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6DCF04F-E4BD-43C7-A200-C28396AF8172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TUTORIAL" sheetId="5" r:id="rId1"/>
    <sheet name="Requisitos" sheetId="1" r:id="rId2"/>
    <sheet name="Resumo" sheetId="2" r:id="rId3"/>
    <sheet name="Dashboard" sheetId="4" r:id="rId4"/>
  </sheets>
  <definedNames>
    <definedName name="_xlnm._FilterDatabase" localSheetId="1" hidden="1">Requisitos!$A$1:$F$51</definedName>
    <definedName name="_GoBack" localSheetId="1">Requisitos!#REF!</definedName>
    <definedName name="DADOS">Requisitos!$A$3:$G$25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2" i="2"/>
  <c r="E3" i="2"/>
  <c r="E4" i="2"/>
  <c r="E5" i="2"/>
  <c r="E2" i="2"/>
  <c r="D3" i="2"/>
  <c r="D4" i="2"/>
  <c r="D5" i="2"/>
  <c r="D2" i="2"/>
  <c r="C3" i="2"/>
  <c r="C4" i="2"/>
  <c r="C5" i="2"/>
  <c r="C2" i="2"/>
  <c r="B3" i="2"/>
  <c r="B4" i="2"/>
  <c r="B5" i="2"/>
  <c r="B2" i="2"/>
  <c r="E6" i="2" l="1"/>
  <c r="G5" i="2"/>
  <c r="G2" i="2"/>
  <c r="G4" i="2"/>
  <c r="G3" i="2"/>
  <c r="B6" i="2"/>
  <c r="F6" i="2"/>
  <c r="C6" i="2"/>
  <c r="D6" i="2"/>
  <c r="C7" i="2" l="1"/>
  <c r="F7" i="2"/>
  <c r="E7" i="2"/>
  <c r="D7" i="2"/>
  <c r="G6" i="2"/>
</calcChain>
</file>

<file path=xl/sharedStrings.xml><?xml version="1.0" encoding="utf-8"?>
<sst xmlns="http://schemas.openxmlformats.org/spreadsheetml/2006/main" count="136" uniqueCount="104">
  <si>
    <t>Habilitadores COBIT 5</t>
  </si>
  <si>
    <t>Total de Requisitos</t>
  </si>
  <si>
    <t>Não Atende</t>
  </si>
  <si>
    <t>Possui Plano para Atender</t>
  </si>
  <si>
    <t>Atende Parcialmente</t>
  </si>
  <si>
    <t>Atende Integralmente</t>
  </si>
  <si>
    <t>Nível de Conformidade</t>
  </si>
  <si>
    <t>PLANOS, POLÍTICAS E MODELOS</t>
  </si>
  <si>
    <t>PROCESSOS</t>
  </si>
  <si>
    <t>ESTRUTURA ORGANIZACIONAL</t>
  </si>
  <si>
    <t>INFORMAÇÃO</t>
  </si>
  <si>
    <t>TOTAL</t>
  </si>
  <si>
    <t>% DO TOTAL</t>
  </si>
  <si>
    <t>REQUISITOS PARA ADERÊNCIA A POLÍTICA NACIONAL DE TI (PNTI)</t>
  </si>
  <si>
    <t>REF. PNTI</t>
  </si>
  <si>
    <t>HABILITADOR</t>
  </si>
  <si>
    <t>AVALIAÇÃO</t>
  </si>
  <si>
    <t>EVIDÊNCIAS</t>
  </si>
  <si>
    <t>PROJETO</t>
  </si>
  <si>
    <t>PRAZO</t>
  </si>
  <si>
    <t>Política de Governança de TI (PGTI)</t>
  </si>
  <si>
    <t>As unidades e os ramos do Ministério Público deverão instituir política de governança e gestão de TI para regulamentação de princípios, diretrizes, planos estratégicos e diretor de TI, instâncias de governança e de gestão de TI, além dos macroprocessos de TI, em harmonia com o disposto nesta Resolução.</t>
  </si>
  <si>
    <t>Art. 9º</t>
  </si>
  <si>
    <t>Plano Estratégico de TI (PETI)</t>
  </si>
  <si>
    <t>O Plano Estratégico de Tecnologia da Informação (PETI) é um desdobramento do Plano Estratégico Institucional (PEI).</t>
  </si>
  <si>
    <t>Art. 11</t>
  </si>
  <si>
    <t>O PETI conterá as contribuições da TI para o alcance dos objetivos estratégicos, observando (I) a participação efetiva das diversas áreas da unidade ou do ramo do MP; (II) a inclusão de indicadores que demonstrem o alcance dos resultados esperados; (III) a previsão de, pelo menos, uma meta para cada indicador.</t>
  </si>
  <si>
    <t>Art. 11. § 1º</t>
  </si>
  <si>
    <t>O PETI deve ser revisado periodicamente, observado o ciclo do PEI.</t>
  </si>
  <si>
    <t>Art. 11. § 2º</t>
  </si>
  <si>
    <t>Plano Diretor de TI (PDTI)</t>
  </si>
  <si>
    <t>O Plano Diretor de Tecnologia da Informação (PDTI) é um desdobramento do PETI e conterá as ações que visem ao alcance dos objetivos de contribuição definidos.</t>
  </si>
  <si>
    <t>Art. 12</t>
  </si>
  <si>
    <t>O PDTI deverá ser elaborado pela área de TI da unidade ou do ramo do Ministério Público e encaminhado para deliberação pela instância de governança em TI.</t>
  </si>
  <si>
    <t>Art. 12. § 1º </t>
  </si>
  <si>
    <t>A implementação do PDTI será acompanhada pela área de TI na unidade ou no ramo do Ministério Público.</t>
  </si>
  <si>
    <t>Art. 12. § 2º</t>
  </si>
  <si>
    <t>Art. 29. As unidades e os ramos do Ministério Público desenvolverão e implantarão estratégias de:
I – sensibilização da instituição quanto à importância da governança e gestão do uso da TI para o alcance dos objetivos estratégicos;
II – comunicação visando ampliar a participação e a transparência das diversas ações relacionadas à TI na instituição;
III – treinamento contínuo dos usuários em serviços de TI.</t>
  </si>
  <si>
    <t>Art. 29</t>
  </si>
  <si>
    <t>As unidades e os ramos do Ministério Público deverão regulamentar a gestão dos seguintes macroprocessos de TI:
I – portfólio, programas e projetos de TI; II – riscos de TI; III – serviços de TI; IV – continuidade dos serviços de TI; V – sistemas de informação; VI – infraestrutura de TI; VII – segurança da informação nos ativos de TI.</t>
  </si>
  <si>
    <t>Art. 18</t>
  </si>
  <si>
    <t>As unidades e os ramos do Ministério Público deverão instituir comitê gestor e designar gestor para, respectivamente, governar e gerir os macroprocessos de TI previstos no artigo anterior.
A governança dos macroprocessos de TI poderá ser exercida pelo CETI ou por outra instância de governança e gestão estratégica da Instituição submetendo, neste caso, suas decisões ao CETI.</t>
  </si>
  <si>
    <t>Art. 19</t>
  </si>
  <si>
    <t>Gestão de Continuidade</t>
  </si>
  <si>
    <t>A regulamentação da gestão da continuidade dos serviços será contemplará:
I – análise de impacto; II – definição de estratégias; III – desenvolvimento de plano de continuidade dos serviços de TI essenciais,
incluindo testes e revisões periódicas.</t>
  </si>
  <si>
    <t>Art. 24</t>
  </si>
  <si>
    <t>Gestão de Riscos</t>
  </si>
  <si>
    <t>A regulamentação da gestão dos riscos de TI, nos seus serviços essenciais, contemplará:
I – estabelecimento do contexto; II – identificação dos riscos; III – análise dos riscos; IV – avaliação de riscos; V – tratamento dos riscos;
VI – monitoramento e análise crítica; VII – comunicação e consulta; VIII – planos de tratamento; IX – matriz de responsabilidades.</t>
  </si>
  <si>
    <t>Art. 22</t>
  </si>
  <si>
    <t>Gestão de Portfolio, Programas e Projetos</t>
  </si>
  <si>
    <t>A regulamentação da gestão de portfólios, programas e projetos de TI contemplará: I – mecanismos eficientes de planejamento, execução e controle; II – minimização de riscos; III – manutenção de custos, prazos e qualidade planejados.</t>
  </si>
  <si>
    <t xml:space="preserve">Art. 20 </t>
  </si>
  <si>
    <t>A gestão do portfólio de TI contemplará: 
I – seleção de projetos e serviços alinhados aos objetivos estratégicos; II – modelo de priorização na alocação dos recursos;
III – monitoramento do desempenho e da entrega dos projetos e serviços; IV – alcance dos benefícios previamente acordados.</t>
  </si>
  <si>
    <t>Art. 21</t>
  </si>
  <si>
    <t>Gestão dos Sistemas de Informação</t>
  </si>
  <si>
    <t>A regulamentação da gestão dos sistemas de informação contemplará:
I – gestão de requisitos, de desenvolvimento, de manutenção, de testes, de homologação e implantação;
II – envolvimento da área de negócio; III – testes e homologações; IV – transferência de conhecimento para as equipes de operação e usuários finais.</t>
  </si>
  <si>
    <t>Art. 25</t>
  </si>
  <si>
    <t>PROSOFT</t>
  </si>
  <si>
    <t>Gestão de Serviços</t>
  </si>
  <si>
    <t>A regulamentação da gestão dos serviços de TI contemplará:
I – gestão do Catálogo de Serviços, incluindo a dos Acordos de Nível de Serviço; II – classificação dos serviços, em função do suporte aos processos de negócio, em essenciais e críticos;  III – Central de Serviços de TI; IV – gestão de incidentes; V – solicitações de serviço;
VI – gestão de problemas; VII – participação de representante dos usuários na gestão dos Acordos de Nível de Serviço.</t>
  </si>
  <si>
    <t>Art. 23</t>
  </si>
  <si>
    <t>A cada serviço do Catálogo de que trata o inciso I corresponderá um gestor formalmente designado.</t>
  </si>
  <si>
    <t>Art. 23. § 1º </t>
  </si>
  <si>
    <t>O Catálogo de Serviços deverá identificar, em função do suporte aos processos de negócio, os serviços que são essenciais e críticos.</t>
  </si>
  <si>
    <t>Art. 23. § 2º </t>
  </si>
  <si>
    <t>Caberá à instância de governança estabelecida na forma do art. 19, parágrafo único, monitorar a qualidade, os riscos, os custos e o desempenho dos serviços</t>
  </si>
  <si>
    <t>Art. 23. § 3º </t>
  </si>
  <si>
    <t>Da Gestão da Infraestrutura de TI</t>
  </si>
  <si>
    <t>A regulamentação da gestão da infraestrutura de TI contemplará:
I – quanto às mudanças: a) registro, avaliação e aprovação das mudanças; b) prévia comunicação aos usuários impactados;
II – controle e gestão dos itens de configuração e ativos de TI.
Caberá à instância de governança estabelecida na forma do art. 19, parágrafo único, aprovar e priorizar as mudanças nos serviços de TI, levando-se em consideração os riscos de TI identificados.</t>
  </si>
  <si>
    <t>Art. 26</t>
  </si>
  <si>
    <t>Da Gestão da Segurança da Informação nos Ativos de TI</t>
  </si>
  <si>
    <t>A regulamentação da gestão de que trata o art. 18 buscará garantir que os ativos críticos, os riscos, as ameaças, as vulnerabilidades e os incidentes de segurança sejam identificados, monitorados e priorizados por meio de controles efetivos.</t>
  </si>
  <si>
    <t>Art. 27</t>
  </si>
  <si>
    <t>O macroprocesso de gestão de segurança da informação nos ativos de TI contemplará a continuidade dos serviços de TI e o uso dos ativos de TI.</t>
  </si>
  <si>
    <t>Art. 28</t>
  </si>
  <si>
    <t>ESTRUTURAS ORGANIZACIONAIS</t>
  </si>
  <si>
    <t>Comitê Estratégico de TI (CETI)</t>
  </si>
  <si>
    <t>O Comitê Estratégico de TI (CETI) é a instância de governança de TI nas unidades e nos ramos do Ministério Público, composto, no mínimo, por: I – um membro indicado pelo Procurador-Geral;  II – um membro indicado pelo Conselho Superior; III – um membro indicado pelo Corregedor-Geral; IV – secretário-geral ou autoridade equiparada; V – chefe da área de Tecnologia da Informação.</t>
  </si>
  <si>
    <t>Art. 13</t>
  </si>
  <si>
    <t>O membro do Ministério Público indicado pelo Procurador-Geral presidirá o CETI, cabendo ao chefe da área de TI secretariar os trabalhos</t>
  </si>
  <si>
    <t>Art. 13. § 1º </t>
  </si>
  <si>
    <t>Compete ao CETI:
I – deliberar sobre: a) novas políticas, princípios e diretrizes de TI, alinhados aos objetivos estratégicos da instituição; b) plano estratégico de TI da instituição; c) plano diretor de TI da instituição; d) instrumentos de avaliação, direção e monitoramento da TI; e) priorização dos investimentos em TI; f) planejamento orçamentário de TI; g) estrutura organizacional de TI; h) aprovação, priorização e suspensão de projetos de TI; i) padrões de funcionamento, integração, qualidade e segurança dos serviços e sistemas de tecnologia da informação;
II – acompanhar periodicamente o alcance das metas estabelecidas no PETI e os resultados dos projetos de TI;
III – aprovar o seu regimento interno;
IV – realizar a governança do portfólio de projetos e serviços de TI;
V – validar o Catálogo de Serviços de TI;
VI – aprovar os Acordos de Nível de Serviço;
VII – exercer outras atividades compatíveis com a sua finalidade.</t>
  </si>
  <si>
    <t>Art. 14</t>
  </si>
  <si>
    <t>O CETI deve prestar contas, periodicamente, de sua atuação à estrutura de governança corporativa da instituição.</t>
  </si>
  <si>
    <t>Art. 14.
Parágrafo Único</t>
  </si>
  <si>
    <t>da Gestão</t>
  </si>
  <si>
    <t>A gestão de TI compete à área de TI da unidade ou do ramo do Ministério Público. 
Compete à Gestão de TI:
I – monitorar periodicamente o andamento dos projetos, reportando ao CETI a situação dos projetos prioritários;
II – prestar contas periodicamente ao CETI sobre o desempenho e a conformidade das ações de TI;
III – gerir as aquisições e os contratos de TI e avaliar o desempenho e os riscos dos fornecedores atuais;
IV – gerir e contabilizar os custos de TI em função dos serviços prestados;
V – exercer outras atividades compatíveis com sua finalidade.</t>
  </si>
  <si>
    <t>Art. 16</t>
  </si>
  <si>
    <t>As áreas de TI deverão contar com estrutura de apoio à governança e gestão de TI.</t>
  </si>
  <si>
    <t>Art. 33</t>
  </si>
  <si>
    <t>As informações custodiadas pela área de TI deverão ser identificadas quanto ao proprietário e observarão os critérios de confidencialidade, disponibilidade e integridade</t>
  </si>
  <si>
    <t>Art. 30</t>
  </si>
  <si>
    <t>Eventuais dúvidas poderão ser dirimidas junto à Comissão de Planejamento Estratégico, pelo telefone (61) 3366-9237 ou pelo e-mail cpe@cnmp.mp.br</t>
  </si>
  <si>
    <t>- 'Não atende": significa que a unidade...</t>
  </si>
  <si>
    <t>- 'Possui plano para atender': significa que a unidade...</t>
  </si>
  <si>
    <t>- 'Atende parcialmente": significa que a unidade...</t>
  </si>
  <si>
    <t>- 'Atende Integralmente': significa que a unidade...</t>
  </si>
  <si>
    <r>
      <t xml:space="preserve">Orientações para preenchimento da pasta </t>
    </r>
    <r>
      <rPr>
        <b/>
        <sz val="14"/>
        <color theme="1"/>
        <rFont val="Calibri"/>
        <family val="2"/>
        <scheme val="minor"/>
      </rPr>
      <t>"Requisitos":</t>
    </r>
  </si>
  <si>
    <t>1) Na coluna "Avaliação" (coluna 'D') a unidade deverá selecionar a opção que melhor representa a situação atual, em relação ao atendimento do respectivo requisito:</t>
  </si>
  <si>
    <t>2) Na Coluna "Evidências" (coluna 'E') a unidade deverá relacionar a evidências (portarias, normas, despachos, encaminhamentos) que corroborem a opção escolhida na coluna "Avaliação".</t>
  </si>
  <si>
    <t>3) Na coluna "Projeto" (coluna 'F') a unidade deverá relacionar os projetos que corroborem a escolha da opção 'Possui plano para atender', caso tenha sido essa a opção escolhida na coluna "Avaliação" (coluna 'D').</t>
  </si>
  <si>
    <t xml:space="preserve">4) Na coluna "Prazo" (coluna 'G') a unidade deverá informar o prazo previsto para atendimento do respectivo requisito, caso tenha marcado opção diferente de "Atende Integralmente" na coluna "Avaliação" (coluna 'D'). </t>
  </si>
  <si>
    <t>Tutorial para preenchimento da Planilha anexa ao Ofício Circular 41/2023/CPE.</t>
  </si>
  <si>
    <t>Após preencher todos os campos, a unidade deverá salvar o arquivo como planilha (.xlsx ou similar) e como documento não editável (.pdf, ou similar), encaminhando ao e-mail cpe@cnmp.mp.br, informando no assunto: PNTI - "MP/__" - Resposta ao O.C. 41/2023/CPE.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</si>
</sst>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9" fontId="0" fillId="0" borderId="0" xfId="1" applyFont="1"/>
    <xf numFmtId="0" fontId="0" fillId="6" borderId="1" xfId="0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3" fillId="4" borderId="1" xfId="0" applyFont="1" applyFill="1" applyBorder="1" applyAlignment="1">
      <alignment horizontal="center"/>
    </xf>
    <xf numFmtId="9" fontId="3" fillId="4" borderId="1" xfId="1" applyFont="1" applyFill="1" applyBorder="1" applyAlignment="1">
      <alignment horizontal="center"/>
    </xf>
    <xf numFmtId="0" fontId="0" fillId="4" borderId="1" xfId="0" applyFill="1" applyBorder="1"/>
    <xf numFmtId="0" fontId="2" fillId="3" borderId="0" xfId="0" applyFont="1" applyFill="1" applyAlignment="1">
      <alignment horizontal="justify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8" borderId="1" xfId="0" applyFill="1" applyBorder="1" applyAlignment="1">
      <alignment horizontal="justify" vertical="top" wrapText="1"/>
    </xf>
    <xf numFmtId="0" fontId="6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bg1"/>
                </a:solidFill>
              </a:defRPr>
            </a:pPr>
            <a:r>
              <a:rPr lang="en-US" sz="1600">
                <a:solidFill>
                  <a:schemeClr val="bg1"/>
                </a:solidFill>
              </a:rPr>
              <a:t>ATENDIMENTO AOS REQUISITOS DA PNTI</a:t>
            </a:r>
          </a:p>
        </c:rich>
      </c:tx>
      <c:layout>
        <c:manualLayout>
          <c:xMode val="edge"/>
          <c:yMode val="edge"/>
          <c:x val="1.3188789301257935E-2"/>
          <c:y val="1.9093078758949885E-2"/>
        </c:manualLayout>
      </c:layout>
      <c:overlay val="0"/>
      <c:spPr>
        <a:solidFill>
          <a:schemeClr val="accent2">
            <a:lumMod val="75000"/>
          </a:schemeClr>
        </a:solidFill>
      </c:spPr>
    </c:title>
    <c:autoTitleDeleted val="0"/>
    <c:view3D>
      <c:rotX val="4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722209564665554E-2"/>
          <c:y val="0.16585470968873517"/>
          <c:w val="0.91898151101578063"/>
          <c:h val="0.7750364259360181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BD02-4426-8145-63A36A2DCAD2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D02-4426-8145-63A36A2DCA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BD02-4426-8145-63A36A2DCAD2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D02-4426-8145-63A36A2DCAD2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D02-4426-8145-63A36A2DC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Resumo!$C$1:$F$1</c:f>
              <c:strCache>
                <c:ptCount val="4"/>
                <c:pt idx="0">
                  <c:v>Não Atende</c:v>
                </c:pt>
                <c:pt idx="1">
                  <c:v>Possui Plano para Atender</c:v>
                </c:pt>
                <c:pt idx="2">
                  <c:v>Atende Parcialmente</c:v>
                </c:pt>
                <c:pt idx="3">
                  <c:v>Atende Integralmente</c:v>
                </c:pt>
              </c:strCache>
            </c:strRef>
          </c:cat>
          <c:val>
            <c:numRef>
              <c:f>Resumo!$C$7:$F$7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02-4426-8145-63A36A2DCAD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bg1"/>
                </a:solidFill>
              </a:defRPr>
            </a:pPr>
            <a:r>
              <a:rPr lang="pt-BR" sz="1600">
                <a:solidFill>
                  <a:schemeClr val="bg1"/>
                </a:solidFill>
              </a:rPr>
              <a:t>COMPLIANCE POR HABILITADOR DE GOVERNANÇA</a:t>
            </a:r>
            <a:endParaRPr lang="pt-BR" sz="1600" baseline="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1.4355455554133997E-2"/>
          <c:y val="1.5949061289405684E-2"/>
        </c:manualLayout>
      </c:layout>
      <c:overlay val="0"/>
      <c:spPr>
        <a:solidFill>
          <a:schemeClr val="accent2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8968040618825952"/>
          <c:y val="0.21338377824723129"/>
          <c:w val="0.41732866476915326"/>
          <c:h val="0.71932629153063188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1"/>
            </a:solidFill>
          </c:spPr>
          <c:dLbls>
            <c:delete val="1"/>
          </c:dLbls>
          <c:cat>
            <c:strRef>
              <c:f>Resumo!$A$2:$A$5</c:f>
              <c:strCache>
                <c:ptCount val="4"/>
                <c:pt idx="0">
                  <c:v>PLANOS, POLÍTICAS E MODELOS</c:v>
                </c:pt>
                <c:pt idx="1">
                  <c:v>PROCESSOS</c:v>
                </c:pt>
                <c:pt idx="2">
                  <c:v>ESTRUTURA ORGANIZACIONAL</c:v>
                </c:pt>
                <c:pt idx="3">
                  <c:v>INFORMAÇÃO</c:v>
                </c:pt>
              </c:strCache>
            </c:strRef>
          </c:cat>
          <c:val>
            <c:numRef>
              <c:f>Resumo!$G$2:$G$5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2-4CB0-A3A4-913177AB94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6138112"/>
        <c:axId val="66139648"/>
      </c:radarChart>
      <c:catAx>
        <c:axId val="6613811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50" b="1"/>
            </a:pPr>
            <a:endParaRPr lang="pt-BR"/>
          </a:p>
        </c:txPr>
        <c:crossAx val="66139648"/>
        <c:crosses val="autoZero"/>
        <c:auto val="1"/>
        <c:lblAlgn val="ctr"/>
        <c:lblOffset val="100"/>
        <c:noMultiLvlLbl val="0"/>
      </c:catAx>
      <c:valAx>
        <c:axId val="661396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6138112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solidFill>
                  <a:schemeClr val="bg1"/>
                </a:solidFill>
              </a:defRPr>
            </a:pPr>
            <a:r>
              <a:rPr lang="pt-BR" sz="1200" b="1" i="0" u="none" strike="noStrike" baseline="0">
                <a:solidFill>
                  <a:schemeClr val="bg1"/>
                </a:solidFill>
              </a:rPr>
              <a:t>PLANOS, POLÍTICAS E MODELOS </a:t>
            </a:r>
            <a:endParaRPr lang="pt-BR" sz="12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2.0679775363275199E-2"/>
          <c:y val="2.7874564459930355E-2"/>
        </c:manualLayout>
      </c:layout>
      <c:overlay val="0"/>
      <c:spPr>
        <a:solidFill>
          <a:schemeClr val="accent2">
            <a:lumMod val="75000"/>
          </a:schemeClr>
        </a:solidFill>
      </c:spPr>
    </c:title>
    <c:autoTitleDeleted val="0"/>
    <c:view3D>
      <c:rotX val="4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C5C-4491-9123-9934798F34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DC5C-4491-9123-9934798F3493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C5C-4491-9123-9934798F349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5C-4491-9123-9934798F34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Resumo!$C$1:$F$1</c:f>
              <c:strCache>
                <c:ptCount val="4"/>
                <c:pt idx="0">
                  <c:v>Não Atende</c:v>
                </c:pt>
                <c:pt idx="1">
                  <c:v>Possui Plano para Atender</c:v>
                </c:pt>
                <c:pt idx="2">
                  <c:v>Atende Parcialmente</c:v>
                </c:pt>
                <c:pt idx="3">
                  <c:v>Atende Integralmente</c:v>
                </c:pt>
              </c:strCache>
            </c:strRef>
          </c:cat>
          <c:val>
            <c:numRef>
              <c:f>Resumo!$C$2:$F$2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5C-4491-9123-9934798F3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solidFill>
                  <a:schemeClr val="bg1"/>
                </a:solidFill>
              </a:defRPr>
            </a:pPr>
            <a:r>
              <a:rPr lang="pt-BR" sz="1200" b="1" i="0" u="none" strike="noStrike" baseline="0">
                <a:solidFill>
                  <a:schemeClr val="bg1"/>
                </a:solidFill>
              </a:rPr>
              <a:t>PROCESSOS</a:t>
            </a:r>
            <a:endParaRPr lang="pt-BR" sz="12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2.0679775363275216E-2"/>
          <c:y val="2.7874564459930362E-2"/>
        </c:manualLayout>
      </c:layout>
      <c:overlay val="0"/>
      <c:spPr>
        <a:solidFill>
          <a:schemeClr val="accent2">
            <a:lumMod val="75000"/>
          </a:schemeClr>
        </a:solidFill>
      </c:spPr>
    </c:title>
    <c:autoTitleDeleted val="0"/>
    <c:view3D>
      <c:rotX val="4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5E49-4BD0-8551-05D4E6C189A2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E49-4BD0-8551-05D4E6C189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5E49-4BD0-8551-05D4E6C189A2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49-4BD0-8551-05D4E6C189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Resumo!$C$1:$F$1</c:f>
              <c:strCache>
                <c:ptCount val="4"/>
                <c:pt idx="0">
                  <c:v>Não Atende</c:v>
                </c:pt>
                <c:pt idx="1">
                  <c:v>Possui Plano para Atender</c:v>
                </c:pt>
                <c:pt idx="2">
                  <c:v>Atende Parcialmente</c:v>
                </c:pt>
                <c:pt idx="3">
                  <c:v>Atende Integralmente</c:v>
                </c:pt>
              </c:strCache>
            </c:strRef>
          </c:cat>
          <c:val>
            <c:numRef>
              <c:f>Resumo!$C$3:$F$3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49-4BD0-8551-05D4E6C18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solidFill>
                  <a:schemeClr val="bg1"/>
                </a:solidFill>
              </a:defRPr>
            </a:pPr>
            <a:r>
              <a:rPr lang="pt-BR" sz="1200" b="1" i="0" u="none" strike="noStrike" baseline="0"/>
              <a:t>ESTRUTURA ORGANIZACIONAL </a:t>
            </a:r>
            <a:endParaRPr lang="pt-BR" sz="12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2.067977536327523E-2"/>
          <c:y val="2.7874564459930376E-2"/>
        </c:manualLayout>
      </c:layout>
      <c:overlay val="0"/>
      <c:spPr>
        <a:solidFill>
          <a:schemeClr val="accent2">
            <a:lumMod val="75000"/>
          </a:schemeClr>
        </a:solidFill>
      </c:spPr>
    </c:title>
    <c:autoTitleDeleted val="0"/>
    <c:view3D>
      <c:rotX val="4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94BC-458D-96BA-14C781D02323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4BC-458D-96BA-14C781D023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94BC-458D-96BA-14C781D02323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4BC-458D-96BA-14C781D023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Resumo!$C$1:$F$1</c:f>
              <c:strCache>
                <c:ptCount val="4"/>
                <c:pt idx="0">
                  <c:v>Não Atende</c:v>
                </c:pt>
                <c:pt idx="1">
                  <c:v>Possui Plano para Atender</c:v>
                </c:pt>
                <c:pt idx="2">
                  <c:v>Atende Parcialmente</c:v>
                </c:pt>
                <c:pt idx="3">
                  <c:v>Atende Integralmente</c:v>
                </c:pt>
              </c:strCache>
            </c:strRef>
          </c:cat>
          <c:val>
            <c:numRef>
              <c:f>Resumo!$C$4:$F$4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BC-458D-96BA-14C781D02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solidFill>
                  <a:schemeClr val="bg1"/>
                </a:solidFill>
              </a:defRPr>
            </a:pPr>
            <a:r>
              <a:rPr lang="pt-BR" sz="1200" b="1" i="0" u="none" strike="noStrike" baseline="0"/>
              <a:t>INFORMAÇÃO</a:t>
            </a:r>
            <a:endParaRPr lang="pt-BR" sz="12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2.1612715077282021E-3"/>
          <c:y val="1.8583042973286876E-2"/>
        </c:manualLayout>
      </c:layout>
      <c:overlay val="0"/>
      <c:spPr>
        <a:solidFill>
          <a:schemeClr val="accent2">
            <a:lumMod val="75000"/>
          </a:schemeClr>
        </a:solidFill>
      </c:spPr>
    </c:title>
    <c:autoTitleDeleted val="0"/>
    <c:view3D>
      <c:rotX val="4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E48B-4DA2-B7A2-2053E689C2C8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48B-4DA2-B7A2-2053E689C2C8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48B-4DA2-B7A2-2053E689C2C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B-4DA2-B7A2-2053E689C2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Resumo!$C$1:$F$1</c:f>
              <c:strCache>
                <c:ptCount val="4"/>
                <c:pt idx="0">
                  <c:v>Não Atende</c:v>
                </c:pt>
                <c:pt idx="1">
                  <c:v>Possui Plano para Atender</c:v>
                </c:pt>
                <c:pt idx="2">
                  <c:v>Atende Parcialmente</c:v>
                </c:pt>
                <c:pt idx="3">
                  <c:v>Atende Integralmente</c:v>
                </c:pt>
              </c:strCache>
            </c:strRef>
          </c:cat>
          <c:val>
            <c:numRef>
              <c:f>Resumo!$C$5:$F$5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8B-4DA2-B7A2-2053E689C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6406203</xdr:colOff>
      <xdr:row>0</xdr:row>
      <xdr:rowOff>1076325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428FCEF-445A-164C-B413-9BC38F15B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06203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0</xdr:row>
      <xdr:rowOff>107157</xdr:rowOff>
    </xdr:from>
    <xdr:to>
      <xdr:col>19</xdr:col>
      <xdr:colOff>219074</xdr:colOff>
      <xdr:row>21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50537</xdr:colOff>
      <xdr:row>0</xdr:row>
      <xdr:rowOff>104775</xdr:rowOff>
    </xdr:from>
    <xdr:to>
      <xdr:col>10</xdr:col>
      <xdr:colOff>514351</xdr:colOff>
      <xdr:row>21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19051</xdr:colOff>
      <xdr:row>22</xdr:row>
      <xdr:rowOff>66675</xdr:rowOff>
    </xdr:from>
    <xdr:to>
      <xdr:col>5</xdr:col>
      <xdr:colOff>378884</xdr:colOff>
      <xdr:row>36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478367</xdr:colOff>
      <xdr:row>22</xdr:row>
      <xdr:rowOff>66675</xdr:rowOff>
    </xdr:from>
    <xdr:to>
      <xdr:col>11</xdr:col>
      <xdr:colOff>251883</xdr:colOff>
      <xdr:row>36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366183</xdr:colOff>
      <xdr:row>22</xdr:row>
      <xdr:rowOff>66675</xdr:rowOff>
    </xdr:from>
    <xdr:to>
      <xdr:col>17</xdr:col>
      <xdr:colOff>143933</xdr:colOff>
      <xdr:row>36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347133</xdr:colOff>
      <xdr:row>22</xdr:row>
      <xdr:rowOff>80434</xdr:rowOff>
    </xdr:from>
    <xdr:to>
      <xdr:col>23</xdr:col>
      <xdr:colOff>93133</xdr:colOff>
      <xdr:row>36</xdr:row>
      <xdr:rowOff>147109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01CEE-D6D8-47D7-A74E-808A104B0F59}">
  <dimension ref="A1:D21"/>
  <sheetViews>
    <sheetView showGridLines="0" tabSelected="1" topLeftCell="A18" workbookViewId="0">
      <selection activeCell="A21" sqref="A21"/>
    </sheetView>
  </sheetViews>
  <sheetFormatPr defaultRowHeight="15" x14ac:dyDescent="0.25"/>
  <cols>
    <col min="1" max="1" width="96.42578125" customWidth="1"/>
  </cols>
  <sheetData>
    <row r="1" spans="1:4" ht="102.75" customHeight="1" x14ac:dyDescent="0.25"/>
    <row r="3" spans="1:4" ht="39" x14ac:dyDescent="0.3">
      <c r="A3" s="32" t="s">
        <v>102</v>
      </c>
      <c r="B3" s="30"/>
      <c r="C3" s="30"/>
      <c r="D3" s="30"/>
    </row>
    <row r="4" spans="1:4" ht="18.75" x14ac:dyDescent="0.3">
      <c r="A4" s="31"/>
      <c r="B4" s="30"/>
      <c r="C4" s="30"/>
      <c r="D4" s="30"/>
    </row>
    <row r="5" spans="1:4" ht="37.5" x14ac:dyDescent="0.3">
      <c r="A5" s="31" t="s">
        <v>92</v>
      </c>
      <c r="B5" s="30"/>
      <c r="C5" s="30"/>
      <c r="D5" s="30"/>
    </row>
    <row r="6" spans="1:4" ht="18.75" x14ac:dyDescent="0.3">
      <c r="A6" s="31"/>
      <c r="B6" s="30"/>
      <c r="C6" s="30"/>
      <c r="D6" s="30"/>
    </row>
    <row r="7" spans="1:4" ht="18.75" x14ac:dyDescent="0.3">
      <c r="A7" s="31" t="s">
        <v>97</v>
      </c>
      <c r="B7" s="30"/>
      <c r="C7" s="30"/>
      <c r="D7" s="30"/>
    </row>
    <row r="8" spans="1:4" ht="18.75" x14ac:dyDescent="0.3">
      <c r="A8" s="31"/>
      <c r="B8" s="30"/>
      <c r="C8" s="30"/>
      <c r="D8" s="30"/>
    </row>
    <row r="9" spans="1:4" ht="56.25" x14ac:dyDescent="0.3">
      <c r="A9" s="31" t="s">
        <v>98</v>
      </c>
      <c r="B9" s="30"/>
      <c r="C9" s="30"/>
      <c r="D9" s="30"/>
    </row>
    <row r="10" spans="1:4" ht="18.75" x14ac:dyDescent="0.3">
      <c r="A10" s="31" t="s">
        <v>93</v>
      </c>
      <c r="B10" s="30"/>
      <c r="C10" s="30"/>
      <c r="D10" s="30"/>
    </row>
    <row r="11" spans="1:4" ht="18.75" x14ac:dyDescent="0.3">
      <c r="A11" s="31" t="s">
        <v>94</v>
      </c>
      <c r="B11" s="30"/>
      <c r="C11" s="30"/>
      <c r="D11" s="30"/>
    </row>
    <row r="12" spans="1:4" ht="18.75" x14ac:dyDescent="0.3">
      <c r="A12" s="31" t="s">
        <v>95</v>
      </c>
      <c r="B12" s="30"/>
      <c r="C12" s="30"/>
      <c r="D12" s="30"/>
    </row>
    <row r="13" spans="1:4" ht="18.75" x14ac:dyDescent="0.3">
      <c r="A13" s="31" t="s">
        <v>96</v>
      </c>
      <c r="B13" s="30"/>
      <c r="C13" s="30"/>
      <c r="D13" s="30"/>
    </row>
    <row r="14" spans="1:4" ht="18.75" x14ac:dyDescent="0.3">
      <c r="A14" s="31"/>
      <c r="B14" s="30"/>
      <c r="C14" s="30"/>
      <c r="D14" s="30"/>
    </row>
    <row r="15" spans="1:4" ht="56.25" x14ac:dyDescent="0.3">
      <c r="A15" s="31" t="s">
        <v>99</v>
      </c>
      <c r="B15" s="30"/>
      <c r="C15" s="30"/>
      <c r="D15" s="30"/>
    </row>
    <row r="16" spans="1:4" ht="18.75" x14ac:dyDescent="0.3">
      <c r="A16" s="31"/>
      <c r="B16" s="30"/>
      <c r="C16" s="30"/>
      <c r="D16" s="30"/>
    </row>
    <row r="17" spans="1:4" ht="56.25" x14ac:dyDescent="0.3">
      <c r="A17" s="31" t="s">
        <v>100</v>
      </c>
      <c r="B17" s="30"/>
      <c r="C17" s="30"/>
      <c r="D17" s="30"/>
    </row>
    <row r="18" spans="1:4" ht="18.75" x14ac:dyDescent="0.3">
      <c r="A18" s="31"/>
      <c r="B18" s="30"/>
      <c r="C18" s="30"/>
      <c r="D18" s="30"/>
    </row>
    <row r="19" spans="1:4" ht="56.25" x14ac:dyDescent="0.3">
      <c r="A19" s="31" t="s">
        <v>101</v>
      </c>
      <c r="B19" s="30"/>
      <c r="C19" s="30"/>
      <c r="D19" s="30"/>
    </row>
    <row r="20" spans="1:4" ht="18.75" x14ac:dyDescent="0.3">
      <c r="A20" s="31"/>
      <c r="B20" s="30"/>
      <c r="C20" s="30"/>
      <c r="D20" s="30"/>
    </row>
    <row r="21" spans="1:4" ht="75" x14ac:dyDescent="0.3">
      <c r="A21" s="31" t="s">
        <v>103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0"/>
  <sheetViews>
    <sheetView showGridLines="0" zoomScaleNormal="100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D4" sqref="D4"/>
    </sheetView>
  </sheetViews>
  <sheetFormatPr defaultColWidth="0" defaultRowHeight="15" zeroHeight="1" x14ac:dyDescent="0.25"/>
  <cols>
    <col min="1" max="1" width="115.85546875" style="16" customWidth="1"/>
    <col min="2" max="2" width="17.28515625" style="20" customWidth="1"/>
    <col min="3" max="3" width="24.42578125" style="21" hidden="1" customWidth="1"/>
    <col min="4" max="4" width="22.140625" style="20" customWidth="1"/>
    <col min="5" max="5" width="54.28515625" style="20" customWidth="1"/>
    <col min="6" max="6" width="36" style="20" customWidth="1"/>
    <col min="7" max="7" width="17.7109375" style="20" customWidth="1"/>
    <col min="8" max="8" width="9.140625" style="16" hidden="1" customWidth="1"/>
    <col min="9" max="9" width="9.42578125" style="16" hidden="1" customWidth="1"/>
    <col min="10" max="16384" width="9.140625" style="16" hidden="1"/>
  </cols>
  <sheetData>
    <row r="1" spans="1:7" x14ac:dyDescent="0.25">
      <c r="A1" s="13" t="s">
        <v>13</v>
      </c>
      <c r="B1" s="14" t="s">
        <v>14</v>
      </c>
      <c r="C1" s="15" t="s">
        <v>15</v>
      </c>
      <c r="D1" s="14" t="s">
        <v>16</v>
      </c>
      <c r="E1" s="14" t="s">
        <v>17</v>
      </c>
      <c r="F1" s="14" t="s">
        <v>18</v>
      </c>
      <c r="G1" s="14" t="s">
        <v>19</v>
      </c>
    </row>
    <row r="2" spans="1:7" ht="15.75" x14ac:dyDescent="0.25">
      <c r="A2" s="33" t="s">
        <v>7</v>
      </c>
      <c r="B2" s="33"/>
      <c r="C2" s="33"/>
      <c r="D2" s="33"/>
      <c r="E2" s="33"/>
      <c r="F2" s="33"/>
      <c r="G2" s="33"/>
    </row>
    <row r="3" spans="1:7" x14ac:dyDescent="0.25">
      <c r="A3" s="34" t="s">
        <v>20</v>
      </c>
      <c r="B3" s="34"/>
      <c r="C3" s="34"/>
      <c r="D3" s="34"/>
      <c r="E3" s="34"/>
      <c r="F3" s="34"/>
      <c r="G3" s="34"/>
    </row>
    <row r="4" spans="1:7" ht="45" x14ac:dyDescent="0.25">
      <c r="A4" s="24" t="s">
        <v>21</v>
      </c>
      <c r="B4" s="26" t="s">
        <v>22</v>
      </c>
      <c r="C4" s="17" t="s">
        <v>7</v>
      </c>
      <c r="D4" s="18"/>
      <c r="E4" s="25"/>
      <c r="F4" s="25"/>
      <c r="G4" s="25"/>
    </row>
    <row r="5" spans="1:7" x14ac:dyDescent="0.25">
      <c r="A5" s="34" t="s">
        <v>23</v>
      </c>
      <c r="B5" s="34"/>
      <c r="C5" s="34"/>
      <c r="D5" s="34"/>
      <c r="E5" s="34"/>
      <c r="F5" s="34"/>
      <c r="G5" s="34"/>
    </row>
    <row r="6" spans="1:7" x14ac:dyDescent="0.25">
      <c r="A6" s="24" t="s">
        <v>24</v>
      </c>
      <c r="B6" s="26" t="s">
        <v>25</v>
      </c>
      <c r="C6" s="17" t="s">
        <v>7</v>
      </c>
      <c r="D6" s="25"/>
      <c r="E6" s="25"/>
      <c r="F6" s="25"/>
      <c r="G6" s="25"/>
    </row>
    <row r="7" spans="1:7" ht="45" x14ac:dyDescent="0.25">
      <c r="A7" s="24" t="s">
        <v>26</v>
      </c>
      <c r="B7" s="26" t="s">
        <v>27</v>
      </c>
      <c r="C7" s="17" t="s">
        <v>7</v>
      </c>
      <c r="D7" s="25"/>
      <c r="E7" s="25"/>
      <c r="F7" s="25"/>
      <c r="G7" s="25"/>
    </row>
    <row r="8" spans="1:7" x14ac:dyDescent="0.25">
      <c r="A8" s="24" t="s">
        <v>28</v>
      </c>
      <c r="B8" s="26" t="s">
        <v>29</v>
      </c>
      <c r="C8" s="17" t="s">
        <v>7</v>
      </c>
      <c r="D8" s="25"/>
      <c r="E8" s="25"/>
      <c r="F8" s="25"/>
      <c r="G8" s="25"/>
    </row>
    <row r="9" spans="1:7" x14ac:dyDescent="0.25">
      <c r="A9" s="34" t="s">
        <v>30</v>
      </c>
      <c r="B9" s="34"/>
      <c r="C9" s="34"/>
      <c r="D9" s="34"/>
      <c r="E9" s="34"/>
      <c r="F9" s="34"/>
      <c r="G9" s="34"/>
    </row>
    <row r="10" spans="1:7" ht="30" x14ac:dyDescent="0.25">
      <c r="A10" s="24" t="s">
        <v>31</v>
      </c>
      <c r="B10" s="26" t="s">
        <v>32</v>
      </c>
      <c r="C10" s="17" t="s">
        <v>7</v>
      </c>
      <c r="D10" s="25"/>
      <c r="E10" s="25"/>
      <c r="F10" s="25"/>
      <c r="G10" s="25"/>
    </row>
    <row r="11" spans="1:7" ht="30" x14ac:dyDescent="0.25">
      <c r="A11" s="24" t="s">
        <v>33</v>
      </c>
      <c r="B11" s="26" t="s">
        <v>34</v>
      </c>
      <c r="C11" s="17" t="s">
        <v>7</v>
      </c>
      <c r="D11" s="25"/>
      <c r="E11" s="25"/>
      <c r="F11" s="25"/>
      <c r="G11" s="25"/>
    </row>
    <row r="12" spans="1:7" x14ac:dyDescent="0.25">
      <c r="A12" s="24" t="s">
        <v>35</v>
      </c>
      <c r="B12" s="26" t="s">
        <v>36</v>
      </c>
      <c r="C12" s="17" t="s">
        <v>7</v>
      </c>
      <c r="D12" s="25"/>
      <c r="E12" s="25"/>
      <c r="F12" s="25"/>
      <c r="G12" s="25"/>
    </row>
    <row r="13" spans="1:7" ht="68.25" customHeight="1" x14ac:dyDescent="0.25">
      <c r="A13" s="24" t="s">
        <v>37</v>
      </c>
      <c r="B13" s="26" t="s">
        <v>38</v>
      </c>
      <c r="C13" s="17" t="s">
        <v>7</v>
      </c>
      <c r="D13" s="25"/>
      <c r="E13" s="25"/>
      <c r="F13" s="25"/>
      <c r="G13" s="25"/>
    </row>
    <row r="14" spans="1:7" ht="15.75" x14ac:dyDescent="0.25">
      <c r="A14" s="33" t="s">
        <v>8</v>
      </c>
      <c r="B14" s="33"/>
      <c r="C14" s="33"/>
      <c r="D14" s="33"/>
      <c r="E14" s="33"/>
      <c r="F14" s="33"/>
      <c r="G14" s="33"/>
    </row>
    <row r="15" spans="1:7" ht="45" x14ac:dyDescent="0.25">
      <c r="A15" s="24" t="s">
        <v>39</v>
      </c>
      <c r="B15" s="26" t="s">
        <v>40</v>
      </c>
      <c r="C15" s="17" t="s">
        <v>8</v>
      </c>
      <c r="D15" s="25"/>
      <c r="E15" s="25"/>
      <c r="F15" s="25"/>
      <c r="G15" s="25"/>
    </row>
    <row r="16" spans="1:7" ht="75" x14ac:dyDescent="0.25">
      <c r="A16" s="24" t="s">
        <v>41</v>
      </c>
      <c r="B16" s="26" t="s">
        <v>42</v>
      </c>
      <c r="C16" s="17" t="s">
        <v>8</v>
      </c>
      <c r="D16" s="25"/>
      <c r="E16" s="25"/>
      <c r="F16" s="25"/>
      <c r="G16" s="25"/>
    </row>
    <row r="17" spans="1:7" x14ac:dyDescent="0.25">
      <c r="A17" s="34" t="s">
        <v>43</v>
      </c>
      <c r="B17" s="34"/>
      <c r="C17" s="34"/>
      <c r="D17" s="34"/>
      <c r="E17" s="34"/>
      <c r="F17" s="34"/>
      <c r="G17" s="34"/>
    </row>
    <row r="18" spans="1:7" ht="60" x14ac:dyDescent="0.25">
      <c r="A18" s="22" t="s">
        <v>44</v>
      </c>
      <c r="B18" s="26" t="s">
        <v>45</v>
      </c>
      <c r="C18" s="17" t="s">
        <v>8</v>
      </c>
      <c r="D18" s="25"/>
      <c r="E18" s="25"/>
      <c r="F18" s="25"/>
      <c r="G18" s="25"/>
    </row>
    <row r="19" spans="1:7" x14ac:dyDescent="0.25">
      <c r="A19" s="34" t="s">
        <v>46</v>
      </c>
      <c r="B19" s="34"/>
      <c r="C19" s="34"/>
      <c r="D19" s="34"/>
      <c r="E19" s="34"/>
      <c r="F19" s="34"/>
      <c r="G19" s="34"/>
    </row>
    <row r="20" spans="1:7" ht="69" customHeight="1" x14ac:dyDescent="0.25">
      <c r="A20" s="24" t="s">
        <v>47</v>
      </c>
      <c r="B20" s="26" t="s">
        <v>48</v>
      </c>
      <c r="C20" s="17" t="s">
        <v>8</v>
      </c>
      <c r="D20" s="25"/>
      <c r="E20" s="25"/>
      <c r="F20" s="25"/>
      <c r="G20" s="25"/>
    </row>
    <row r="21" spans="1:7" x14ac:dyDescent="0.25">
      <c r="A21" s="34" t="s">
        <v>49</v>
      </c>
      <c r="B21" s="34"/>
      <c r="C21" s="34"/>
      <c r="D21" s="34"/>
      <c r="E21" s="34"/>
      <c r="F21" s="34"/>
      <c r="G21" s="34"/>
    </row>
    <row r="22" spans="1:7" ht="30" x14ac:dyDescent="0.25">
      <c r="A22" s="24" t="s">
        <v>50</v>
      </c>
      <c r="B22" s="26" t="s">
        <v>51</v>
      </c>
      <c r="C22" s="17" t="s">
        <v>8</v>
      </c>
      <c r="D22" s="25"/>
      <c r="E22" s="25"/>
      <c r="F22" s="25"/>
      <c r="G22" s="25"/>
    </row>
    <row r="23" spans="1:7" ht="45" x14ac:dyDescent="0.25">
      <c r="A23" s="24" t="s">
        <v>52</v>
      </c>
      <c r="B23" s="26" t="s">
        <v>53</v>
      </c>
      <c r="C23" s="17" t="s">
        <v>8</v>
      </c>
      <c r="D23" s="25"/>
      <c r="E23" s="25"/>
      <c r="F23" s="25"/>
      <c r="G23" s="25"/>
    </row>
    <row r="24" spans="1:7" x14ac:dyDescent="0.25">
      <c r="A24" s="34" t="s">
        <v>54</v>
      </c>
      <c r="B24" s="34"/>
      <c r="C24" s="34"/>
      <c r="D24" s="34"/>
      <c r="E24" s="34"/>
      <c r="F24" s="34"/>
      <c r="G24" s="34"/>
    </row>
    <row r="25" spans="1:7" ht="60" x14ac:dyDescent="0.25">
      <c r="A25" s="22" t="s">
        <v>55</v>
      </c>
      <c r="B25" s="26" t="s">
        <v>56</v>
      </c>
      <c r="C25" s="17" t="s">
        <v>8</v>
      </c>
      <c r="D25" s="25"/>
      <c r="E25" s="25"/>
      <c r="F25" s="25" t="s">
        <v>57</v>
      </c>
      <c r="G25" s="19">
        <v>42583</v>
      </c>
    </row>
    <row r="26" spans="1:7" x14ac:dyDescent="0.25">
      <c r="A26" s="34" t="s">
        <v>58</v>
      </c>
      <c r="B26" s="34"/>
      <c r="C26" s="34"/>
      <c r="D26" s="34"/>
      <c r="E26" s="34"/>
      <c r="F26" s="34"/>
      <c r="G26" s="34"/>
    </row>
    <row r="27" spans="1:7" ht="75" x14ac:dyDescent="0.25">
      <c r="A27" s="24" t="s">
        <v>59</v>
      </c>
      <c r="B27" s="26" t="s">
        <v>60</v>
      </c>
      <c r="C27" s="17" t="s">
        <v>8</v>
      </c>
      <c r="D27" s="25"/>
      <c r="E27" s="25"/>
      <c r="F27" s="25"/>
      <c r="G27" s="25"/>
    </row>
    <row r="28" spans="1:7" x14ac:dyDescent="0.25">
      <c r="A28" s="24" t="s">
        <v>61</v>
      </c>
      <c r="B28" s="26" t="s">
        <v>62</v>
      </c>
      <c r="C28" s="17" t="s">
        <v>8</v>
      </c>
      <c r="D28" s="25"/>
      <c r="E28" s="25"/>
      <c r="F28" s="25"/>
      <c r="G28" s="25"/>
    </row>
    <row r="29" spans="1:7" ht="18.75" customHeight="1" x14ac:dyDescent="0.25">
      <c r="A29" s="24" t="s">
        <v>63</v>
      </c>
      <c r="B29" s="26" t="s">
        <v>64</v>
      </c>
      <c r="C29" s="17" t="s">
        <v>8</v>
      </c>
      <c r="D29" s="25"/>
      <c r="E29" s="25"/>
      <c r="F29" s="25"/>
      <c r="G29" s="25"/>
    </row>
    <row r="30" spans="1:7" ht="30" x14ac:dyDescent="0.25">
      <c r="A30" s="24" t="s">
        <v>65</v>
      </c>
      <c r="B30" s="26" t="s">
        <v>66</v>
      </c>
      <c r="C30" s="17" t="s">
        <v>8</v>
      </c>
      <c r="D30" s="25"/>
      <c r="E30" s="25"/>
      <c r="F30" s="25"/>
      <c r="G30" s="25"/>
    </row>
    <row r="31" spans="1:7" x14ac:dyDescent="0.25">
      <c r="A31" s="34" t="s">
        <v>67</v>
      </c>
      <c r="B31" s="34"/>
      <c r="C31" s="34"/>
      <c r="D31" s="34"/>
      <c r="E31" s="34"/>
      <c r="F31" s="34"/>
      <c r="G31" s="34"/>
    </row>
    <row r="32" spans="1:7" ht="90" x14ac:dyDescent="0.25">
      <c r="A32" s="24" t="s">
        <v>68</v>
      </c>
      <c r="B32" s="23" t="s">
        <v>69</v>
      </c>
      <c r="C32" s="17" t="s">
        <v>8</v>
      </c>
      <c r="D32" s="25"/>
      <c r="E32" s="25"/>
      <c r="F32" s="25"/>
      <c r="G32" s="25"/>
    </row>
    <row r="33" spans="1:7" x14ac:dyDescent="0.25">
      <c r="A33" s="34" t="s">
        <v>70</v>
      </c>
      <c r="B33" s="34"/>
      <c r="C33" s="34"/>
      <c r="D33" s="34"/>
      <c r="E33" s="34"/>
      <c r="F33" s="34"/>
      <c r="G33" s="34"/>
    </row>
    <row r="34" spans="1:7" ht="30" x14ac:dyDescent="0.25">
      <c r="A34" s="24" t="s">
        <v>71</v>
      </c>
      <c r="B34" s="26" t="s">
        <v>72</v>
      </c>
      <c r="C34" s="17" t="s">
        <v>8</v>
      </c>
      <c r="D34" s="25"/>
      <c r="E34" s="25"/>
      <c r="F34" s="25"/>
      <c r="G34" s="25"/>
    </row>
    <row r="35" spans="1:7" ht="30" x14ac:dyDescent="0.25">
      <c r="A35" s="24" t="s">
        <v>73</v>
      </c>
      <c r="B35" s="26" t="s">
        <v>74</v>
      </c>
      <c r="C35" s="17" t="s">
        <v>8</v>
      </c>
      <c r="D35" s="25"/>
      <c r="E35" s="25"/>
      <c r="F35" s="25"/>
      <c r="G35" s="25"/>
    </row>
    <row r="36" spans="1:7" ht="15.75" x14ac:dyDescent="0.25">
      <c r="A36" s="33" t="s">
        <v>75</v>
      </c>
      <c r="B36" s="33"/>
      <c r="C36" s="33"/>
      <c r="D36" s="33"/>
      <c r="E36" s="33"/>
      <c r="F36" s="33"/>
      <c r="G36" s="33"/>
    </row>
    <row r="37" spans="1:7" x14ac:dyDescent="0.25">
      <c r="A37" s="34" t="s">
        <v>76</v>
      </c>
      <c r="B37" s="34"/>
      <c r="C37" s="34"/>
      <c r="D37" s="34"/>
      <c r="E37" s="34"/>
      <c r="F37" s="34"/>
      <c r="G37" s="34"/>
    </row>
    <row r="38" spans="1:7" x14ac:dyDescent="0.25">
      <c r="A38" s="35" t="s">
        <v>77</v>
      </c>
      <c r="B38" s="37" t="s">
        <v>78</v>
      </c>
      <c r="C38" s="38" t="s">
        <v>9</v>
      </c>
      <c r="D38" s="36"/>
      <c r="E38" s="36"/>
      <c r="F38" s="36"/>
      <c r="G38" s="36"/>
    </row>
    <row r="39" spans="1:7" x14ac:dyDescent="0.25">
      <c r="A39" s="35"/>
      <c r="B39" s="37"/>
      <c r="C39" s="39"/>
      <c r="D39" s="36"/>
      <c r="E39" s="36"/>
      <c r="F39" s="36"/>
      <c r="G39" s="36"/>
    </row>
    <row r="40" spans="1:7" x14ac:dyDescent="0.25">
      <c r="A40" s="35"/>
      <c r="B40" s="37"/>
      <c r="C40" s="39"/>
      <c r="D40" s="36"/>
      <c r="E40" s="36"/>
      <c r="F40" s="36"/>
      <c r="G40" s="36"/>
    </row>
    <row r="41" spans="1:7" x14ac:dyDescent="0.25">
      <c r="A41" s="35"/>
      <c r="B41" s="37"/>
      <c r="C41" s="39"/>
      <c r="D41" s="36"/>
      <c r="E41" s="36"/>
      <c r="F41" s="36"/>
      <c r="G41" s="36"/>
    </row>
    <row r="42" spans="1:7" x14ac:dyDescent="0.25">
      <c r="A42" s="35"/>
      <c r="B42" s="37"/>
      <c r="C42" s="39"/>
      <c r="D42" s="36"/>
      <c r="E42" s="36"/>
      <c r="F42" s="36"/>
      <c r="G42" s="36"/>
    </row>
    <row r="43" spans="1:7" x14ac:dyDescent="0.25">
      <c r="A43" s="35"/>
      <c r="B43" s="37"/>
      <c r="C43" s="40"/>
      <c r="D43" s="36"/>
      <c r="E43" s="36"/>
      <c r="F43" s="36"/>
      <c r="G43" s="36"/>
    </row>
    <row r="44" spans="1:7" ht="30" x14ac:dyDescent="0.25">
      <c r="A44" s="29" t="s">
        <v>79</v>
      </c>
      <c r="B44" s="26" t="s">
        <v>80</v>
      </c>
      <c r="C44" s="28" t="s">
        <v>9</v>
      </c>
      <c r="D44" s="25"/>
      <c r="E44" s="25"/>
      <c r="F44" s="25"/>
      <c r="G44" s="25"/>
    </row>
    <row r="45" spans="1:7" ht="180" x14ac:dyDescent="0.25">
      <c r="A45" s="24" t="s">
        <v>81</v>
      </c>
      <c r="B45" s="26" t="s">
        <v>82</v>
      </c>
      <c r="C45" s="27" t="s">
        <v>9</v>
      </c>
      <c r="D45" s="25"/>
      <c r="E45" s="25"/>
      <c r="F45" s="25"/>
      <c r="G45" s="25"/>
    </row>
    <row r="46" spans="1:7" ht="30" x14ac:dyDescent="0.25">
      <c r="A46" s="24" t="s">
        <v>83</v>
      </c>
      <c r="B46" s="26" t="s">
        <v>84</v>
      </c>
      <c r="C46" s="17" t="s">
        <v>9</v>
      </c>
      <c r="D46" s="25"/>
      <c r="E46" s="25"/>
      <c r="F46" s="25"/>
      <c r="G46" s="25"/>
    </row>
    <row r="47" spans="1:7" x14ac:dyDescent="0.25">
      <c r="A47" s="34" t="s">
        <v>85</v>
      </c>
      <c r="B47" s="34"/>
      <c r="C47" s="34"/>
      <c r="D47" s="34"/>
      <c r="E47" s="34"/>
      <c r="F47" s="34"/>
      <c r="G47" s="34"/>
    </row>
    <row r="48" spans="1:7" ht="105" x14ac:dyDescent="0.25">
      <c r="A48" s="29" t="s">
        <v>86</v>
      </c>
      <c r="B48" s="26" t="s">
        <v>87</v>
      </c>
      <c r="C48" s="17" t="s">
        <v>9</v>
      </c>
      <c r="D48" s="25"/>
      <c r="E48" s="25"/>
      <c r="F48" s="25"/>
      <c r="G48" s="25"/>
    </row>
    <row r="49" spans="1:7" x14ac:dyDescent="0.25">
      <c r="A49" s="29" t="s">
        <v>88</v>
      </c>
      <c r="B49" s="26" t="s">
        <v>89</v>
      </c>
      <c r="C49" s="17" t="s">
        <v>9</v>
      </c>
      <c r="D49" s="25"/>
      <c r="E49" s="25"/>
      <c r="F49" s="25"/>
      <c r="G49" s="25"/>
    </row>
    <row r="50" spans="1:7" ht="15.75" x14ac:dyDescent="0.25">
      <c r="A50" s="33" t="s">
        <v>10</v>
      </c>
      <c r="B50" s="33"/>
      <c r="C50" s="33"/>
      <c r="D50" s="33"/>
      <c r="E50" s="33"/>
      <c r="F50" s="33"/>
      <c r="G50" s="33"/>
    </row>
    <row r="51" spans="1:7" ht="30" x14ac:dyDescent="0.25">
      <c r="A51" s="22" t="s">
        <v>90</v>
      </c>
      <c r="B51" s="26" t="s">
        <v>91</v>
      </c>
      <c r="C51" s="17" t="s">
        <v>10</v>
      </c>
      <c r="D51" s="25"/>
      <c r="E51" s="25"/>
      <c r="F51" s="25"/>
      <c r="G51" s="25"/>
    </row>
    <row r="52" spans="1:7" x14ac:dyDescent="0.25"/>
    <row r="53" spans="1:7" x14ac:dyDescent="0.25"/>
    <row r="54" spans="1:7" x14ac:dyDescent="0.25"/>
    <row r="55" spans="1:7" x14ac:dyDescent="0.25"/>
    <row r="56" spans="1:7" x14ac:dyDescent="0.25"/>
    <row r="57" spans="1:7" x14ac:dyDescent="0.25"/>
    <row r="58" spans="1:7" x14ac:dyDescent="0.25"/>
    <row r="59" spans="1:7" x14ac:dyDescent="0.25"/>
    <row r="60" spans="1:7" x14ac:dyDescent="0.25"/>
  </sheetData>
  <autoFilter ref="A1:F51" xr:uid="{00000000-0009-0000-0000-000002000000}"/>
  <mergeCells count="23">
    <mergeCell ref="A36:G36"/>
    <mergeCell ref="D38:D43"/>
    <mergeCell ref="E38:E43"/>
    <mergeCell ref="F38:F43"/>
    <mergeCell ref="G38:G43"/>
    <mergeCell ref="B38:B43"/>
    <mergeCell ref="C38:C43"/>
    <mergeCell ref="A50:G50"/>
    <mergeCell ref="A2:G2"/>
    <mergeCell ref="A21:G21"/>
    <mergeCell ref="A24:G24"/>
    <mergeCell ref="A19:G19"/>
    <mergeCell ref="A17:G17"/>
    <mergeCell ref="A14:G14"/>
    <mergeCell ref="A3:G3"/>
    <mergeCell ref="A26:G26"/>
    <mergeCell ref="A9:G9"/>
    <mergeCell ref="A5:G5"/>
    <mergeCell ref="A31:G31"/>
    <mergeCell ref="A37:G37"/>
    <mergeCell ref="A38:A43"/>
    <mergeCell ref="A47:G47"/>
    <mergeCell ref="A33:G33"/>
  </mergeCells>
  <dataValidations count="1">
    <dataValidation type="list" allowBlank="1" showInputMessage="1" showErrorMessage="1" sqref="D1:D1048576" xr:uid="{00000000-0002-0000-0200-000000000000}">
      <formula1>"Não Atende,Possui Plano para Atender,Atende Parcialmente,Atende Integralmente"</formula1>
    </dataValidation>
  </dataValidations>
  <pageMargins left="0.511811024" right="0.511811024" top="0.78740157499999996" bottom="0.78740157499999996" header="0.31496062000000002" footer="0.31496062000000002"/>
  <pageSetup paperSize="9" scale="5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showGridLines="0" zoomScale="110" zoomScaleNormal="110" workbookViewId="0">
      <selection activeCell="G7" sqref="G7"/>
    </sheetView>
  </sheetViews>
  <sheetFormatPr defaultColWidth="9.140625" defaultRowHeight="15" x14ac:dyDescent="0.25"/>
  <cols>
    <col min="1" max="1" width="42.42578125" customWidth="1"/>
    <col min="2" max="3" width="9.140625" style="7"/>
  </cols>
  <sheetData>
    <row r="1" spans="1:8" ht="99" x14ac:dyDescent="0.25">
      <c r="A1" s="5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8" x14ac:dyDescent="0.25">
      <c r="A2" s="2" t="s">
        <v>7</v>
      </c>
      <c r="B2" s="2">
        <f>COUNTIF(Requisitos!$C$2:$C$54,A2)</f>
        <v>8</v>
      </c>
      <c r="C2" s="2">
        <f>COUNTIFS(Requisitos!$C$2:$C$54,$A2,Requisitos!$D$2:$D$54,C$1)</f>
        <v>0</v>
      </c>
      <c r="D2" s="2">
        <f>COUNTIFS(Requisitos!$C$2:$C$54,$A2,Requisitos!$D$2:$D$54,D$1)</f>
        <v>0</v>
      </c>
      <c r="E2" s="2">
        <f>COUNTIFS(Requisitos!$C$2:$C$54,$A2,Requisitos!$D$2:$D$54,E$1)</f>
        <v>0</v>
      </c>
      <c r="F2" s="2">
        <f>COUNTIFS(Requisitos!$C$2:$C$54,$A2,Requisitos!$D$2:$D$54,F$1)</f>
        <v>0</v>
      </c>
      <c r="G2" s="3">
        <f>(F2+E2*0.6+D2*0.2)/B2</f>
        <v>0</v>
      </c>
      <c r="H2" s="1"/>
    </row>
    <row r="3" spans="1:8" x14ac:dyDescent="0.25">
      <c r="A3" s="2" t="s">
        <v>8</v>
      </c>
      <c r="B3" s="2">
        <f>COUNTIF(Requisitos!$C$2:$C$54,A3)</f>
        <v>14</v>
      </c>
      <c r="C3" s="2">
        <f>COUNTIFS(Requisitos!$C$2:$C$54,$A3,Requisitos!$D$2:$D$54,C$1)</f>
        <v>0</v>
      </c>
      <c r="D3" s="2">
        <f>COUNTIFS(Requisitos!$C$2:$C$54,$A3,Requisitos!$D$2:$D$54,D$1)</f>
        <v>0</v>
      </c>
      <c r="E3" s="2">
        <f>COUNTIFS(Requisitos!$C$2:$C$54,$A3,Requisitos!$D$2:$D$54,E$1)</f>
        <v>0</v>
      </c>
      <c r="F3" s="2">
        <f>COUNTIFS(Requisitos!$C$2:$C$54,$A3,Requisitos!$D$2:$D$54,F$1)</f>
        <v>0</v>
      </c>
      <c r="G3" s="3">
        <f t="shared" ref="G3:G6" si="0">(F3+E3*0.6+D3*0.2)/B3</f>
        <v>0</v>
      </c>
      <c r="H3" s="1"/>
    </row>
    <row r="4" spans="1:8" x14ac:dyDescent="0.25">
      <c r="A4" s="2" t="s">
        <v>9</v>
      </c>
      <c r="B4" s="2">
        <f>COUNTIF(Requisitos!$C$2:$C$54,A4)</f>
        <v>6</v>
      </c>
      <c r="C4" s="2">
        <f>COUNTIFS(Requisitos!$C$2:$C$54,$A4,Requisitos!$D$2:$D$54,C$1)</f>
        <v>0</v>
      </c>
      <c r="D4" s="2">
        <f>COUNTIFS(Requisitos!$C$2:$C$54,$A4,Requisitos!$D$2:$D$54,D$1)</f>
        <v>0</v>
      </c>
      <c r="E4" s="2">
        <f>COUNTIFS(Requisitos!$C$2:$C$54,$A4,Requisitos!$D$2:$D$54,E$1)</f>
        <v>0</v>
      </c>
      <c r="F4" s="2">
        <f>COUNTIFS(Requisitos!$C$2:$C$54,$A4,Requisitos!$D$2:$D$54,F$1)</f>
        <v>0</v>
      </c>
      <c r="G4" s="3">
        <f t="shared" si="0"/>
        <v>0</v>
      </c>
      <c r="H4" s="1"/>
    </row>
    <row r="5" spans="1:8" x14ac:dyDescent="0.25">
      <c r="A5" s="2" t="s">
        <v>10</v>
      </c>
      <c r="B5" s="2">
        <f>COUNTIF(Requisitos!$C$2:$C$54,A5)</f>
        <v>1</v>
      </c>
      <c r="C5" s="2">
        <f>COUNTIFS(Requisitos!$C$2:$C$54,$A5,Requisitos!$D$2:$D$54,C$1)</f>
        <v>0</v>
      </c>
      <c r="D5" s="2">
        <f>COUNTIFS(Requisitos!$C$2:$C$54,$A5,Requisitos!$D$2:$D$54,D$1)</f>
        <v>0</v>
      </c>
      <c r="E5" s="2">
        <f>COUNTIFS(Requisitos!$C$2:$C$54,$A5,Requisitos!$D$2:$D$54,E$1)</f>
        <v>0</v>
      </c>
      <c r="F5" s="2">
        <f>COUNTIFS(Requisitos!$C$2:$C$54,$A5,Requisitos!$D$2:$D$54,F$1)</f>
        <v>0</v>
      </c>
      <c r="G5" s="3">
        <f t="shared" si="0"/>
        <v>0</v>
      </c>
      <c r="H5" s="1"/>
    </row>
    <row r="6" spans="1:8" x14ac:dyDescent="0.25">
      <c r="A6" s="10" t="s">
        <v>11</v>
      </c>
      <c r="B6" s="10">
        <f>SUM(B2:B5)</f>
        <v>29</v>
      </c>
      <c r="C6" s="10">
        <f>SUM(C2:C5)</f>
        <v>0</v>
      </c>
      <c r="D6" s="10">
        <f>SUM(D2:D5)</f>
        <v>0</v>
      </c>
      <c r="E6" s="10">
        <f>SUM(E2:E5)</f>
        <v>0</v>
      </c>
      <c r="F6" s="10">
        <f>SUM(F2:F5)</f>
        <v>0</v>
      </c>
      <c r="G6" s="11">
        <f t="shared" si="0"/>
        <v>0</v>
      </c>
      <c r="H6" s="1"/>
    </row>
    <row r="7" spans="1:8" x14ac:dyDescent="0.25">
      <c r="A7" s="6" t="s">
        <v>12</v>
      </c>
      <c r="B7" s="6"/>
      <c r="C7" s="4">
        <f>C6/$B6</f>
        <v>0</v>
      </c>
      <c r="D7" s="4">
        <f t="shared" ref="D7:F7" si="1">D6/$B6</f>
        <v>0</v>
      </c>
      <c r="E7" s="4">
        <f t="shared" si="1"/>
        <v>0</v>
      </c>
      <c r="F7" s="4">
        <f t="shared" si="1"/>
        <v>0</v>
      </c>
      <c r="G7" s="1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1"/>
  <sheetViews>
    <sheetView showGridLines="0" zoomScale="90" zoomScaleNormal="90" workbookViewId="0">
      <selection activeCell="G43" sqref="G43"/>
    </sheetView>
  </sheetViews>
  <sheetFormatPr defaultColWidth="8.85546875" defaultRowHeight="15" x14ac:dyDescent="0.25"/>
  <sheetData>
    <row r="41" ht="14.25" customHeight="1" x14ac:dyDescent="0.25"/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04B939A18724C867932ECFD26D2ED" ma:contentTypeVersion="5" ma:contentTypeDescription="Create a new document." ma:contentTypeScope="" ma:versionID="1cec03bea850085350109df779eacbcd">
  <xsd:schema xmlns:xsd="http://www.w3.org/2001/XMLSchema" xmlns:xs="http://www.w3.org/2001/XMLSchema" xmlns:p="http://schemas.microsoft.com/office/2006/metadata/properties" xmlns:ns2="8c8fbf84-ef2d-400d-aa34-1bc265162238" targetNamespace="http://schemas.microsoft.com/office/2006/metadata/properties" ma:root="true" ma:fieldsID="a6a4aec5830fc01a4067d68256c727be" ns2:_="">
    <xsd:import namespace="8c8fbf84-ef2d-400d-aa34-1bc2651622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fbf84-ef2d-400d-aa34-1bc265162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EBA192-1932-4BF5-A7CB-2AEAE31928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8fbf84-ef2d-400d-aa34-1bc265162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19B48E-ADB3-42FE-8134-29592179C4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50785F-03D2-4E4F-9816-12EB6CB9FC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TUTORIAL</vt:lpstr>
      <vt:lpstr>Requisitos</vt:lpstr>
      <vt:lpstr>Resumo</vt:lpstr>
      <vt:lpstr>Dashboard</vt:lpstr>
      <vt:lpstr>DADOS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rarteiro</dc:creator>
  <cp:keywords/>
  <dc:description/>
  <cp:lastModifiedBy>User</cp:lastModifiedBy>
  <cp:revision/>
  <cp:lastPrinted>2023-07-25T20:04:16Z</cp:lastPrinted>
  <dcterms:created xsi:type="dcterms:W3CDTF">2016-04-29T17:08:53Z</dcterms:created>
  <dcterms:modified xsi:type="dcterms:W3CDTF">2023-07-26T19:36:57Z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0x010100FF704B939A18724C867932ECFD26D2ED</vt:lpwstr>
  </property>
</Properties>
</file>