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nmpmpbr-my.sharepoint.com/personal/marciel_cnmp_mp_br/Documents/Área de Trabalho/"/>
    </mc:Choice>
  </mc:AlternateContent>
  <xr:revisionPtr revIDLastSave="0" documentId="8_{4258A91D-0978-43BF-9E0C-651AEA822665}" xr6:coauthVersionLast="47" xr6:coauthVersionMax="47" xr10:uidLastSave="{00000000-0000-0000-0000-000000000000}"/>
  <bookViews>
    <workbookView xWindow="28680" yWindow="-120" windowWidth="29040" windowHeight="15720" xr2:uid="{EEDC4353-6BE8-4DE3-BFBD-EBA6FFCEFF25}"/>
  </bookViews>
  <sheets>
    <sheet name="RESUMO" sheetId="1" r:id="rId1"/>
  </sheets>
  <externalReferences>
    <externalReference r:id="rId2"/>
  </externalReferences>
  <definedNames>
    <definedName name="ACORDO_COLETIVO">'[1]INSERÇÃO-DE-DADOS'!$F$14</definedName>
    <definedName name="ALIMENTACAO_POR_DIA">'[1]INSERÇÃO-DE-DADOS'!$F$42</definedName>
    <definedName name="CATEGORIA_PROFISSIONAL">'[1]INSERÇÃO-DE-DADOS'!$D$23</definedName>
    <definedName name="CBO">'[1]INSERÇÃO-DE-DADOS'!$D$22</definedName>
    <definedName name="DATA_APRESENTACAO_PROPOSTA">'[1]INSERÇÃO-DE-DADOS'!$F$11</definedName>
    <definedName name="DATA_BASE_CATEGORIA">'[1]INSERÇÃO-DE-DADOS'!$F$24</definedName>
    <definedName name="DATA_DO_ORCAMENTO_ESTIMATIVO">'[1]INSERÇÃO-DE-DADOS'!$F$2</definedName>
    <definedName name="DIAS_AUSENCIAS_LEGAIS">'[1]DADOS-ESTATISTICOS'!$F$27</definedName>
    <definedName name="DIAS_LICENCA_MATERNIDADE">'[1]DADOS-ESTATISTICOS'!$F$33</definedName>
    <definedName name="DIAS_LICENCA_PATERNIDADE">'[1]DADOS-ESTATISTICOS'!$F$28</definedName>
    <definedName name="DIAS_NA_SEMANA">'[1]DADOS-ESTATISTICOS'!$F$5</definedName>
    <definedName name="DIAS_NO_MES">'[1]DADOS-ESTATISTICOS'!$F$22</definedName>
    <definedName name="DIAS_PAGOS_EMPRESA_ACID_TRAB">'[1]DADOS-ESTATISTICOS'!$F$32</definedName>
    <definedName name="DIAS_TRABALHADOS_NO_MES">'[1]INSERÇÃO-DE-DADOS'!$F$43</definedName>
    <definedName name="DIVISOR_DE_HORAS">'[1]DADOS-ESTATISTICOS'!$F$4</definedName>
    <definedName name="EMPREG_POR_POSTO">'[1]INSERÇÃO-DE-DADOS'!$E$19</definedName>
    <definedName name="EQUIPAMENTOS">'[1]INSERÇÃO-DE-DADOS'!$F$62</definedName>
    <definedName name="HORA_NORMAL">'[1]DADOS-ESTATISTICOS'!$F$9</definedName>
    <definedName name="HORA_NOTURNA">'[1]DADOS-ESTATISTICOS'!$F$10</definedName>
    <definedName name="LOCAL_DE_EXECUCAO">'[1]INSERÇÃO-DE-DADOS'!$D$12</definedName>
    <definedName name="MATERIAIS">'[1]INSERÇÃO-DE-DADOS'!$F$61</definedName>
    <definedName name="MEDIA_ANUAL_DIAS_TRABALHO_MES">'[1]DADOS-ESTATISTICOS'!$F$7</definedName>
    <definedName name="MESES_NO_ANO">'[1]DADOS-ESTATISTICOS'!$F$8</definedName>
    <definedName name="MOD_1_REMUNERACAO" localSheetId="0">RESUMO!$D$26</definedName>
    <definedName name="MOD_2_ENCARGOS_BENEFICIOS" localSheetId="0">RESUMO!$D$32+RESUMO!$D$43+RESUMO!$D$51</definedName>
    <definedName name="MOD_3_PROVISAO_RESCISAO" localSheetId="0">RESUMO!$D$57</definedName>
    <definedName name="MOD_4_CUSTO_REPOSICAO" localSheetId="0">RESUMO!$D$68+RESUMO!$D$72</definedName>
    <definedName name="MOD_5_INSUMOS" localSheetId="0">RESUMO!$D$80</definedName>
    <definedName name="MOD_6_CUSTOS_IND_LUCRO_TRIB" localSheetId="0">RESUMO!$D$91</definedName>
    <definedName name="MODALIDADE_DE_LICITACAO">'[1]INSERÇÃO-DE-DADOS'!$D$7</definedName>
    <definedName name="NUMERO_MESES_EXEC_CONTRATUAL">'[1]INSERÇÃO-DE-DADOS'!$F$15</definedName>
    <definedName name="NUMERO_PREGAO">'[1]INSERÇÃO-DE-DADOS'!$F$7</definedName>
    <definedName name="NUMERO_PROCESSO">'[1]INSERÇÃO-DE-DADOS'!$D$6</definedName>
    <definedName name="OUTRAS_AUSENCIAS_DESCRICAO">'[1]INSERÇÃO-DE-DADOS'!$C$51</definedName>
    <definedName name="OUTROS_BENEFICIOS_1">'[1]INSERÇÃO-DE-DADOS'!$F$44</definedName>
    <definedName name="OUTROS_BENEFICIOS_1_DESCRICAO">'[1]INSERÇÃO-DE-DADOS'!$C$44</definedName>
    <definedName name="OUTROS_BENEFICIOS_2">'[1]INSERÇÃO-DE-DADOS'!$F$45</definedName>
    <definedName name="OUTROS_BENEFICIOS_2_DESCRICAO">'[1]INSERÇÃO-DE-DADOS'!$C$45</definedName>
    <definedName name="OUTROS_BENEFICIOS_3">'[1]INSERÇÃO-DE-DADOS'!$F$46</definedName>
    <definedName name="OUTROS_BENEFICIOS_3_DESCRICAO">'[1]INSERÇÃO-DE-DADOS'!$C$46</definedName>
    <definedName name="OUTROS_INSUMOS">'[1]INSERÇÃO-DE-DADOS'!$F$63</definedName>
    <definedName name="OUTROS_INSUMOS_DESCRICAO">'[1]INSERÇÃO-DE-DADOS'!$C$63</definedName>
    <definedName name="OUTROS_REMUNERACAO_1">'[1]INSERÇÃO-DE-DADOS'!$F$34</definedName>
    <definedName name="OUTROS_REMUNERACAO_1_DESCRICAO">'[1]INSERÇÃO-DE-DADOS'!$C$34</definedName>
    <definedName name="OUTROS_REMUNERACAO_2">'[1]INSERÇÃO-DE-DADOS'!$F$35</definedName>
    <definedName name="OUTROS_REMUNERACAO_2_DESCRICAO">'[1]INSERÇÃO-DE-DADOS'!$C$35:$E$35</definedName>
    <definedName name="OUTROS_REMUNERACAO_3">'[1]INSERÇÃO-DE-DADOS'!$F$36</definedName>
    <definedName name="OUTROS_REMUNERACAO_3_DESCRICAO">'[1]INSERÇÃO-DE-DADOS'!$C$36:$E$36</definedName>
    <definedName name="PERC_ADIC_FERIAS">'[1]ENCARGOS-SOCIAIS-E-TRABALHISTAS'!$E$6</definedName>
    <definedName name="PERC_ADIC_INS">'[1]INSERÇÃO-DE-DADOS'!$F$33</definedName>
    <definedName name="PERC_ADIC_NOT">'[1]INSERÇÃO-DE-DADOS'!$F$32</definedName>
    <definedName name="PERC_ADIC_PERIC">'[1]INSERÇÃO-DE-DADOS'!$F$31</definedName>
    <definedName name="PERC_AVISO_PREVIO_IND">'[1]ENCARGOS-SOCIAIS-E-TRABALHISTAS'!$E$20</definedName>
    <definedName name="PERC_AVISO_PREVIO_TRAB">'[1]ENCARGOS-SOCIAIS-E-TRABALHISTAS'!$E$21</definedName>
    <definedName name="PERC_COFINS">'[1]INSERÇÃO-DE-DADOS'!$F$70</definedName>
    <definedName name="PERC_CONTRIB_SOCIAL">'[1]DADOS-ESTATISTICOS'!#REF!</definedName>
    <definedName name="PERC_CUSTOS_INDIRETOS">'[1]INSERÇÃO-DE-DADOS'!$F$67</definedName>
    <definedName name="PERC_DEC_TERC">'[1]ENCARGOS-SOCIAIS-E-TRABALHISTAS'!$E$5</definedName>
    <definedName name="PERC_DESC_TRANSP_REMUNERACAO">'[1]DADOS-ESTATISTICOS'!$F$14</definedName>
    <definedName name="PERC_EMPREG_AFAST_TRAB">'[1]DADOS-ESTATISTICOS'!$F$31</definedName>
    <definedName name="PERC_EMPREG_AVISO_PREVIO_IND">'[1]DADOS-ESTATISTICOS'!$F$19</definedName>
    <definedName name="PERC_EMPREG_AVISO_PREVIO_TRAB">'[1]DADOS-ESTATISTICOS'!$F$21</definedName>
    <definedName name="PERC_EMPREG_DEMIT_SEM_JUSTA_CAUSA_TOTAL_DESLIG">'[1]DADOS-ESTATISTICOS'!$F$18</definedName>
    <definedName name="PERC_FGTS">'[1]ENCARGOS-SOCIAIS-E-TRABALHISTAS'!$E$16</definedName>
    <definedName name="PERC_FGTS_AVISO_PREV_IND">'[1]ENCARGOS-SOCIAIS-E-TRABALHISTAS'!#REF!</definedName>
    <definedName name="PERC_GPS_FGTS">'[1]ENCARGOS-SOCIAIS-E-TRABALHISTAS'!$E$17</definedName>
    <definedName name="PERC_GPS_FGTS_AVISO_PREVIO_TRAB">'[1]ENCARGOS-SOCIAIS-E-TRABALHISTAS'!#REF!</definedName>
    <definedName name="PERC_HORA_EXTRA">'[1]INSERÇÃO-DE-DADOS'!$F$55</definedName>
    <definedName name="PERC_INCRA">'[1]ENCARGOS-SOCIAIS-E-TRABALHISTAS'!$E$15</definedName>
    <definedName name="PERC_INSS">'[1]ENCARGOS-SOCIAIS-E-TRABALHISTAS'!$E$9</definedName>
    <definedName name="PERC_ISS">'[1]INSERÇÃO-DE-DADOS'!$F$71</definedName>
    <definedName name="PERC_LUCRO">'[1]INSERÇÃO-DE-DADOS'!$F$68</definedName>
    <definedName name="PERC_MULTA_FGTS">'[1]DADOS-ESTATISTICOS'!$F$20</definedName>
    <definedName name="PERC_MULTA_FGTS_AV_PREV_IND">'[1]ENCARGOS-SOCIAIS-E-TRABALHISTAS'!#REF!</definedName>
    <definedName name="PERC_MULTA_FGTS_AV_PREV_TRAB">'[1]ENCARGOS-SOCIAIS-E-TRABALHISTAS'!$E$22</definedName>
    <definedName name="PERC_NASCIDOS_VIVOS_POPUL_FEM">'[1]DADOS-ESTATISTICOS'!$F$29</definedName>
    <definedName name="PERC_PARTIC_FEM_VIGIL">'[1]DADOS-ESTATISTICOS'!$F$34</definedName>
    <definedName name="PERC_PARTIC_MASC_VIGIL">'[1]DADOS-ESTATISTICOS'!$F$30</definedName>
    <definedName name="PERC_PIS">'[1]INSERÇÃO-DE-DADOS'!$F$69</definedName>
    <definedName name="PERC_RAT">'[1]ENCARGOS-SOCIAIS-E-TRABALHISTAS'!$E$11</definedName>
    <definedName name="PERC_SAL_EDUCACAO">'[1]ENCARGOS-SOCIAIS-E-TRABALHISTAS'!$E$10</definedName>
    <definedName name="PERC_SEBRAE">'[1]ENCARGOS-SOCIAIS-E-TRABALHISTAS'!$E$14</definedName>
    <definedName name="PERC_SENAC">'[1]ENCARGOS-SOCIAIS-E-TRABALHISTAS'!$E$13</definedName>
    <definedName name="PERC_SESC">'[1]ENCARGOS-SOCIAIS-E-TRABALHISTAS'!$E$12</definedName>
    <definedName name="PERC_SUBSTITUTO_ACID_TRAB">'[1]ENCARGOS-SOCIAIS-E-TRABALHISTAS'!$E$29</definedName>
    <definedName name="PERC_SUBSTITUTO_AFAST_MATERN">'[1]ENCARGOS-SOCIAIS-E-TRABALHISTAS'!$E$30</definedName>
    <definedName name="PERC_SUBSTITUTO_AUSENCIAS_LEGAIS">'[1]ENCARGOS-SOCIAIS-E-TRABALHISTAS'!$E$27</definedName>
    <definedName name="PERC_SUBSTITUTO_FERIAS">'[1]ENCARGOS-SOCIAIS-E-TRABALHISTAS'!$E$26</definedName>
    <definedName name="PERC_SUBSTITUTO_LICENCA_PATERNIDADE">'[1]ENCARGOS-SOCIAIS-E-TRABALHISTAS'!$E$28</definedName>
    <definedName name="PERC_SUBSTITUTO_OUTRAS_AUSENCIAS">'[1]INSERÇÃO-DE-DADOS'!$F$51</definedName>
    <definedName name="QTDE_POSTOS" localSheetId="0">'[1]INSERÇÃO-DE-DADOS'!$F$19</definedName>
    <definedName name="RAMO">'[1]INSERÇÃO-DE-DADOS'!$B$1</definedName>
    <definedName name="SAL_MINIMO">'[1]INSERÇÃO-DE-DADOS'!$F$25</definedName>
    <definedName name="SALARIO_BASE">'[1]INSERÇÃO-DE-DADOS'!$F$30</definedName>
    <definedName name="TEMPO_INTERVALO_REFEICAO">'[1]INSERÇÃO-DE-DADOS'!$F$56</definedName>
    <definedName name="TIPO_DE_SERVICO">'[1]INSERÇÃO-DE-DADOS'!$C$19</definedName>
    <definedName name="TRANSPORTE_POR_DIA">'[1]INSERÇÃO-DE-DADOS'!$F$41</definedName>
    <definedName name="UG">'[1]INSERÇÃO-DE-DADOS'!$B$2</definedName>
    <definedName name="UNIFORMES">'[1]INSERÇÃO-DE-DADOS'!$F$60</definedName>
    <definedName name="VALOR_TOTAL_EMPREGADO" localSheetId="0">RESUMO!$D$100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E5" i="1" l="1"/>
  <c r="G5" i="1" l="1"/>
  <c r="F4" i="1"/>
  <c r="G4" i="1" s="1"/>
  <c r="F3" i="1" l="1"/>
  <c r="G3" i="1" s="1"/>
  <c r="G7" i="1" s="1"/>
  <c r="G8" i="1" s="1"/>
</calcChain>
</file>

<file path=xl/sharedStrings.xml><?xml version="1.0" encoding="utf-8"?>
<sst xmlns="http://schemas.openxmlformats.org/spreadsheetml/2006/main" count="19" uniqueCount="18">
  <si>
    <t>Posto</t>
  </si>
  <si>
    <t>Operador de Mídia Audiovisual (sob demanda)</t>
  </si>
  <si>
    <t>06 horas</t>
  </si>
  <si>
    <t>Operador de Mídia Audiovisual</t>
  </si>
  <si>
    <t>08 horas</t>
  </si>
  <si>
    <t>Valor Global</t>
  </si>
  <si>
    <t>Valor Mensal</t>
  </si>
  <si>
    <t>Valor Unitário</t>
  </si>
  <si>
    <t>Unidade</t>
  </si>
  <si>
    <t>Jornada</t>
  </si>
  <si>
    <t>Quantidade</t>
  </si>
  <si>
    <t>Descrição</t>
  </si>
  <si>
    <t>QUADRO RESUMO - CUSTO POR EMPREGADO</t>
  </si>
  <si>
    <t>Supervisor Técnico</t>
  </si>
  <si>
    <t>Horas</t>
  </si>
  <si>
    <t>VALOR TOTAL GLOBAL (12 meses)</t>
  </si>
  <si>
    <t>VALOR TOTAL GLOBAL (60 meses)</t>
  </si>
  <si>
    <t>Sob demanda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</si>
</sst>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4" x14ac:knownFonts="1">
    <font>
      <sz val="10"/>
      <name val="Arial"/>
      <family val="2"/>
    </font>
    <font>
      <b/>
      <sz val="11"/>
      <color theme="0"/>
      <name val="Segoe UI Light"/>
      <family val="2"/>
    </font>
    <font>
      <sz val="11"/>
      <name val="Segoe UI Light"/>
      <family val="2"/>
    </font>
    <font>
      <b/>
      <sz val="14"/>
      <color theme="5" tint="-0.499984740745262"/>
      <name val="Segoe UI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21">
    <xf numFmtId="0" fontId="0" fillId="0" borderId="0" xfId="0"/>
    <xf numFmtId="8" fontId="1" fillId="2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39" fontId="2" fillId="4" borderId="0" xfId="0" applyNumberFormat="1" applyFont="1" applyFill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8" fontId="2" fillId="5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 wrapText="1"/>
    </xf>
    <xf numFmtId="8" fontId="2" fillId="6" borderId="1" xfId="0" applyNumberFormat="1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vertical="center" wrapText="1"/>
    </xf>
    <xf numFmtId="8" fontId="2" fillId="5" borderId="3" xfId="0" applyNumberFormat="1" applyFont="1" applyFill="1" applyBorder="1" applyAlignment="1">
      <alignment vertical="center" wrapText="1"/>
    </xf>
    <xf numFmtId="8" fontId="2" fillId="5" borderId="2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eu%20Drive\01.%20CONTRATOS%20VIGENTES\CNMP%20-%20Contrato%20N&#176;%2006.2022\Repactua&#231;&#227;o\2025\Planilha%20Supervisor%20T&#233;cnico.xlsx" TargetMode="External"/><Relationship Id="rId1" Type="http://schemas.openxmlformats.org/officeDocument/2006/relationships/externalLinkPath" Target="file:///G:\Meu%20Drive\01.%20CONTRATOS%20VIGENTES\CNMP%20-%20Contrato%20N&#176;%2006.2022\Repactua&#231;&#227;o\2025\Planilha%20Supervisor%20T&#233;cn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ERÇÃO-DE-DADOS"/>
      <sheetName val="DADOS-ESTATISTICOS"/>
      <sheetName val="ENCARGOS-SOCIAIS-E-TRABALHISTAS"/>
      <sheetName val="POSTO 12x36 HORAS OU 44 HORAS"/>
    </sheetNames>
    <sheetDataSet>
      <sheetData sheetId="0">
        <row r="1">
          <cell r="B1" t="str">
            <v>RAMO:</v>
          </cell>
        </row>
        <row r="2">
          <cell r="B2" t="str">
            <v>UNIDADE GESTORA: CNMP</v>
          </cell>
          <cell r="F2" t="str">
            <v>XX/XX/20XX</v>
          </cell>
        </row>
        <row r="6">
          <cell r="D6" t="str">
            <v>X.XX.XXX.XXXXXX/20XX-XX</v>
          </cell>
        </row>
        <row r="7">
          <cell r="D7" t="str">
            <v>Pregão nº</v>
          </cell>
          <cell r="F7" t="str">
            <v>XX/20XX</v>
          </cell>
        </row>
        <row r="11">
          <cell r="F11" t="str">
            <v>XX/XX/20XX</v>
          </cell>
        </row>
        <row r="12">
          <cell r="D12" t="str">
            <v>CNMP</v>
          </cell>
        </row>
        <row r="14">
          <cell r="F14" t="str">
            <v>01/2025</v>
          </cell>
        </row>
        <row r="15">
          <cell r="F15">
            <v>12</v>
          </cell>
        </row>
        <row r="19">
          <cell r="C19" t="str">
            <v>Supervisor Técnico</v>
          </cell>
          <cell r="E19">
            <v>1</v>
          </cell>
          <cell r="F19">
            <v>1</v>
          </cell>
        </row>
        <row r="22">
          <cell r="D22"/>
        </row>
        <row r="23">
          <cell r="D23"/>
        </row>
        <row r="24">
          <cell r="F24">
            <v>45658</v>
          </cell>
        </row>
        <row r="25">
          <cell r="F25">
            <v>1518</v>
          </cell>
        </row>
        <row r="30">
          <cell r="F30">
            <v>11871.28</v>
          </cell>
        </row>
        <row r="31">
          <cell r="F31"/>
        </row>
        <row r="32">
          <cell r="F32"/>
        </row>
        <row r="33">
          <cell r="F33"/>
        </row>
        <row r="34">
          <cell r="C34" t="str">
            <v>Outras Remunerações 1 (Especificar)</v>
          </cell>
          <cell r="F34"/>
        </row>
        <row r="35">
          <cell r="C35" t="str">
            <v>Outras Remunerações 2 (Especificar)</v>
          </cell>
          <cell r="D35"/>
          <cell r="E35"/>
          <cell r="F35"/>
        </row>
        <row r="36">
          <cell r="C36" t="str">
            <v>Outras Remunerações 3 (Especificar)</v>
          </cell>
          <cell r="D36"/>
          <cell r="E36"/>
          <cell r="F36"/>
        </row>
        <row r="41">
          <cell r="F41">
            <v>11</v>
          </cell>
        </row>
        <row r="42">
          <cell r="F42">
            <v>45.6</v>
          </cell>
        </row>
        <row r="43">
          <cell r="F43">
            <v>22</v>
          </cell>
        </row>
        <row r="44">
          <cell r="C44" t="str">
            <v>Outros Benefícios 1 (Especificar)</v>
          </cell>
          <cell r="F44"/>
        </row>
        <row r="45">
          <cell r="C45" t="str">
            <v>Outros Benefícios 2 (Especificar)</v>
          </cell>
          <cell r="F45"/>
        </row>
        <row r="46">
          <cell r="C46" t="str">
            <v>Outros Benefícios 3 (Especificar)</v>
          </cell>
          <cell r="F46"/>
        </row>
        <row r="51">
          <cell r="C51" t="str">
            <v>Outras Ausências (Especificar - em %)</v>
          </cell>
          <cell r="F51"/>
        </row>
        <row r="55">
          <cell r="F55"/>
        </row>
        <row r="56">
          <cell r="F56"/>
        </row>
        <row r="60">
          <cell r="F60">
            <v>229.5</v>
          </cell>
        </row>
        <row r="61">
          <cell r="F61"/>
        </row>
        <row r="62">
          <cell r="F62"/>
        </row>
        <row r="63">
          <cell r="C63" t="str">
            <v>Outros (Especificar)</v>
          </cell>
          <cell r="F63"/>
        </row>
        <row r="67">
          <cell r="F67">
            <v>3</v>
          </cell>
        </row>
        <row r="68">
          <cell r="F68">
            <v>3</v>
          </cell>
        </row>
        <row r="69">
          <cell r="F69">
            <v>0.65</v>
          </cell>
        </row>
        <row r="70">
          <cell r="F70">
            <v>3</v>
          </cell>
        </row>
        <row r="71">
          <cell r="F71">
            <v>5</v>
          </cell>
        </row>
      </sheetData>
      <sheetData sheetId="1">
        <row r="4">
          <cell r="F4">
            <v>220</v>
          </cell>
        </row>
        <row r="5">
          <cell r="F5">
            <v>7</v>
          </cell>
        </row>
        <row r="7">
          <cell r="F7">
            <v>15.2</v>
          </cell>
        </row>
        <row r="8">
          <cell r="F8">
            <v>12</v>
          </cell>
        </row>
        <row r="9">
          <cell r="F9">
            <v>60</v>
          </cell>
        </row>
        <row r="10">
          <cell r="F10">
            <v>52.5</v>
          </cell>
        </row>
        <row r="14">
          <cell r="F14">
            <v>6</v>
          </cell>
        </row>
        <row r="18">
          <cell r="F18">
            <v>62.93</v>
          </cell>
        </row>
        <row r="19">
          <cell r="F19">
            <v>5.55</v>
          </cell>
        </row>
        <row r="20">
          <cell r="F20">
            <v>40</v>
          </cell>
        </row>
        <row r="21">
          <cell r="F21">
            <v>94.45</v>
          </cell>
        </row>
        <row r="22">
          <cell r="F22">
            <v>30</v>
          </cell>
        </row>
        <row r="27">
          <cell r="F27">
            <v>8</v>
          </cell>
        </row>
        <row r="28">
          <cell r="F28">
            <v>20</v>
          </cell>
        </row>
        <row r="29">
          <cell r="F29">
            <v>1.42</v>
          </cell>
        </row>
        <row r="30">
          <cell r="F30">
            <v>45.22</v>
          </cell>
        </row>
        <row r="31">
          <cell r="F31">
            <v>0.44</v>
          </cell>
        </row>
        <row r="32">
          <cell r="F32">
            <v>15</v>
          </cell>
        </row>
        <row r="33">
          <cell r="F33">
            <v>180</v>
          </cell>
        </row>
        <row r="34">
          <cell r="F34">
            <v>54.78</v>
          </cell>
        </row>
      </sheetData>
      <sheetData sheetId="2">
        <row r="5">
          <cell r="E5">
            <v>8.33</v>
          </cell>
        </row>
        <row r="6">
          <cell r="E6">
            <v>2.78</v>
          </cell>
        </row>
        <row r="9">
          <cell r="E9">
            <v>5</v>
          </cell>
        </row>
        <row r="10">
          <cell r="E10">
            <v>2.5</v>
          </cell>
        </row>
        <row r="11">
          <cell r="E11">
            <v>0.5</v>
          </cell>
        </row>
        <row r="12">
          <cell r="E12">
            <v>1.5</v>
          </cell>
        </row>
        <row r="13">
          <cell r="E13">
            <v>1</v>
          </cell>
        </row>
        <row r="14">
          <cell r="E14">
            <v>0.6</v>
          </cell>
        </row>
        <row r="15">
          <cell r="E15">
            <v>0.2</v>
          </cell>
        </row>
        <row r="16">
          <cell r="E16">
            <v>8</v>
          </cell>
        </row>
        <row r="17">
          <cell r="E17">
            <v>19.3</v>
          </cell>
        </row>
        <row r="20">
          <cell r="E20">
            <v>0.28999999999999998</v>
          </cell>
        </row>
        <row r="21">
          <cell r="E21">
            <v>1.1599999999999999</v>
          </cell>
        </row>
        <row r="22">
          <cell r="E22">
            <v>0.04</v>
          </cell>
        </row>
        <row r="26">
          <cell r="E26">
            <v>8.33</v>
          </cell>
        </row>
        <row r="27">
          <cell r="E27">
            <v>2.2200000000000002</v>
          </cell>
        </row>
        <row r="28">
          <cell r="E28">
            <v>0.04</v>
          </cell>
        </row>
        <row r="29">
          <cell r="E29">
            <v>0.02</v>
          </cell>
        </row>
        <row r="30">
          <cell r="E30">
            <v>0.08</v>
          </cell>
        </row>
      </sheetData>
      <sheetData sheetId="3">
        <row r="104">
          <cell r="F104">
            <v>22123.41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4EC80-B2AE-4040-84CE-C3BE54C302BC}">
  <dimension ref="A1:G8"/>
  <sheetViews>
    <sheetView tabSelected="1" workbookViewId="0">
      <selection activeCell="D6" sqref="D6"/>
    </sheetView>
  </sheetViews>
  <sheetFormatPr defaultRowHeight="12.75" x14ac:dyDescent="0.2"/>
  <cols>
    <col min="1" max="1" width="46" customWidth="1"/>
    <col min="2" max="2" width="14.85546875" customWidth="1"/>
    <col min="3" max="3" width="25.42578125" customWidth="1"/>
    <col min="4" max="4" width="10.5703125" customWidth="1"/>
    <col min="5" max="6" width="12.7109375" bestFit="1" customWidth="1"/>
    <col min="7" max="7" width="17.140625" bestFit="1" customWidth="1"/>
  </cols>
  <sheetData>
    <row r="1" spans="1:7" ht="20.25" x14ac:dyDescent="0.2">
      <c r="A1" s="7" t="s">
        <v>12</v>
      </c>
      <c r="B1" s="6"/>
      <c r="C1" s="5"/>
    </row>
    <row r="2" spans="1:7" ht="33" x14ac:dyDescent="0.2">
      <c r="A2" s="4" t="s">
        <v>11</v>
      </c>
      <c r="B2" s="3" t="s">
        <v>10</v>
      </c>
      <c r="C2" s="2" t="s">
        <v>9</v>
      </c>
      <c r="D2" s="2" t="s">
        <v>8</v>
      </c>
      <c r="E2" s="2" t="s">
        <v>7</v>
      </c>
      <c r="F2" s="2" t="s">
        <v>6</v>
      </c>
      <c r="G2" s="2" t="s">
        <v>5</v>
      </c>
    </row>
    <row r="3" spans="1:7" ht="16.5" customHeight="1" x14ac:dyDescent="0.2">
      <c r="A3" s="8" t="s">
        <v>13</v>
      </c>
      <c r="B3" s="9">
        <v>1</v>
      </c>
      <c r="C3" s="9" t="s">
        <v>4</v>
      </c>
      <c r="D3" s="9" t="s">
        <v>0</v>
      </c>
      <c r="E3" s="10">
        <v>27293.8</v>
      </c>
      <c r="F3" s="10">
        <f>E3*B3</f>
        <v>27293.8</v>
      </c>
      <c r="G3" s="10">
        <f>F3*12</f>
        <v>327525.59999999998</v>
      </c>
    </row>
    <row r="4" spans="1:7" ht="16.5" customHeight="1" x14ac:dyDescent="0.2">
      <c r="A4" s="11" t="s">
        <v>3</v>
      </c>
      <c r="B4" s="12">
        <v>3</v>
      </c>
      <c r="C4" s="12" t="s">
        <v>2</v>
      </c>
      <c r="D4" s="12" t="s">
        <v>0</v>
      </c>
      <c r="E4" s="13">
        <v>16292.96</v>
      </c>
      <c r="F4" s="13">
        <f>E4*B4</f>
        <v>48878.879999999997</v>
      </c>
      <c r="G4" s="13">
        <f>F4*12</f>
        <v>586546.55999999994</v>
      </c>
    </row>
    <row r="5" spans="1:7" ht="16.5" customHeight="1" x14ac:dyDescent="0.2">
      <c r="A5" s="8" t="s">
        <v>1</v>
      </c>
      <c r="B5" s="9">
        <v>300</v>
      </c>
      <c r="C5" s="9" t="s">
        <v>17</v>
      </c>
      <c r="D5" s="9" t="s">
        <v>14</v>
      </c>
      <c r="E5" s="10">
        <f>E4/180</f>
        <v>90.516444444444446</v>
      </c>
      <c r="F5" s="10"/>
      <c r="G5" s="10">
        <f>E5*B5</f>
        <v>27154.933333333334</v>
      </c>
    </row>
    <row r="6" spans="1:7" ht="16.5" customHeight="1" x14ac:dyDescent="0.2">
      <c r="A6" s="14"/>
      <c r="B6" s="15"/>
      <c r="C6" s="15"/>
      <c r="D6" s="15"/>
      <c r="E6" s="16"/>
      <c r="F6" s="17">
        <f>SUM(F3:F4)</f>
        <v>76172.679999999993</v>
      </c>
      <c r="G6" s="10"/>
    </row>
    <row r="7" spans="1:7" ht="16.5" x14ac:dyDescent="0.2">
      <c r="A7" s="18" t="s">
        <v>15</v>
      </c>
      <c r="B7" s="19"/>
      <c r="C7" s="19"/>
      <c r="D7" s="19"/>
      <c r="E7" s="19"/>
      <c r="F7" s="20"/>
      <c r="G7" s="1">
        <f>SUM(G3:G5)</f>
        <v>941227.09333333327</v>
      </c>
    </row>
    <row r="8" spans="1:7" ht="16.5" x14ac:dyDescent="0.2">
      <c r="A8" s="18" t="s">
        <v>16</v>
      </c>
      <c r="B8" s="19"/>
      <c r="C8" s="19"/>
      <c r="D8" s="19"/>
      <c r="E8" s="19"/>
      <c r="F8" s="20"/>
      <c r="G8" s="1">
        <f>G7*5</f>
        <v>4706135.4666666668</v>
      </c>
    </row>
  </sheetData>
  <mergeCells count="2">
    <mergeCell ref="A7:F7"/>
    <mergeCell ref="A8:F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5</vt:i4>
      </vt:variant>
    </vt:vector>
  </HeadingPairs>
  <TitlesOfParts>
    <vt:vector size="6" baseType="lpstr">
      <vt:lpstr>RESUMO</vt:lpstr>
      <vt:lpstr>RESUMO!MOD_1_REMUNERACAO</vt:lpstr>
      <vt:lpstr>RESUMO!MOD_3_PROVISAO_RESCISAO</vt:lpstr>
      <vt:lpstr>RESUMO!MOD_5_INSUMOS</vt:lpstr>
      <vt:lpstr>RESUMO!MOD_6_CUSTOS_IND_LUCRO_TRIB</vt:lpstr>
      <vt:lpstr>RESUMO!VALOR_TOTAL_EMPREGADO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Rangel</dc:creator>
  <cp:lastModifiedBy>Marciel Rubens da Silva</cp:lastModifiedBy>
  <cp:lastPrinted>2025-05-15T17:22:44Z</cp:lastPrinted>
  <dcterms:created xsi:type="dcterms:W3CDTF">2022-04-08T18:14:40Z</dcterms:created>
  <dcterms:modified xsi:type="dcterms:W3CDTF">2025-05-26T19:38:57Z</dcterms:modified>
</cp:coreProperties>
</file>