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AD446661-D446-4823-841D-2026EB695069}" xr6:coauthVersionLast="45" xr6:coauthVersionMax="45" xr10:uidLastSave="{00000000-0000-0000-0000-000000000000}"/>
  <bookViews>
    <workbookView xWindow="28680" yWindow="-120" windowWidth="29040" windowHeight="15840" xr2:uid="{6D7CC998-2CF3-4859-88AF-E4B9AACEBC7E}"/>
  </bookViews>
  <sheets>
    <sheet name="Ind_14.1" sheetId="1" r:id="rId1"/>
    <sheet name="Ind_14.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J35" i="2"/>
  <c r="E18" i="2"/>
  <c r="M35" i="1"/>
  <c r="J35" i="1"/>
  <c r="E18" i="1"/>
</calcChain>
</file>

<file path=xl/sharedStrings.xml><?xml version="1.0" encoding="utf-8"?>
<sst xmlns="http://schemas.openxmlformats.org/spreadsheetml/2006/main" count="148" uniqueCount="67">
  <si>
    <t>Ficha de Detalhamento de Indicadores</t>
  </si>
  <si>
    <t>POSICIONAMENTO NO MAPA ESTRATÉGICO:</t>
  </si>
  <si>
    <t>CÓDIGO DO INDICADOR:</t>
  </si>
  <si>
    <t>CNMP_PE2018_IND_14.1</t>
  </si>
  <si>
    <t>NOME DO INDICADOR:</t>
  </si>
  <si>
    <t>Qualidade de vida no trabalho</t>
  </si>
  <si>
    <t>OBJETIVO ESTRATÉGICO ASSOCIADO:</t>
  </si>
  <si>
    <t>Promover sinergia e qualidade de vida no trabalho</t>
  </si>
  <si>
    <t>PERSPECTIVA ESTRATÉGICA:</t>
  </si>
  <si>
    <t>Aprendizado e Crescimento</t>
  </si>
  <si>
    <t>DESCRIÇÃO DO OBJETIVO ESTRATÉGICO:</t>
  </si>
  <si>
    <t>Aprimorar o clima organizacional e a integração entre todos os colaboradores do CNMP, a fim de alcançar o bem-estar e a qualidade nas esferas física, mental e espiritual.</t>
  </si>
  <si>
    <t>INFORMAÇÕES GERAIS:</t>
  </si>
  <si>
    <t>TIPO DE INDICADOR:</t>
  </si>
  <si>
    <t>Fórmula</t>
  </si>
  <si>
    <t>DESCRIÇÃO DO INDICADOR:</t>
  </si>
  <si>
    <t>Percentual de avaliação positiva dos colaboradores do CNMP de acordo com os critérios relacionados à qualidade de vida no trabalho.</t>
  </si>
  <si>
    <t>FINALIDADE DO INDICADOR:</t>
  </si>
  <si>
    <t>Subsidiar a implementação de ações para a melhoria da qualidade de vida no trabalho e acompanhar a efetividade das ações implementadas.</t>
  </si>
  <si>
    <t>DIMENSÃO DO DESEMPENHO</t>
  </si>
  <si>
    <t>Efetividade (E1)</t>
  </si>
  <si>
    <t>FÓRMULA:</t>
  </si>
  <si>
    <t>(Total de itens avaliados positivamente)/(Total de itens respondidos)</t>
  </si>
  <si>
    <t>FONTE/FORMA DE COLETA DOS DADOS:</t>
  </si>
  <si>
    <t>-</t>
  </si>
  <si>
    <t>PESO DO INDICADOR:</t>
  </si>
  <si>
    <t>INTERPRETAÇÃO DO INDICADOR/RECOMENDAÇÕES:</t>
  </si>
  <si>
    <t>O diagnóstico será realizado a partir de formulário de qualidade de vida no trabalho. O público-alvo será composto por conselheiros, membros, servidores, estagiários e terceirizados. A avaliação utilizará a seguinte escala:
•	Nunca
•	Raramente
•	Às vezes
•	Frequentemente
•	Sempre
Para fins de cálculo, serão considerados itens avaliados positivamente as categorias frequentemente e sempre.</t>
  </si>
  <si>
    <t>PERIODICIDADE DE COLETA:</t>
  </si>
  <si>
    <t>Bienal</t>
  </si>
  <si>
    <t>FREQUÊNCIA DA META:</t>
  </si>
  <si>
    <t>POLARIDADE</t>
  </si>
  <si>
    <t>Positiva</t>
  </si>
  <si>
    <t>UNIDADE DE MEDIDA:</t>
  </si>
  <si>
    <t>Percentual</t>
  </si>
  <si>
    <t>CASAS DECIMAIS:</t>
  </si>
  <si>
    <t>Uma</t>
  </si>
  <si>
    <t>DISPONIBILIZAÇÃO:</t>
  </si>
  <si>
    <t>UNIDADE RESPONSÁVEL PELA COLETA:</t>
  </si>
  <si>
    <t>TITULAR</t>
  </si>
  <si>
    <t>SGP</t>
  </si>
  <si>
    <t>SUPLENTE</t>
  </si>
  <si>
    <t>UNIDADE RESPONSÁVEL PELO DESEMPENHO:</t>
  </si>
  <si>
    <t>SG</t>
  </si>
  <si>
    <t>DADOS:</t>
  </si>
  <si>
    <t>SÉRIE HISTÓRICA E METAS</t>
  </si>
  <si>
    <t>Série Histórica (Qual foi a nossa performance?)</t>
  </si>
  <si>
    <t>Meta (Quanto pretendemos atingir?)</t>
  </si>
  <si>
    <t>X</t>
  </si>
  <si>
    <t>a definir com base na primeira medição</t>
  </si>
  <si>
    <t>Desempenho (Relação entre a performance e a meta)</t>
  </si>
  <si>
    <t>FAIXAS DE CONTROLE</t>
  </si>
  <si>
    <t>Até</t>
  </si>
  <si>
    <t>De</t>
  </si>
  <si>
    <t>a</t>
  </si>
  <si>
    <t>Maior que</t>
  </si>
  <si>
    <t>CNMP_PE2018_IND_14.2</t>
  </si>
  <si>
    <t>Absenteísmo por motivo de saúde</t>
  </si>
  <si>
    <t xml:space="preserve">Promover sinergia e qualidade de vida no trabalho </t>
  </si>
  <si>
    <t>Percentual de ausências, em dias úteis, dos servidores em relação à jornada de trabalho normal.</t>
  </si>
  <si>
    <t>Subsidiar ações para reduzir a ausência dos servidores em decorrência de afastamento por motivo de licença para tratamento da própria saúde, por motivo de acidente de serviço ou por doença profissional.</t>
  </si>
  <si>
    <t>Eficiência (E3)</t>
  </si>
  <si>
    <t>[Somatório (Dias úteis de ausência de todos os servidores no período)]/[Somatório (Dias úteis de todos os servidores no período)]</t>
  </si>
  <si>
    <t>Para fins de cálculo, serão considerados todos os servidores em exercício no Conselho. Será considerada a ausência dos servidores em decorrência de afastamento por motivo de licença para tratamento da própria saúde, por motivo de acidente de serviço ou por doença profissional.</t>
  </si>
  <si>
    <t>Semestral</t>
  </si>
  <si>
    <t>Anual</t>
  </si>
  <si>
    <t>Negativa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</si>
</sst>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
      <patternFill patternType="solid">
        <fgColor theme="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4">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0" borderId="3" xfId="4" applyFont="1" applyBorder="1" applyAlignment="1" applyProtection="1">
      <alignment horizontal="left" vertical="center" wrapText="1"/>
      <protection locked="0"/>
    </xf>
    <xf numFmtId="164" fontId="9" fillId="0" borderId="3" xfId="4" applyFont="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165" fontId="2" fillId="0" borderId="4" xfId="1" applyNumberFormat="1" applyFont="1" applyBorder="1" applyAlignment="1" applyProtection="1">
      <alignment horizontal="center" vertical="center" wrapText="1"/>
      <protection locked="0"/>
    </xf>
    <xf numFmtId="165" fontId="2" fillId="0" borderId="6" xfId="1" applyNumberFormat="1" applyFont="1" applyBorder="1" applyAlignment="1" applyProtection="1">
      <alignment horizontal="center" vertical="center" wrapText="1"/>
      <protection locked="0"/>
    </xf>
    <xf numFmtId="165" fontId="2" fillId="0" borderId="3" xfId="1" applyNumberFormat="1" applyFont="1" applyBorder="1" applyAlignment="1" applyProtection="1">
      <alignment horizontal="center" vertical="center" wrapText="1"/>
      <protection locked="0"/>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2" fillId="5" borderId="3" xfId="4" applyFont="1" applyFill="1" applyBorder="1" applyAlignment="1" applyProtection="1">
      <alignment horizontal="left" vertical="center" wrapText="1"/>
      <protection locked="0"/>
    </xf>
    <xf numFmtId="164" fontId="9" fillId="10" borderId="3" xfId="4" applyFont="1" applyFill="1" applyBorder="1" applyAlignment="1" applyProtection="1">
      <alignment horizontal="left" vertical="center" wrapText="1"/>
      <protection locked="0"/>
    </xf>
  </cellXfs>
  <cellStyles count="5">
    <cellStyle name="Excel Built-in Normal 2" xfId="4" xr:uid="{7E5867A7-BE3C-4FD8-9A29-92D560CA3B2A}"/>
    <cellStyle name="Excel Built-in Normal 2 2" xfId="2" xr:uid="{433FAB11-8AD2-40AB-8FE0-5D9239E9B0C0}"/>
    <cellStyle name="Normal" xfId="0" builtinId="0"/>
    <cellStyle name="Normal 2" xfId="3" xr:uid="{E1F40FC7-CF78-4040-89C9-55232E520DDB}"/>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Ind_14.1!$E$35</c:f>
              <c:numCache>
                <c:formatCode>[$-416]General</c:formatCode>
                <c:ptCount val="1"/>
                <c:pt idx="0">
                  <c:v>7</c:v>
                </c:pt>
              </c:numCache>
            </c:numRef>
          </c:val>
          <c:extLst>
            <c:ext xmlns:c16="http://schemas.microsoft.com/office/drawing/2014/chart" uri="{C3380CC4-5D6E-409C-BE32-E72D297353CC}">
              <c16:uniqueId val="{00000000-C3B0-406D-923A-C2EF465E9995}"/>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C3B0-406D-923A-C2EF465E9995}"/>
              </c:ext>
            </c:extLst>
          </c:dPt>
          <c:val>
            <c:numRef>
              <c:f>Ind_14.1!$J$35</c:f>
              <c:numCache>
                <c:formatCode>[$-416]General</c:formatCode>
                <c:ptCount val="1"/>
                <c:pt idx="0">
                  <c:v>2</c:v>
                </c:pt>
              </c:numCache>
            </c:numRef>
          </c:val>
          <c:extLst>
            <c:ext xmlns:c16="http://schemas.microsoft.com/office/drawing/2014/chart" uri="{C3380CC4-5D6E-409C-BE32-E72D297353CC}">
              <c16:uniqueId val="{00000003-C3B0-406D-923A-C2EF465E9995}"/>
            </c:ext>
          </c:extLst>
        </c:ser>
        <c:ser>
          <c:idx val="2"/>
          <c:order val="2"/>
          <c:spPr>
            <a:solidFill>
              <a:srgbClr val="9BBB59"/>
            </a:solidFill>
            <a:ln w="25400">
              <a:noFill/>
            </a:ln>
          </c:spPr>
          <c:invertIfNegative val="0"/>
          <c:val>
            <c:numRef>
              <c:f>Ind_14.1!$M$35</c:f>
              <c:numCache>
                <c:formatCode>[$-416]General</c:formatCode>
                <c:ptCount val="1"/>
                <c:pt idx="0">
                  <c:v>1</c:v>
                </c:pt>
              </c:numCache>
            </c:numRef>
          </c:val>
          <c:extLst>
            <c:ext xmlns:c16="http://schemas.microsoft.com/office/drawing/2014/chart" uri="{C3380CC4-5D6E-409C-BE32-E72D297353CC}">
              <c16:uniqueId val="{00000004-C3B0-406D-923A-C2EF465E9995}"/>
            </c:ext>
          </c:extLst>
        </c:ser>
        <c:dLbls>
          <c:showLegendKey val="0"/>
          <c:showVal val="0"/>
          <c:showCatName val="0"/>
          <c:showSerName val="0"/>
          <c:showPercent val="0"/>
          <c:showBubbleSize val="0"/>
        </c:dLbls>
        <c:gapWidth val="0"/>
        <c:overlap val="100"/>
        <c:axId val="943674896"/>
        <c:axId val="943674352"/>
      </c:barChart>
      <c:catAx>
        <c:axId val="943674896"/>
        <c:scaling>
          <c:orientation val="minMax"/>
        </c:scaling>
        <c:delete val="1"/>
        <c:axPos val="l"/>
        <c:majorTickMark val="out"/>
        <c:minorTickMark val="none"/>
        <c:tickLblPos val="nextTo"/>
        <c:crossAx val="943674352"/>
        <c:crosses val="autoZero"/>
        <c:auto val="1"/>
        <c:lblAlgn val="ctr"/>
        <c:lblOffset val="100"/>
        <c:noMultiLvlLbl val="0"/>
      </c:catAx>
      <c:valAx>
        <c:axId val="94367435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367489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Ind_14.2!$E$35</c:f>
              <c:numCache>
                <c:formatCode>[$-416]General</c:formatCode>
                <c:ptCount val="1"/>
                <c:pt idx="0">
                  <c:v>7</c:v>
                </c:pt>
              </c:numCache>
            </c:numRef>
          </c:val>
          <c:extLst>
            <c:ext xmlns:c16="http://schemas.microsoft.com/office/drawing/2014/chart" uri="{C3380CC4-5D6E-409C-BE32-E72D297353CC}">
              <c16:uniqueId val="{00000000-62F0-46BC-9864-2C91D1B402A0}"/>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62F0-46BC-9864-2C91D1B402A0}"/>
              </c:ext>
            </c:extLst>
          </c:dPt>
          <c:val>
            <c:numRef>
              <c:f>Ind_14.2!$J$35</c:f>
              <c:numCache>
                <c:formatCode>[$-416]General</c:formatCode>
                <c:ptCount val="1"/>
                <c:pt idx="0">
                  <c:v>2</c:v>
                </c:pt>
              </c:numCache>
            </c:numRef>
          </c:val>
          <c:extLst>
            <c:ext xmlns:c16="http://schemas.microsoft.com/office/drawing/2014/chart" uri="{C3380CC4-5D6E-409C-BE32-E72D297353CC}">
              <c16:uniqueId val="{00000003-62F0-46BC-9864-2C91D1B402A0}"/>
            </c:ext>
          </c:extLst>
        </c:ser>
        <c:ser>
          <c:idx val="2"/>
          <c:order val="2"/>
          <c:spPr>
            <a:solidFill>
              <a:srgbClr val="9BBB59"/>
            </a:solidFill>
            <a:ln w="25400">
              <a:noFill/>
            </a:ln>
          </c:spPr>
          <c:invertIfNegative val="0"/>
          <c:val>
            <c:numRef>
              <c:f>Ind_14.2!$M$35</c:f>
              <c:numCache>
                <c:formatCode>[$-416]General</c:formatCode>
                <c:ptCount val="1"/>
                <c:pt idx="0">
                  <c:v>1</c:v>
                </c:pt>
              </c:numCache>
            </c:numRef>
          </c:val>
          <c:extLst>
            <c:ext xmlns:c16="http://schemas.microsoft.com/office/drawing/2014/chart" uri="{C3380CC4-5D6E-409C-BE32-E72D297353CC}">
              <c16:uniqueId val="{00000004-62F0-46BC-9864-2C91D1B402A0}"/>
            </c:ext>
          </c:extLst>
        </c:ser>
        <c:dLbls>
          <c:showLegendKey val="0"/>
          <c:showVal val="0"/>
          <c:showCatName val="0"/>
          <c:showSerName val="0"/>
          <c:showPercent val="0"/>
          <c:showBubbleSize val="0"/>
        </c:dLbls>
        <c:gapWidth val="0"/>
        <c:overlap val="100"/>
        <c:axId val="943671632"/>
        <c:axId val="943677072"/>
      </c:barChart>
      <c:catAx>
        <c:axId val="943671632"/>
        <c:scaling>
          <c:orientation val="minMax"/>
        </c:scaling>
        <c:delete val="1"/>
        <c:axPos val="l"/>
        <c:majorTickMark val="out"/>
        <c:minorTickMark val="none"/>
        <c:tickLblPos val="nextTo"/>
        <c:crossAx val="943677072"/>
        <c:crosses val="autoZero"/>
        <c:auto val="1"/>
        <c:lblAlgn val="ctr"/>
        <c:lblOffset val="100"/>
        <c:noMultiLvlLbl val="0"/>
      </c:catAx>
      <c:valAx>
        <c:axId val="94367707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367163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484769A4-943A-4EFE-A101-67C30781B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5DAE2A86-E511-485B-A115-D8F8282B6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285AF75E-08B2-4570-93F7-D3A3CD26F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17A9005B-0C11-4F04-B649-282014BB6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5">
          <cell r="E35">
            <v>7</v>
          </cell>
          <cell r="J35">
            <v>2</v>
          </cell>
          <cell r="M35">
            <v>1</v>
          </cell>
        </row>
      </sheetData>
      <sheetData sheetId="29">
        <row r="35">
          <cell r="E35">
            <v>7</v>
          </cell>
          <cell r="J35">
            <v>2</v>
          </cell>
          <cell r="M35">
            <v>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C5F2F-EC5E-43B2-B462-E8B5BFE00DEB}">
  <sheetPr codeName="Planilha41">
    <tabColor rgb="FF00B050"/>
    <pageSetUpPr fitToPage="1"/>
  </sheetPr>
  <dimension ref="B1:M41"/>
  <sheetViews>
    <sheetView tabSelected="1" zoomScaleNormal="100" workbookViewId="0">
      <selection activeCell="P13" sqref="P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8.25" customHeight="1" x14ac:dyDescent="0.2">
      <c r="B13" s="10" t="s">
        <v>15</v>
      </c>
      <c r="C13" s="10"/>
      <c r="D13" s="10"/>
      <c r="E13" s="9" t="s">
        <v>16</v>
      </c>
      <c r="F13" s="9"/>
      <c r="G13" s="9"/>
      <c r="H13" s="9"/>
      <c r="I13" s="9"/>
      <c r="J13" s="9"/>
      <c r="K13" s="9"/>
      <c r="L13" s="9"/>
      <c r="M13" s="9"/>
    </row>
    <row r="14" spans="2:13" ht="44.25"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12"/>
      <c r="G16" s="12"/>
      <c r="H16" s="12"/>
      <c r="I16" s="12"/>
      <c r="J16" s="12"/>
      <c r="K16" s="12"/>
      <c r="L16" s="12"/>
      <c r="M16" s="12"/>
    </row>
    <row r="17" spans="2:13" x14ac:dyDescent="0.2">
      <c r="B17" s="10" t="s">
        <v>23</v>
      </c>
      <c r="C17" s="10"/>
      <c r="D17" s="10"/>
      <c r="E17" s="9" t="s">
        <v>24</v>
      </c>
      <c r="F17" s="9"/>
      <c r="G17" s="9"/>
      <c r="H17" s="9"/>
      <c r="I17" s="9"/>
      <c r="J17" s="9"/>
      <c r="K17" s="9"/>
      <c r="L17" s="9"/>
      <c r="M17" s="9"/>
    </row>
    <row r="18" spans="2:13" ht="17.25" customHeight="1" x14ac:dyDescent="0.2">
      <c r="B18" s="10" t="s">
        <v>25</v>
      </c>
      <c r="C18" s="10"/>
      <c r="D18" s="10"/>
      <c r="E18" s="13">
        <f>IF(E15="Efetividade (E1)",2.5,IF(E15="Eficácia (E2)",2,IF(OR(E15="Eficiência (E3)",E15="Execução (E4)",E15="Excelência (E5)"),1.5,IF(E15="Economicidade (E6)",1,0))))</f>
        <v>2.5</v>
      </c>
      <c r="F18" s="13"/>
      <c r="G18" s="13"/>
      <c r="H18" s="13"/>
      <c r="I18" s="13"/>
      <c r="J18" s="13"/>
      <c r="K18" s="13"/>
      <c r="L18" s="13"/>
      <c r="M18" s="13"/>
    </row>
    <row r="19" spans="2:13" ht="179.25" customHeight="1" x14ac:dyDescent="0.2">
      <c r="B19" s="10" t="s">
        <v>26</v>
      </c>
      <c r="C19" s="10"/>
      <c r="D19" s="10"/>
      <c r="E19" s="12" t="s">
        <v>27</v>
      </c>
      <c r="F19" s="12"/>
      <c r="G19" s="12"/>
      <c r="H19" s="12"/>
      <c r="I19" s="12"/>
      <c r="J19" s="12"/>
      <c r="K19" s="12"/>
      <c r="L19" s="12"/>
      <c r="M19" s="12"/>
    </row>
    <row r="20" spans="2:13" ht="17.25" customHeight="1" x14ac:dyDescent="0.2">
      <c r="B20" s="10" t="s">
        <v>28</v>
      </c>
      <c r="C20" s="10"/>
      <c r="D20" s="10"/>
      <c r="E20" s="12" t="s">
        <v>29</v>
      </c>
      <c r="F20" s="12"/>
      <c r="G20" s="12"/>
      <c r="H20" s="12"/>
      <c r="I20" s="12"/>
      <c r="J20" s="12"/>
      <c r="K20" s="12"/>
      <c r="L20" s="12"/>
      <c r="M20" s="12"/>
    </row>
    <row r="21" spans="2:13" ht="17.25" customHeight="1" x14ac:dyDescent="0.2">
      <c r="B21" s="10" t="s">
        <v>30</v>
      </c>
      <c r="C21" s="10"/>
      <c r="D21" s="10"/>
      <c r="E21" s="12" t="s">
        <v>29</v>
      </c>
      <c r="F21" s="12"/>
      <c r="G21" s="12"/>
      <c r="H21" s="12"/>
      <c r="I21" s="12"/>
      <c r="J21" s="12"/>
      <c r="K21" s="12"/>
      <c r="L21" s="12"/>
      <c r="M21" s="12"/>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4" t="s">
        <v>39</v>
      </c>
      <c r="F27" s="15" t="s">
        <v>40</v>
      </c>
      <c r="G27" s="16"/>
      <c r="H27" s="16"/>
      <c r="I27" s="17"/>
      <c r="J27" s="14" t="s">
        <v>41</v>
      </c>
      <c r="K27" s="18" t="s">
        <v>40</v>
      </c>
      <c r="L27" s="18"/>
      <c r="M27" s="18"/>
    </row>
    <row r="28" spans="2:13" ht="17.25" customHeight="1" x14ac:dyDescent="0.2">
      <c r="B28" s="8" t="s">
        <v>42</v>
      </c>
      <c r="C28" s="8"/>
      <c r="D28" s="8"/>
      <c r="E28" s="14" t="s">
        <v>39</v>
      </c>
      <c r="F28" s="15" t="s">
        <v>43</v>
      </c>
      <c r="G28" s="16"/>
      <c r="H28" s="16"/>
      <c r="I28" s="17"/>
      <c r="J28" s="14" t="s">
        <v>41</v>
      </c>
      <c r="K28" s="18" t="s">
        <v>43</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9">
        <v>2018</v>
      </c>
      <c r="E31" s="20">
        <v>2019</v>
      </c>
      <c r="F31" s="21"/>
      <c r="G31" s="20">
        <v>2020</v>
      </c>
      <c r="H31" s="21"/>
      <c r="I31" s="20">
        <v>2021</v>
      </c>
      <c r="J31" s="21"/>
      <c r="K31" s="20">
        <v>2022</v>
      </c>
      <c r="L31" s="21"/>
      <c r="M31" s="19">
        <v>2023</v>
      </c>
    </row>
    <row r="32" spans="2:13" ht="27.75" customHeight="1" x14ac:dyDescent="0.2">
      <c r="B32" s="22" t="s">
        <v>46</v>
      </c>
      <c r="C32" s="22"/>
      <c r="D32" s="23" t="s">
        <v>24</v>
      </c>
      <c r="E32" s="24" t="s">
        <v>24</v>
      </c>
      <c r="F32" s="25"/>
      <c r="G32" s="24" t="s">
        <v>24</v>
      </c>
      <c r="H32" s="25"/>
      <c r="I32" s="24" t="s">
        <v>24</v>
      </c>
      <c r="J32" s="25"/>
      <c r="K32" s="24" t="s">
        <v>24</v>
      </c>
      <c r="L32" s="25"/>
      <c r="M32" s="26" t="s">
        <v>24</v>
      </c>
    </row>
    <row r="33" spans="2:13" ht="72" customHeight="1" x14ac:dyDescent="0.2">
      <c r="B33" s="27" t="s">
        <v>47</v>
      </c>
      <c r="C33" s="27"/>
      <c r="D33" s="23" t="s">
        <v>24</v>
      </c>
      <c r="E33" s="24" t="s">
        <v>24</v>
      </c>
      <c r="F33" s="25"/>
      <c r="G33" s="28" t="s">
        <v>24</v>
      </c>
      <c r="H33" s="29"/>
      <c r="I33" s="28" t="s">
        <v>48</v>
      </c>
      <c r="J33" s="29"/>
      <c r="K33" s="28" t="s">
        <v>24</v>
      </c>
      <c r="L33" s="29"/>
      <c r="M33" s="30" t="s">
        <v>49</v>
      </c>
    </row>
    <row r="34" spans="2:13" ht="33" customHeight="1" x14ac:dyDescent="0.2">
      <c r="B34" s="22" t="s">
        <v>50</v>
      </c>
      <c r="C34" s="22"/>
      <c r="D34" s="31" t="s">
        <v>24</v>
      </c>
      <c r="E34" s="24" t="s">
        <v>24</v>
      </c>
      <c r="F34" s="25"/>
      <c r="G34" s="24" t="s">
        <v>24</v>
      </c>
      <c r="H34" s="25"/>
      <c r="I34" s="24" t="s">
        <v>24</v>
      </c>
      <c r="J34" s="25"/>
      <c r="K34" s="24" t="s">
        <v>24</v>
      </c>
      <c r="L34" s="25"/>
      <c r="M34" s="32" t="s">
        <v>24</v>
      </c>
    </row>
    <row r="35" spans="2:13" ht="17.25" customHeight="1" x14ac:dyDescent="0.2">
      <c r="B35" s="33" t="s">
        <v>51</v>
      </c>
      <c r="C35" s="34"/>
      <c r="D35" s="35" t="s">
        <v>52</v>
      </c>
      <c r="E35" s="36">
        <v>7</v>
      </c>
      <c r="F35" s="37" t="s">
        <v>53</v>
      </c>
      <c r="G35" s="37">
        <v>8</v>
      </c>
      <c r="H35" s="37" t="s">
        <v>54</v>
      </c>
      <c r="I35" s="37">
        <v>9</v>
      </c>
      <c r="J35" s="38">
        <f>(I35-G35)+1</f>
        <v>2</v>
      </c>
      <c r="K35" s="39" t="s">
        <v>55</v>
      </c>
      <c r="L35" s="40">
        <v>9</v>
      </c>
      <c r="M35" s="41">
        <f>10-L35</f>
        <v>1</v>
      </c>
    </row>
    <row r="36" spans="2:13" x14ac:dyDescent="0.2">
      <c r="B36" s="42"/>
      <c r="C36" s="43"/>
      <c r="D36" s="43"/>
      <c r="E36" s="43"/>
      <c r="F36" s="43"/>
      <c r="G36" s="43"/>
      <c r="H36" s="43"/>
      <c r="I36" s="43"/>
      <c r="J36" s="43"/>
      <c r="K36" s="43"/>
      <c r="L36" s="43"/>
      <c r="M36" s="44"/>
    </row>
    <row r="37" spans="2:13" x14ac:dyDescent="0.2">
      <c r="B37" s="45"/>
      <c r="C37" s="46"/>
      <c r="D37" s="46"/>
      <c r="E37" s="46"/>
      <c r="F37" s="46"/>
      <c r="G37" s="46"/>
      <c r="H37" s="46"/>
      <c r="I37" s="46"/>
      <c r="J37" s="46"/>
      <c r="K37" s="46"/>
      <c r="L37" s="46"/>
      <c r="M37" s="47"/>
    </row>
    <row r="38" spans="2:13" x14ac:dyDescent="0.2">
      <c r="B38" s="45"/>
      <c r="C38" s="46"/>
      <c r="D38" s="46"/>
      <c r="E38" s="46"/>
      <c r="F38" s="46"/>
      <c r="G38" s="46"/>
      <c r="H38" s="46"/>
      <c r="I38" s="46"/>
      <c r="J38" s="46"/>
      <c r="K38" s="46"/>
      <c r="L38" s="46"/>
      <c r="M38" s="47"/>
    </row>
    <row r="39" spans="2:13" x14ac:dyDescent="0.2">
      <c r="B39" s="45"/>
      <c r="C39" s="46"/>
      <c r="D39" s="46"/>
      <c r="E39" s="46"/>
      <c r="F39" s="46"/>
      <c r="G39" s="46"/>
      <c r="H39" s="46"/>
      <c r="I39" s="46"/>
      <c r="J39" s="46"/>
      <c r="K39" s="46"/>
      <c r="L39" s="46"/>
      <c r="M39" s="47"/>
    </row>
    <row r="40" spans="2:13" x14ac:dyDescent="0.2">
      <c r="B40" s="48"/>
      <c r="C40" s="49"/>
      <c r="D40" s="49"/>
      <c r="E40" s="49"/>
      <c r="F40" s="49"/>
      <c r="G40" s="49"/>
      <c r="H40" s="49"/>
      <c r="I40" s="49"/>
      <c r="J40" s="49"/>
      <c r="K40" s="49"/>
      <c r="L40" s="49"/>
      <c r="M40" s="50"/>
    </row>
    <row r="41" spans="2:13" s="51"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K27:M27" xr:uid="{EC3C5D24-8B57-4EB1-B7DC-BCABCD7E95F6}">
      <formula1>"ASCOM, AUDIN, CALJ, CCAF, CDDF, CIJ, SGP, CORREGEDORIA NACIONAL, CPAMP, CPE, CSP, OUVIDORIA, PRESI, SA, SG, SGE, SPO, SPR, STI, UNCMP"</formula1>
    </dataValidation>
    <dataValidation type="list" allowBlank="1" showInputMessage="1" showErrorMessage="1" sqref="E20:M21" xr:uid="{1F469E93-1654-4123-9860-A61104E7162C}">
      <formula1>"Mensal, Bimestral, Trimestral, Quadrimestral, Semestral, Anual, Bienal, Trianual"</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61345B3D-7A50-4BEB-BAAE-5C127D5AD1A1}">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EA7C5BF0-9FDF-4296-8C65-8247EA54F6B7}">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30AD9DCA-9B1E-4363-99F0-48B32334F815}">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A5A5D076-0488-4C0A-AD56-6F4F82E603FB}">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66490236-3627-4961-BADB-5D29B203F830}">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C19E6219-09A0-47CD-9CD4-ADDD5F030A77}">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195FF775-F256-4435-8B6B-2B2ECDD5A6C3}">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511B3051-F431-4803-9AC8-CB72B2C39795}">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4582A9DA-F534-494E-9F92-A2E0C4A7CEE8}">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0226B5D2-407C-49E5-A19F-4D2861E06F0E}">
      <formula1>"PRESI, ASCOM, AUDIN, CORREGEDORIA NACIONAL, OUVIDORIA, CCAF, CSP, CIJ, CALJ, CPE, CPAMP, CDDF, SG, SPR, SGE, STI, SA, SPO,COGP"</formula1>
    </dataValidation>
    <dataValidation type="list" allowBlank="1" showInputMessage="1" showErrorMessage="1" sqref="E8:M8" xr:uid="{3A533F68-91D8-4615-9550-FAA2E901D844}">
      <formula1>"Sociedade, Fortalecimento Institucional do MP, Processos Internos, Aprendizado e Crescimento"</formula1>
    </dataValidation>
    <dataValidation type="list" allowBlank="1" showInputMessage="1" showErrorMessage="1" sqref="K28:M28 F28:I28" xr:uid="{CF33B755-265F-4428-8F92-11C40AE7A008}">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CB4D4-8BF0-483A-AE6E-9595613ADA65}">
  <sheetPr codeName="Planilha42">
    <tabColor rgb="FF00B050"/>
    <pageSetUpPr fitToPage="1"/>
  </sheetPr>
  <dimension ref="B1:M41"/>
  <sheetViews>
    <sheetView zoomScaleNormal="100" workbookViewId="0">
      <selection activeCell="P13" sqref="P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56</v>
      </c>
      <c r="F5" s="9"/>
      <c r="G5" s="9"/>
      <c r="H5" s="9"/>
      <c r="I5" s="9"/>
      <c r="J5" s="9"/>
      <c r="K5" s="9"/>
      <c r="L5" s="9"/>
      <c r="M5" s="9"/>
    </row>
    <row r="6" spans="2:13" x14ac:dyDescent="0.2">
      <c r="B6" s="8" t="s">
        <v>4</v>
      </c>
      <c r="C6" s="8"/>
      <c r="D6" s="8"/>
      <c r="E6" s="9" t="s">
        <v>57</v>
      </c>
      <c r="F6" s="9"/>
      <c r="G6" s="9"/>
      <c r="H6" s="9"/>
      <c r="I6" s="9"/>
      <c r="J6" s="9"/>
      <c r="K6" s="9"/>
      <c r="L6" s="9"/>
      <c r="M6" s="9"/>
    </row>
    <row r="7" spans="2:13" ht="17.25" customHeight="1" x14ac:dyDescent="0.2">
      <c r="B7" s="8" t="s">
        <v>6</v>
      </c>
      <c r="C7" s="8"/>
      <c r="D7" s="8"/>
      <c r="E7" s="9" t="s">
        <v>58</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59</v>
      </c>
      <c r="F13" s="9"/>
      <c r="G13" s="9"/>
      <c r="H13" s="9"/>
      <c r="I13" s="9"/>
      <c r="J13" s="9"/>
      <c r="K13" s="9"/>
      <c r="L13" s="9"/>
      <c r="M13" s="9"/>
    </row>
    <row r="14" spans="2:13" ht="55.5" customHeight="1" x14ac:dyDescent="0.2">
      <c r="B14" s="10" t="s">
        <v>17</v>
      </c>
      <c r="C14" s="10"/>
      <c r="D14" s="10"/>
      <c r="E14" s="9" t="s">
        <v>60</v>
      </c>
      <c r="F14" s="9"/>
      <c r="G14" s="9"/>
      <c r="H14" s="9"/>
      <c r="I14" s="9"/>
      <c r="J14" s="9"/>
      <c r="K14" s="9"/>
      <c r="L14" s="9"/>
      <c r="M14" s="9"/>
    </row>
    <row r="15" spans="2:13" ht="17.25" customHeight="1" x14ac:dyDescent="0.2">
      <c r="B15" s="8" t="s">
        <v>19</v>
      </c>
      <c r="C15" s="8"/>
      <c r="D15" s="8"/>
      <c r="E15" s="9" t="s">
        <v>61</v>
      </c>
      <c r="F15" s="9"/>
      <c r="G15" s="9"/>
      <c r="H15" s="9"/>
      <c r="I15" s="9"/>
      <c r="J15" s="9"/>
      <c r="K15" s="9"/>
      <c r="L15" s="9"/>
      <c r="M15" s="9"/>
    </row>
    <row r="16" spans="2:13" ht="43.5" customHeight="1" x14ac:dyDescent="0.2">
      <c r="B16" s="10" t="s">
        <v>21</v>
      </c>
      <c r="C16" s="10"/>
      <c r="D16" s="10"/>
      <c r="E16" s="52" t="s">
        <v>62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3">
        <f>IF(E15="Efetividade (E1)",2.5,IF(E15="Eficácia (E2)",2,IF(OR(E15="Eficiência (E3)",E15="Execução (E4)",E15="Excelência (E5)"),1.5,IF(E15="Economicidade (E6)",1,0))))</f>
        <v>1.5</v>
      </c>
      <c r="F18" s="13"/>
      <c r="G18" s="13"/>
      <c r="H18" s="13"/>
      <c r="I18" s="13"/>
      <c r="J18" s="13"/>
      <c r="K18" s="13"/>
      <c r="L18" s="13"/>
      <c r="M18" s="13"/>
    </row>
    <row r="19" spans="2:13" ht="59.25" customHeight="1" x14ac:dyDescent="0.2">
      <c r="B19" s="10" t="s">
        <v>26</v>
      </c>
      <c r="C19" s="10"/>
      <c r="D19" s="10"/>
      <c r="E19" s="53" t="s">
        <v>63</v>
      </c>
      <c r="F19" s="53"/>
      <c r="G19" s="53"/>
      <c r="H19" s="53"/>
      <c r="I19" s="53"/>
      <c r="J19" s="53"/>
      <c r="K19" s="53"/>
      <c r="L19" s="53"/>
      <c r="M19" s="53"/>
    </row>
    <row r="20" spans="2:13" ht="17.25" customHeight="1" x14ac:dyDescent="0.2">
      <c r="B20" s="10" t="s">
        <v>28</v>
      </c>
      <c r="C20" s="10"/>
      <c r="D20" s="10"/>
      <c r="E20" s="9" t="s">
        <v>64</v>
      </c>
      <c r="F20" s="9"/>
      <c r="G20" s="9"/>
      <c r="H20" s="9"/>
      <c r="I20" s="9"/>
      <c r="J20" s="9"/>
      <c r="K20" s="9"/>
      <c r="L20" s="9"/>
      <c r="M20" s="9"/>
    </row>
    <row r="21" spans="2:13" ht="17.25" customHeight="1" x14ac:dyDescent="0.2">
      <c r="B21" s="10" t="s">
        <v>30</v>
      </c>
      <c r="C21" s="10"/>
      <c r="D21" s="10"/>
      <c r="E21" s="9" t="s">
        <v>65</v>
      </c>
      <c r="F21" s="9"/>
      <c r="G21" s="9"/>
      <c r="H21" s="9"/>
      <c r="I21" s="9"/>
      <c r="J21" s="9"/>
      <c r="K21" s="9"/>
      <c r="L21" s="9"/>
      <c r="M21" s="9"/>
    </row>
    <row r="22" spans="2:13" ht="17.25" customHeight="1" x14ac:dyDescent="0.2">
      <c r="B22" s="10" t="s">
        <v>31</v>
      </c>
      <c r="C22" s="10"/>
      <c r="D22" s="10"/>
      <c r="E22" s="9" t="s">
        <v>66</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4" t="s">
        <v>39</v>
      </c>
      <c r="F27" s="15" t="s">
        <v>40</v>
      </c>
      <c r="G27" s="16"/>
      <c r="H27" s="16"/>
      <c r="I27" s="17"/>
      <c r="J27" s="14" t="s">
        <v>41</v>
      </c>
      <c r="K27" s="18" t="s">
        <v>40</v>
      </c>
      <c r="L27" s="18"/>
      <c r="M27" s="18"/>
    </row>
    <row r="28" spans="2:13" ht="17.25" customHeight="1" x14ac:dyDescent="0.2">
      <c r="B28" s="8" t="s">
        <v>42</v>
      </c>
      <c r="C28" s="8"/>
      <c r="D28" s="8"/>
      <c r="E28" s="14" t="s">
        <v>39</v>
      </c>
      <c r="F28" s="15" t="s">
        <v>43</v>
      </c>
      <c r="G28" s="16"/>
      <c r="H28" s="16"/>
      <c r="I28" s="17"/>
      <c r="J28" s="14" t="s">
        <v>41</v>
      </c>
      <c r="K28" s="18" t="s">
        <v>43</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9">
        <v>2018</v>
      </c>
      <c r="E31" s="20">
        <v>2019</v>
      </c>
      <c r="F31" s="21"/>
      <c r="G31" s="20">
        <v>2020</v>
      </c>
      <c r="H31" s="21"/>
      <c r="I31" s="20">
        <v>2021</v>
      </c>
      <c r="J31" s="21"/>
      <c r="K31" s="20">
        <v>2022</v>
      </c>
      <c r="L31" s="21"/>
      <c r="M31" s="19">
        <v>2023</v>
      </c>
    </row>
    <row r="32" spans="2:13" ht="27.75" customHeight="1" x14ac:dyDescent="0.2">
      <c r="B32" s="22" t="s">
        <v>46</v>
      </c>
      <c r="C32" s="22"/>
      <c r="D32" s="23" t="s">
        <v>24</v>
      </c>
      <c r="E32" s="24" t="s">
        <v>24</v>
      </c>
      <c r="F32" s="25"/>
      <c r="G32" s="24" t="s">
        <v>24</v>
      </c>
      <c r="H32" s="25"/>
      <c r="I32" s="24" t="s">
        <v>24</v>
      </c>
      <c r="J32" s="25"/>
      <c r="K32" s="24" t="s">
        <v>24</v>
      </c>
      <c r="L32" s="25"/>
      <c r="M32" s="26" t="s">
        <v>24</v>
      </c>
    </row>
    <row r="33" spans="2:13" ht="27" customHeight="1" x14ac:dyDescent="0.2">
      <c r="B33" s="27" t="s">
        <v>47</v>
      </c>
      <c r="C33" s="27"/>
      <c r="D33" s="23">
        <v>0.03</v>
      </c>
      <c r="E33" s="24">
        <v>0.03</v>
      </c>
      <c r="F33" s="25"/>
      <c r="G33" s="24">
        <v>0.03</v>
      </c>
      <c r="H33" s="25"/>
      <c r="I33" s="24">
        <v>0.03</v>
      </c>
      <c r="J33" s="25"/>
      <c r="K33" s="24">
        <v>0.03</v>
      </c>
      <c r="L33" s="25"/>
      <c r="M33" s="23">
        <v>0.03</v>
      </c>
    </row>
    <row r="34" spans="2:13" ht="33" customHeight="1" x14ac:dyDescent="0.2">
      <c r="B34" s="22" t="s">
        <v>50</v>
      </c>
      <c r="C34" s="22"/>
      <c r="D34" s="31" t="s">
        <v>24</v>
      </c>
      <c r="E34" s="24" t="s">
        <v>24</v>
      </c>
      <c r="F34" s="25"/>
      <c r="G34" s="24" t="s">
        <v>24</v>
      </c>
      <c r="H34" s="25"/>
      <c r="I34" s="24" t="s">
        <v>24</v>
      </c>
      <c r="J34" s="25"/>
      <c r="K34" s="24" t="s">
        <v>24</v>
      </c>
      <c r="L34" s="25"/>
      <c r="M34" s="32" t="s">
        <v>24</v>
      </c>
    </row>
    <row r="35" spans="2:13" ht="17.25" customHeight="1" x14ac:dyDescent="0.2">
      <c r="B35" s="33" t="s">
        <v>51</v>
      </c>
      <c r="C35" s="34"/>
      <c r="D35" s="35" t="s">
        <v>52</v>
      </c>
      <c r="E35" s="36">
        <v>7</v>
      </c>
      <c r="F35" s="37" t="s">
        <v>53</v>
      </c>
      <c r="G35" s="37">
        <v>8</v>
      </c>
      <c r="H35" s="37" t="s">
        <v>54</v>
      </c>
      <c r="I35" s="37">
        <v>9</v>
      </c>
      <c r="J35" s="38">
        <f>(I35-G35)+1</f>
        <v>2</v>
      </c>
      <c r="K35" s="39" t="s">
        <v>55</v>
      </c>
      <c r="L35" s="40">
        <v>9</v>
      </c>
      <c r="M35" s="41">
        <f>10-L35</f>
        <v>1</v>
      </c>
    </row>
    <row r="36" spans="2:13" x14ac:dyDescent="0.2">
      <c r="B36" s="42"/>
      <c r="C36" s="43"/>
      <c r="D36" s="43"/>
      <c r="E36" s="43"/>
      <c r="F36" s="43"/>
      <c r="G36" s="43"/>
      <c r="H36" s="43"/>
      <c r="I36" s="43"/>
      <c r="J36" s="43"/>
      <c r="K36" s="43"/>
      <c r="L36" s="43"/>
      <c r="M36" s="44"/>
    </row>
    <row r="37" spans="2:13" x14ac:dyDescent="0.2">
      <c r="B37" s="45"/>
      <c r="C37" s="46"/>
      <c r="D37" s="46"/>
      <c r="E37" s="46"/>
      <c r="F37" s="46"/>
      <c r="G37" s="46"/>
      <c r="H37" s="46"/>
      <c r="I37" s="46"/>
      <c r="J37" s="46"/>
      <c r="K37" s="46"/>
      <c r="L37" s="46"/>
      <c r="M37" s="47"/>
    </row>
    <row r="38" spans="2:13" x14ac:dyDescent="0.2">
      <c r="B38" s="45"/>
      <c r="C38" s="46"/>
      <c r="D38" s="46"/>
      <c r="E38" s="46"/>
      <c r="F38" s="46"/>
      <c r="G38" s="46"/>
      <c r="H38" s="46"/>
      <c r="I38" s="46"/>
      <c r="J38" s="46"/>
      <c r="K38" s="46"/>
      <c r="L38" s="46"/>
      <c r="M38" s="47"/>
    </row>
    <row r="39" spans="2:13" x14ac:dyDescent="0.2">
      <c r="B39" s="45"/>
      <c r="C39" s="46"/>
      <c r="D39" s="46"/>
      <c r="E39" s="46"/>
      <c r="F39" s="46"/>
      <c r="G39" s="46"/>
      <c r="H39" s="46"/>
      <c r="I39" s="46"/>
      <c r="J39" s="46"/>
      <c r="K39" s="46"/>
      <c r="L39" s="46"/>
      <c r="M39" s="47"/>
    </row>
    <row r="40" spans="2:13" x14ac:dyDescent="0.2">
      <c r="B40" s="48"/>
      <c r="C40" s="49"/>
      <c r="D40" s="49"/>
      <c r="E40" s="49"/>
      <c r="F40" s="49"/>
      <c r="G40" s="49"/>
      <c r="H40" s="49"/>
      <c r="I40" s="49"/>
      <c r="J40" s="49"/>
      <c r="K40" s="49"/>
      <c r="L40" s="49"/>
      <c r="M40" s="50"/>
    </row>
    <row r="41" spans="2:13" s="51"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K27:M27" xr:uid="{1D5CABE8-A84D-45A8-B12E-A93222E004BB}">
      <formula1>"ASCOM, AUDIN, CALJ, CCAF, CDDF, CIJ, SGP, CORREGEDORIA NACIONAL, CPAMP, CPE, CSP, OUVIDORIA, PRESI, SA, SG, SGE, SPO, SPR, STI, UNCMP"</formula1>
    </dataValidation>
    <dataValidation type="list" allowBlank="1" showInputMessage="1" showErrorMessage="1" sqref="K28:M28 F28:I28" xr:uid="{0B73B034-E7B4-4FE7-8788-642005BFD9C2}">
      <formula1>"ASCOM, AUDIN, CALJ, CCAF, CDDF, CIJ, COGP, CORREGEDORIA NACIONAL, CPAMP, CPE, CSP, OUVIDORIA, PRESI, SA, SG, SGE, SPO, SPR, STI, UNCMP"</formula1>
    </dataValidation>
    <dataValidation type="list" allowBlank="1" showInputMessage="1" showErrorMessage="1" sqref="E20:M21" xr:uid="{AD0F1190-514E-4C69-A617-5F1AFA7223F7}">
      <formula1>"Mensal, Bimestral, Trimestral, Quadrimestral, Semestral, Anual, Bianual, Trianual"</formula1>
    </dataValidation>
    <dataValidation type="list" allowBlank="1" showInputMessage="1" showErrorMessage="1" sqref="E8:M8" xr:uid="{7F26007D-E06C-465B-A192-5DC20229FBAF}">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85E117C2-8F35-4D35-9ACD-B491BA6F1AED}">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D238132A-D431-41FB-A99A-53B8D6DE72E6}">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55954F76-FF6B-4936-AFDA-9ACD6C5CC974}">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C104ECB3-F3FD-4A36-A223-94D528F7EADD}">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A95C2DC6-E97A-4801-BC82-C11A1BA3EB66}">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E1A2BE5B-D3C0-48FA-BC9D-2712C449318E}">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E093BBE1-DBC3-470A-9C53-4CC6870AFFBD}">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81345135-CDFB-444B-9B50-72AAA0B0A36C}">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49E19523-2B00-402F-863B-6E350DC1D41F}">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055D37F8-62EB-413C-9854-CBF78F54A507}">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Ind_14.1</vt:lpstr>
      <vt:lpstr>Ind_14.2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2021-01-11T19:32:39Z</dcterms:created>
  <dcterms:modified xsi:type="dcterms:W3CDTF">2021-01-11T19:32:47Z</dcterms:modified>
</cp:coreProperties>
</file>