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SGE\05. GAB\03. Plano de Gestão\Plano de Gestão 2016\MONITORAMENTO\"/>
    </mc:Choice>
  </mc:AlternateContent>
  <bookViews>
    <workbookView xWindow="0" yWindow="0" windowWidth="14925" windowHeight="11880"/>
  </bookViews>
  <sheets>
    <sheet name="Plan1" sheetId="1" r:id="rId1"/>
    <sheet name="Plan2" sheetId="4" r:id="rId2"/>
    <sheet name="BD" sheetId="2" r:id="rId3"/>
  </sheets>
  <definedNames>
    <definedName name="_xlnm.Print_Area" localSheetId="0">Plan1!$H$1:$AC$38</definedName>
    <definedName name="padrão__V_CHANNELGERAL2" localSheetId="2" hidden="1">BD!$A$1:$W$2084</definedName>
  </definedNames>
  <calcPr calcId="152511"/>
  <pivotCaches>
    <pivotCache cacheId="2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84" i="2" l="1"/>
  <c r="B2083" i="2"/>
  <c r="B2082" i="2"/>
  <c r="B2081" i="2"/>
  <c r="B2080" i="2"/>
  <c r="B2079" i="2"/>
  <c r="D3" i="1"/>
  <c r="D5" i="1"/>
  <c r="D4" i="1"/>
  <c r="D2" i="1"/>
  <c r="C4" i="1"/>
  <c r="C5" i="1"/>
  <c r="C3" i="1"/>
  <c r="C2" i="1"/>
  <c r="B3" i="1"/>
  <c r="B5" i="1"/>
  <c r="B4" i="1"/>
  <c r="B2" i="1"/>
  <c r="O3" i="1" l="1"/>
  <c r="O4" i="1"/>
  <c r="O5" i="1"/>
  <c r="E2" i="1"/>
  <c r="B1788" i="2"/>
  <c r="B1789" i="2"/>
  <c r="B1790" i="2"/>
  <c r="B1791" i="2"/>
  <c r="B1792" i="2"/>
  <c r="B910" i="2"/>
  <c r="B911" i="2"/>
  <c r="B924" i="2"/>
  <c r="B729" i="2"/>
  <c r="B713" i="2"/>
  <c r="B900" i="2"/>
  <c r="B899" i="2"/>
  <c r="B925" i="2"/>
  <c r="B913" i="2"/>
  <c r="B870" i="2"/>
  <c r="B871" i="2"/>
  <c r="B872" i="2"/>
  <c r="B876" i="2"/>
  <c r="B875" i="2"/>
  <c r="B1793" i="2"/>
  <c r="B1794" i="2"/>
  <c r="B912" i="2"/>
  <c r="B909" i="2"/>
  <c r="B914" i="2"/>
  <c r="B927" i="2"/>
  <c r="B926" i="2"/>
  <c r="B921" i="2"/>
  <c r="B919" i="2"/>
  <c r="B920" i="2"/>
  <c r="B728" i="2"/>
  <c r="B991" i="2"/>
  <c r="B989" i="2"/>
  <c r="B902" i="2"/>
  <c r="B903" i="2"/>
  <c r="B898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011" i="2"/>
  <c r="B1000" i="2"/>
  <c r="B1009" i="2"/>
  <c r="B1014" i="2"/>
  <c r="B1001" i="2"/>
  <c r="B998" i="2"/>
  <c r="B1004" i="2"/>
  <c r="B1005" i="2"/>
  <c r="B1015" i="2"/>
  <c r="B1012" i="2"/>
  <c r="B1010" i="2"/>
  <c r="B1002" i="2"/>
  <c r="B999" i="2"/>
  <c r="B995" i="2"/>
  <c r="B1013" i="2"/>
  <c r="B974" i="2"/>
  <c r="B966" i="2"/>
  <c r="B981" i="2"/>
  <c r="B952" i="2"/>
  <c r="B654" i="2"/>
  <c r="B939" i="2"/>
  <c r="B965" i="2"/>
  <c r="B982" i="2"/>
  <c r="B980" i="2"/>
  <c r="B1816" i="2"/>
  <c r="B959" i="2"/>
  <c r="B958" i="2"/>
  <c r="B953" i="2"/>
  <c r="B970" i="2"/>
  <c r="B962" i="2"/>
  <c r="B943" i="2"/>
  <c r="B940" i="2"/>
  <c r="B941" i="2"/>
  <c r="B942" i="2"/>
  <c r="B947" i="2"/>
  <c r="B948" i="2"/>
  <c r="B960" i="2"/>
  <c r="B661" i="2"/>
  <c r="B951" i="2"/>
  <c r="B950" i="2"/>
  <c r="B972" i="2"/>
  <c r="B533" i="2"/>
  <c r="B537" i="2"/>
  <c r="B1817" i="2"/>
  <c r="B1818" i="2"/>
  <c r="B536" i="2"/>
  <c r="B535" i="2"/>
  <c r="B532" i="2"/>
  <c r="B531" i="2"/>
  <c r="B534" i="2"/>
  <c r="B1819" i="2"/>
  <c r="B637" i="2"/>
  <c r="B971" i="2"/>
  <c r="B988" i="2"/>
  <c r="B978" i="2"/>
  <c r="B969" i="2"/>
  <c r="B985" i="2"/>
  <c r="B977" i="2"/>
  <c r="B949" i="2"/>
  <c r="B983" i="2"/>
  <c r="B1820" i="2"/>
  <c r="B1821" i="2"/>
  <c r="B1822" i="2"/>
  <c r="B554" i="2"/>
  <c r="B1008" i="2"/>
  <c r="B1823" i="2"/>
  <c r="B547" i="2"/>
  <c r="B541" i="2"/>
  <c r="B662" i="2"/>
  <c r="B528" i="2"/>
  <c r="B657" i="2"/>
  <c r="B658" i="2"/>
  <c r="B923" i="2"/>
  <c r="B922" i="2"/>
  <c r="B539" i="2"/>
  <c r="B526" i="2"/>
  <c r="B546" i="2"/>
  <c r="B934" i="2"/>
  <c r="B933" i="2"/>
  <c r="B530" i="2"/>
  <c r="B540" i="2"/>
  <c r="B936" i="2"/>
  <c r="B938" i="2"/>
  <c r="B542" i="2"/>
  <c r="B1824" i="2"/>
  <c r="B931" i="2"/>
  <c r="B937" i="2"/>
  <c r="B935" i="2"/>
  <c r="B704" i="2"/>
  <c r="B544" i="2"/>
  <c r="B932" i="2"/>
  <c r="B890" i="2"/>
  <c r="B895" i="2"/>
  <c r="B896" i="2"/>
  <c r="B529" i="2"/>
  <c r="B894" i="2"/>
  <c r="B543" i="2"/>
  <c r="B1825" i="2"/>
  <c r="B642" i="2"/>
  <c r="B525" i="2"/>
  <c r="B524" i="2"/>
  <c r="B640" i="2"/>
  <c r="B641" i="2"/>
  <c r="B527" i="2"/>
  <c r="B638" i="2"/>
  <c r="B651" i="2"/>
  <c r="B645" i="2"/>
  <c r="B639" i="2"/>
  <c r="B648" i="2"/>
  <c r="B650" i="2"/>
  <c r="B646" i="2"/>
  <c r="B652" i="2"/>
  <c r="B885" i="2"/>
  <c r="B636" i="2"/>
  <c r="B644" i="2"/>
  <c r="B643" i="2"/>
  <c r="B545" i="2"/>
  <c r="B659" i="2"/>
  <c r="B567" i="2"/>
  <c r="B655" i="2"/>
  <c r="B549" i="2"/>
  <c r="B556" i="2"/>
  <c r="B555" i="2"/>
  <c r="B660" i="2"/>
  <c r="B562" i="2"/>
  <c r="B561" i="2"/>
  <c r="B558" i="2"/>
  <c r="B566" i="2"/>
  <c r="B568" i="2"/>
  <c r="B565" i="2"/>
  <c r="B560" i="2"/>
  <c r="B557" i="2"/>
  <c r="B563" i="2"/>
  <c r="B564" i="2"/>
  <c r="B559" i="2"/>
  <c r="B879" i="2"/>
  <c r="B881" i="2"/>
  <c r="B882" i="2"/>
  <c r="B1826" i="2"/>
  <c r="B880" i="2"/>
  <c r="B1827" i="2"/>
  <c r="B874" i="2"/>
  <c r="B1828" i="2"/>
  <c r="B873" i="2"/>
  <c r="B749" i="2"/>
  <c r="B770" i="2"/>
  <c r="B754" i="2"/>
  <c r="B756" i="2"/>
  <c r="B1829" i="2"/>
  <c r="B757" i="2"/>
  <c r="B1830" i="2"/>
  <c r="B744" i="2"/>
  <c r="B576" i="2"/>
  <c r="B574" i="2"/>
  <c r="B753" i="2"/>
  <c r="B571" i="2"/>
  <c r="B575" i="2"/>
  <c r="B751" i="2"/>
  <c r="B1831" i="2"/>
  <c r="B739" i="2"/>
  <c r="B1832" i="2"/>
  <c r="B740" i="2"/>
  <c r="B1833" i="2"/>
  <c r="B572" i="2"/>
  <c r="B1834" i="2"/>
  <c r="B573" i="2"/>
  <c r="B1835" i="2"/>
  <c r="B742" i="2"/>
  <c r="B1836" i="2"/>
  <c r="B570" i="2"/>
  <c r="B741" i="2"/>
  <c r="B743" i="2"/>
  <c r="B765" i="2"/>
  <c r="B1837" i="2"/>
  <c r="B706" i="2"/>
  <c r="B707" i="2"/>
  <c r="B705" i="2"/>
  <c r="B1838" i="2"/>
  <c r="B710" i="2"/>
  <c r="B771" i="2"/>
  <c r="B738" i="2"/>
  <c r="B737" i="2"/>
  <c r="B752" i="2"/>
  <c r="B745" i="2"/>
  <c r="B750" i="2"/>
  <c r="B780" i="2"/>
  <c r="B747" i="2"/>
  <c r="B1839" i="2"/>
  <c r="B1840" i="2"/>
  <c r="B836" i="2"/>
  <c r="B1841" i="2"/>
  <c r="B1842" i="2"/>
  <c r="B769" i="2"/>
  <c r="B746" i="2"/>
  <c r="B893" i="2"/>
  <c r="B1843" i="2"/>
  <c r="B1844" i="2"/>
  <c r="B1845" i="2"/>
  <c r="B1846" i="2"/>
  <c r="B1847" i="2"/>
  <c r="B1848" i="2"/>
  <c r="B975" i="2"/>
  <c r="B963" i="2"/>
  <c r="B1032" i="2"/>
  <c r="B828" i="2"/>
  <c r="B835" i="2"/>
  <c r="B832" i="2"/>
  <c r="B837" i="2"/>
  <c r="B1019" i="2"/>
  <c r="B1052" i="2"/>
  <c r="B1063" i="2"/>
  <c r="B1058" i="2"/>
  <c r="B1049" i="2"/>
  <c r="B1057" i="2"/>
  <c r="B1073" i="2"/>
  <c r="B1074" i="2"/>
  <c r="B1051" i="2"/>
  <c r="B1062" i="2"/>
  <c r="B1029" i="2"/>
  <c r="B1024" i="2"/>
  <c r="B1036" i="2"/>
  <c r="B1064" i="2"/>
  <c r="B1037" i="2"/>
  <c r="B1065" i="2"/>
  <c r="B1041" i="2"/>
  <c r="B1067" i="2"/>
  <c r="B1849" i="2"/>
  <c r="B1850" i="2"/>
  <c r="B1027" i="2"/>
  <c r="B1038" i="2"/>
  <c r="B1066" i="2"/>
  <c r="B1028" i="2"/>
  <c r="B1043" i="2"/>
  <c r="B1030" i="2"/>
  <c r="B1042" i="2"/>
  <c r="B1068" i="2"/>
  <c r="B1039" i="2"/>
  <c r="B1055" i="2"/>
  <c r="B1040" i="2"/>
  <c r="B1056" i="2"/>
  <c r="B1045" i="2"/>
  <c r="B1031" i="2"/>
  <c r="B1046" i="2"/>
  <c r="B1069" i="2"/>
  <c r="B1044" i="2"/>
  <c r="B1026" i="2"/>
  <c r="B1061" i="2"/>
  <c r="B1851" i="2"/>
  <c r="B1852" i="2"/>
  <c r="B1025" i="2"/>
  <c r="B1048" i="2"/>
  <c r="B1070" i="2"/>
  <c r="B1072" i="2"/>
  <c r="B1033" i="2"/>
  <c r="B1020" i="2"/>
  <c r="B1034" i="2"/>
  <c r="B1021" i="2"/>
  <c r="B1050" i="2"/>
  <c r="B1054" i="2"/>
  <c r="B1047" i="2"/>
  <c r="B1022" i="2"/>
  <c r="B1060" i="2"/>
  <c r="B1053" i="2"/>
  <c r="B1035" i="2"/>
  <c r="B1023" i="2"/>
  <c r="B891" i="2"/>
  <c r="B892" i="2"/>
  <c r="B897" i="2"/>
  <c r="B653" i="2"/>
  <c r="B506" i="2"/>
  <c r="B513" i="2"/>
  <c r="B1853" i="2"/>
  <c r="B511" i="2"/>
  <c r="B514" i="2"/>
  <c r="B510" i="2"/>
  <c r="B928" i="2"/>
  <c r="B509" i="2"/>
  <c r="B505" i="2"/>
  <c r="B515" i="2"/>
  <c r="B508" i="2"/>
  <c r="B512" i="2"/>
  <c r="B507" i="2"/>
  <c r="B520" i="2"/>
  <c r="B668" i="2"/>
  <c r="B669" i="2"/>
  <c r="B1854" i="2"/>
  <c r="B785" i="2"/>
  <c r="B1855" i="2"/>
  <c r="B821" i="2"/>
  <c r="B787" i="2"/>
  <c r="B810" i="2"/>
  <c r="B786" i="2"/>
  <c r="B838" i="2"/>
  <c r="B808" i="2"/>
  <c r="B809" i="2"/>
  <c r="B839" i="2"/>
  <c r="B1856" i="2"/>
  <c r="B1857" i="2"/>
  <c r="B794" i="2"/>
  <c r="B840" i="2"/>
  <c r="B784" i="2"/>
  <c r="B800" i="2"/>
  <c r="B841" i="2"/>
  <c r="B796" i="2"/>
  <c r="B842" i="2"/>
  <c r="B801" i="2"/>
  <c r="B813" i="2"/>
  <c r="B804" i="2"/>
  <c r="B843" i="2"/>
  <c r="B811" i="2"/>
  <c r="B812" i="2"/>
  <c r="B814" i="2"/>
  <c r="B815" i="2"/>
  <c r="B802" i="2"/>
  <c r="B816" i="2"/>
  <c r="B797" i="2"/>
  <c r="B830" i="2"/>
  <c r="B817" i="2"/>
  <c r="B822" i="2"/>
  <c r="B818" i="2"/>
  <c r="B793" i="2"/>
  <c r="B819" i="2"/>
  <c r="B820" i="2"/>
  <c r="B805" i="2"/>
  <c r="B795" i="2"/>
  <c r="B823" i="2"/>
  <c r="B498" i="2"/>
  <c r="B799" i="2"/>
  <c r="B798" i="2"/>
  <c r="B829" i="2"/>
  <c r="B468" i="2"/>
  <c r="B473" i="2"/>
  <c r="B833" i="2"/>
  <c r="B470" i="2"/>
  <c r="B494" i="2"/>
  <c r="B834" i="2"/>
  <c r="B489" i="2"/>
  <c r="B475" i="2"/>
  <c r="B491" i="2"/>
  <c r="B501" i="2"/>
  <c r="B521" i="2"/>
  <c r="B516" i="2"/>
  <c r="B476" i="2"/>
  <c r="B517" i="2"/>
  <c r="B493" i="2"/>
  <c r="B518" i="2"/>
  <c r="B519" i="2"/>
  <c r="B665" i="2"/>
  <c r="B666" i="2"/>
  <c r="B667" i="2"/>
  <c r="B1858" i="2"/>
  <c r="B1859" i="2"/>
  <c r="B670" i="2"/>
  <c r="B1860" i="2"/>
  <c r="B671" i="2"/>
  <c r="B1861" i="2"/>
  <c r="B672" i="2"/>
  <c r="B1862" i="2"/>
  <c r="B673" i="2"/>
  <c r="B1863" i="2"/>
  <c r="B674" i="2"/>
  <c r="B1864" i="2"/>
  <c r="B687" i="2"/>
  <c r="B1865" i="2"/>
  <c r="B1866" i="2"/>
  <c r="B692" i="2"/>
  <c r="B1867" i="2"/>
  <c r="B693" i="2"/>
  <c r="B695" i="2"/>
  <c r="B694" i="2"/>
  <c r="B697" i="2"/>
  <c r="B696" i="2"/>
  <c r="B698" i="2"/>
  <c r="B1868" i="2"/>
  <c r="B1869" i="2"/>
  <c r="B675" i="2"/>
  <c r="B1870" i="2"/>
  <c r="B1871" i="2"/>
  <c r="B676" i="2"/>
  <c r="B677" i="2"/>
  <c r="B678" i="2"/>
  <c r="B1872" i="2"/>
  <c r="B1873" i="2"/>
  <c r="B1874" i="2"/>
  <c r="B1875" i="2"/>
  <c r="B1876" i="2"/>
  <c r="B1877" i="2"/>
  <c r="B1878" i="2"/>
  <c r="B1879" i="2"/>
  <c r="B1880" i="2"/>
  <c r="B1881" i="2"/>
  <c r="B679" i="2"/>
  <c r="B863" i="2"/>
  <c r="B867" i="2"/>
  <c r="B864" i="2"/>
  <c r="B850" i="2"/>
  <c r="B862" i="2"/>
  <c r="B849" i="2"/>
  <c r="B851" i="2"/>
  <c r="B852" i="2"/>
  <c r="B1882" i="2"/>
  <c r="B846" i="2"/>
  <c r="B847" i="2"/>
  <c r="B848" i="2"/>
  <c r="B845" i="2"/>
  <c r="B1883" i="2"/>
  <c r="B868" i="2"/>
  <c r="B861" i="2"/>
  <c r="B854" i="2"/>
  <c r="B853" i="2"/>
  <c r="B855" i="2"/>
  <c r="B856" i="2"/>
  <c r="B858" i="2"/>
  <c r="B859" i="2"/>
  <c r="B860" i="2"/>
  <c r="B857" i="2"/>
  <c r="B1884" i="2"/>
  <c r="B994" i="2"/>
  <c r="B993" i="2"/>
  <c r="B992" i="2"/>
  <c r="B990" i="2"/>
  <c r="B715" i="2"/>
  <c r="B711" i="2"/>
  <c r="B732" i="2"/>
  <c r="B726" i="2"/>
  <c r="B723" i="2"/>
  <c r="B725" i="2"/>
  <c r="B724" i="2"/>
  <c r="B727" i="2"/>
  <c r="B719" i="2"/>
  <c r="B716" i="2"/>
  <c r="B717" i="2"/>
  <c r="B718" i="2"/>
  <c r="B720" i="2"/>
  <c r="B783" i="2"/>
  <c r="B806" i="2"/>
  <c r="B628" i="2"/>
  <c r="B608" i="2"/>
  <c r="B630" i="2"/>
  <c r="B616" i="2"/>
  <c r="B603" i="2"/>
  <c r="B611" i="2"/>
  <c r="B602" i="2"/>
  <c r="B615" i="2"/>
  <c r="B634" i="2"/>
  <c r="B625" i="2"/>
  <c r="B627" i="2"/>
  <c r="B626" i="2"/>
  <c r="B599" i="2"/>
  <c r="B601" i="2"/>
  <c r="B622" i="2"/>
  <c r="B623" i="2"/>
  <c r="B606" i="2"/>
  <c r="B609" i="2"/>
  <c r="B605" i="2"/>
  <c r="B607" i="2"/>
  <c r="B600" i="2"/>
  <c r="B620" i="2"/>
  <c r="B1885" i="2"/>
  <c r="B617" i="2"/>
  <c r="B621" i="2"/>
  <c r="B624" i="2"/>
  <c r="B618" i="2"/>
  <c r="B604" i="2"/>
  <c r="B629" i="2"/>
  <c r="B904" i="2"/>
  <c r="B500" i="2"/>
  <c r="B619" i="2"/>
  <c r="B610" i="2"/>
  <c r="B1886" i="2"/>
  <c r="B680" i="2"/>
  <c r="B803" i="2"/>
  <c r="B968" i="2"/>
  <c r="B944" i="2"/>
  <c r="B957" i="2"/>
  <c r="B976" i="2"/>
  <c r="B979" i="2"/>
  <c r="B946" i="2"/>
  <c r="B955" i="2"/>
  <c r="B967" i="2"/>
  <c r="B964" i="2"/>
  <c r="B984" i="2"/>
  <c r="B945" i="2"/>
  <c r="B973" i="2"/>
  <c r="B961" i="2"/>
  <c r="B485" i="2"/>
  <c r="B478" i="2"/>
  <c r="B490" i="2"/>
  <c r="B488" i="2"/>
  <c r="B477" i="2"/>
  <c r="B474" i="2"/>
  <c r="B487" i="2"/>
  <c r="B479" i="2"/>
  <c r="B486" i="2"/>
  <c r="B1887" i="2"/>
  <c r="B480" i="2"/>
  <c r="B1888" i="2"/>
  <c r="B499" i="2"/>
  <c r="B484" i="2"/>
  <c r="B1889" i="2"/>
  <c r="B1890" i="2"/>
  <c r="B1891" i="2"/>
  <c r="B471" i="2"/>
  <c r="B469" i="2"/>
  <c r="B482" i="2"/>
  <c r="B492" i="2"/>
  <c r="B497" i="2"/>
  <c r="B690" i="2"/>
  <c r="B689" i="2"/>
  <c r="B877" i="2"/>
  <c r="B886" i="2"/>
  <c r="B887" i="2"/>
  <c r="B1892" i="2"/>
  <c r="B883" i="2"/>
  <c r="B884" i="2"/>
  <c r="B878" i="2"/>
  <c r="B755" i="2"/>
  <c r="B766" i="2"/>
  <c r="B467" i="2"/>
  <c r="B1893" i="2"/>
  <c r="B954" i="2"/>
  <c r="B496" i="2"/>
  <c r="B481" i="2"/>
  <c r="B588" i="2"/>
  <c r="B581" i="2"/>
  <c r="B582" i="2"/>
  <c r="B580" i="2"/>
  <c r="B587" i="2"/>
  <c r="B597" i="2"/>
  <c r="B586" i="2"/>
  <c r="B589" i="2"/>
  <c r="B590" i="2"/>
  <c r="B583" i="2"/>
  <c r="B596" i="2"/>
  <c r="B579" i="2"/>
  <c r="B594" i="2"/>
  <c r="B591" i="2"/>
  <c r="B592" i="2"/>
  <c r="B593" i="2"/>
  <c r="B1894" i="2"/>
  <c r="B595" i="2"/>
  <c r="B577" i="2"/>
  <c r="B578" i="2"/>
  <c r="B688" i="2"/>
  <c r="B691" i="2"/>
  <c r="B483" i="2"/>
  <c r="B1895" i="2"/>
  <c r="B613" i="2"/>
  <c r="B612" i="2"/>
  <c r="B649" i="2"/>
  <c r="B647" i="2"/>
  <c r="B614" i="2"/>
  <c r="B472" i="2"/>
  <c r="B908" i="2"/>
  <c r="B1896" i="2"/>
  <c r="B1897" i="2"/>
  <c r="B1898" i="2"/>
  <c r="B722" i="2"/>
  <c r="B901" i="2"/>
  <c r="B714" i="2"/>
  <c r="B730" i="2"/>
  <c r="B1016" i="2"/>
  <c r="B721" i="2"/>
  <c r="B996" i="2"/>
  <c r="B997" i="2"/>
  <c r="B1899" i="2"/>
  <c r="B1003" i="2"/>
  <c r="B917" i="2"/>
  <c r="B916" i="2"/>
  <c r="B1900" i="2"/>
  <c r="B915" i="2"/>
  <c r="B918" i="2"/>
  <c r="B956" i="2"/>
  <c r="B1901" i="2"/>
  <c r="B1902" i="2"/>
  <c r="B1903" i="2"/>
  <c r="B1904" i="2"/>
  <c r="B1905" i="2"/>
  <c r="B1906" i="2"/>
  <c r="B1907" i="2"/>
  <c r="B1908" i="2"/>
  <c r="B1909" i="2"/>
  <c r="B584" i="2"/>
  <c r="B585" i="2"/>
  <c r="B681" i="2"/>
  <c r="B709" i="2"/>
  <c r="B1910" i="2"/>
  <c r="B767" i="2"/>
  <c r="B764" i="2"/>
  <c r="B760" i="2"/>
  <c r="B761" i="2"/>
  <c r="B762" i="2"/>
  <c r="B763" i="2"/>
  <c r="B768" i="2"/>
  <c r="B758" i="2"/>
  <c r="B759" i="2"/>
  <c r="B708" i="2"/>
  <c r="B1059" i="2"/>
  <c r="B1071" i="2"/>
  <c r="B930" i="2"/>
  <c r="B682" i="2"/>
  <c r="B683" i="2"/>
  <c r="B1911" i="2"/>
  <c r="B684" i="2"/>
  <c r="B550" i="2"/>
  <c r="B552" i="2"/>
  <c r="B551" i="2"/>
  <c r="B548" i="2"/>
  <c r="B553" i="2"/>
  <c r="B1912" i="2"/>
  <c r="B929" i="2"/>
  <c r="B869" i="2"/>
  <c r="B538" i="2"/>
  <c r="B866" i="2"/>
  <c r="B1913" i="2"/>
  <c r="B1914" i="2"/>
  <c r="B1915" i="2"/>
  <c r="B788" i="2"/>
  <c r="B789" i="2"/>
  <c r="B790" i="2"/>
  <c r="B791" i="2"/>
  <c r="B792" i="2"/>
  <c r="B844" i="2"/>
  <c r="B807" i="2"/>
  <c r="B1017" i="2"/>
  <c r="B825" i="2"/>
  <c r="B826" i="2"/>
  <c r="B831" i="2"/>
  <c r="B1916" i="2"/>
  <c r="B865" i="2"/>
  <c r="B824" i="2"/>
  <c r="B1917" i="2"/>
  <c r="B1918" i="2"/>
  <c r="B663" i="2"/>
  <c r="B664" i="2"/>
  <c r="B656" i="2"/>
  <c r="B905" i="2"/>
  <c r="B1919" i="2"/>
  <c r="B1920" i="2"/>
  <c r="B1921" i="2"/>
  <c r="B1922" i="2"/>
  <c r="B1923" i="2"/>
  <c r="B1924" i="2"/>
  <c r="B701" i="2"/>
  <c r="B1925" i="2"/>
  <c r="B731" i="2"/>
  <c r="B700" i="2"/>
  <c r="B699" i="2"/>
  <c r="B1926" i="2"/>
  <c r="B703" i="2"/>
  <c r="B748" i="2"/>
  <c r="B495" i="2"/>
  <c r="B631" i="2"/>
  <c r="B685" i="2"/>
  <c r="B712" i="2"/>
  <c r="B888" i="2"/>
  <c r="B632" i="2"/>
  <c r="B1927" i="2"/>
  <c r="B1928" i="2"/>
  <c r="B733" i="2"/>
  <c r="B734" i="2"/>
  <c r="B906" i="2"/>
  <c r="B735" i="2"/>
  <c r="B633" i="2"/>
  <c r="B702" i="2"/>
  <c r="B1929" i="2"/>
  <c r="B1930" i="2"/>
  <c r="B772" i="2"/>
  <c r="B502" i="2"/>
  <c r="B598" i="2"/>
  <c r="B736" i="2"/>
  <c r="B827" i="2"/>
  <c r="B522" i="2"/>
  <c r="B523" i="2"/>
  <c r="B503" i="2"/>
  <c r="B1018" i="2"/>
  <c r="B1931" i="2"/>
  <c r="B1932" i="2"/>
  <c r="B986" i="2"/>
  <c r="B774" i="2"/>
  <c r="B775" i="2"/>
  <c r="B776" i="2"/>
  <c r="B777" i="2"/>
  <c r="B778" i="2"/>
  <c r="B779" i="2"/>
  <c r="B773" i="2"/>
  <c r="B781" i="2"/>
  <c r="B782" i="2"/>
  <c r="B569" i="2"/>
  <c r="B1933" i="2"/>
  <c r="B1934" i="2"/>
  <c r="B635" i="2"/>
  <c r="B907" i="2"/>
  <c r="B686" i="2"/>
  <c r="B1313" i="2"/>
  <c r="B1307" i="2"/>
  <c r="B1315" i="2"/>
  <c r="B1312" i="2"/>
  <c r="B1308" i="2"/>
  <c r="B1309" i="2"/>
  <c r="B1259" i="2"/>
  <c r="B1260" i="2"/>
  <c r="B1277" i="2"/>
  <c r="B1261" i="2"/>
  <c r="B1263" i="2"/>
  <c r="B1264" i="2"/>
  <c r="B1935" i="2"/>
  <c r="B1262" i="2"/>
  <c r="B1936" i="2"/>
  <c r="B1937" i="2"/>
  <c r="B1938" i="2"/>
  <c r="B1265" i="2"/>
  <c r="B1266" i="2"/>
  <c r="B1939" i="2"/>
  <c r="B1213" i="2"/>
  <c r="B1214" i="2"/>
  <c r="B1218" i="2"/>
  <c r="B1248" i="2"/>
  <c r="B1247" i="2"/>
  <c r="B1245" i="2"/>
  <c r="B1252" i="2"/>
  <c r="B1251" i="2"/>
  <c r="B1249" i="2"/>
  <c r="B1242" i="2"/>
  <c r="B1328" i="2"/>
  <c r="B1329" i="2"/>
  <c r="B1310" i="2"/>
  <c r="B1330" i="2"/>
  <c r="B1332" i="2"/>
  <c r="B1333" i="2"/>
  <c r="B1334" i="2"/>
  <c r="B1335" i="2"/>
  <c r="B1940" i="2"/>
  <c r="B1290" i="2"/>
  <c r="B1336" i="2"/>
  <c r="B1337" i="2"/>
  <c r="B1254" i="2"/>
  <c r="B1255" i="2"/>
  <c r="B1111" i="2"/>
  <c r="B1112" i="2"/>
  <c r="B1110" i="2"/>
  <c r="B1125" i="2"/>
  <c r="B1126" i="2"/>
  <c r="B1119" i="2"/>
  <c r="B1114" i="2"/>
  <c r="B1941" i="2"/>
  <c r="B1258" i="2"/>
  <c r="B1942" i="2"/>
  <c r="B1122" i="2"/>
  <c r="B1428" i="2"/>
  <c r="B1121" i="2"/>
  <c r="B1123" i="2"/>
  <c r="B1115" i="2"/>
  <c r="B1113" i="2"/>
  <c r="B1124" i="2"/>
  <c r="B1943" i="2"/>
  <c r="B1430" i="2"/>
  <c r="B1944" i="2"/>
  <c r="B1431" i="2"/>
  <c r="B1945" i="2"/>
  <c r="B1946" i="2"/>
  <c r="B1429" i="2"/>
  <c r="B1427" i="2"/>
  <c r="B1947" i="2"/>
  <c r="B1948" i="2"/>
  <c r="B1949" i="2"/>
  <c r="B1950" i="2"/>
  <c r="B1951" i="2"/>
  <c r="B1952" i="2"/>
  <c r="B1953" i="2"/>
  <c r="B1954" i="2"/>
  <c r="B1955" i="2"/>
  <c r="B1956" i="2"/>
  <c r="B1957" i="2"/>
  <c r="B1322" i="2"/>
  <c r="B1958" i="2"/>
  <c r="B1282" i="2"/>
  <c r="B1120" i="2"/>
  <c r="B1116" i="2"/>
  <c r="B1118" i="2"/>
  <c r="B1117" i="2"/>
  <c r="B1215" i="2"/>
  <c r="B1216" i="2"/>
  <c r="B1267" i="2"/>
  <c r="B1959" i="2"/>
  <c r="B1268" i="2"/>
  <c r="B1219" i="2"/>
  <c r="B1960" i="2"/>
  <c r="B1289" i="2"/>
  <c r="B1287" i="2"/>
  <c r="B1288" i="2"/>
  <c r="B1294" i="2"/>
  <c r="B1284" i="2"/>
  <c r="B1283" i="2"/>
  <c r="B1286" i="2"/>
  <c r="B1961" i="2"/>
  <c r="B1292" i="2"/>
  <c r="B1962" i="2"/>
  <c r="B1293" i="2"/>
  <c r="B1963" i="2"/>
  <c r="B1964" i="2"/>
  <c r="B1965" i="2"/>
  <c r="B1269" i="2"/>
  <c r="B1966" i="2"/>
  <c r="B1270" i="2"/>
  <c r="B1967" i="2"/>
  <c r="B1271" i="2"/>
  <c r="B1272" i="2"/>
  <c r="B1273" i="2"/>
  <c r="B1968" i="2"/>
  <c r="B1274" i="2"/>
  <c r="B1275" i="2"/>
  <c r="B1969" i="2"/>
  <c r="B1212" i="2"/>
  <c r="B1276" i="2"/>
  <c r="B1278" i="2"/>
  <c r="B1279" i="2"/>
  <c r="B1280" i="2"/>
  <c r="B1285" i="2"/>
  <c r="B1281" i="2"/>
  <c r="B1970" i="2"/>
  <c r="B1971" i="2"/>
  <c r="B1972" i="2"/>
  <c r="B1973" i="2"/>
  <c r="B1974" i="2"/>
  <c r="B1975" i="2"/>
  <c r="B1976" i="2"/>
  <c r="B1977" i="2"/>
  <c r="B1978" i="2"/>
  <c r="B1979" i="2"/>
  <c r="B1980" i="2"/>
  <c r="B1298" i="2"/>
  <c r="B1981" i="2"/>
  <c r="B1341" i="2"/>
  <c r="B1338" i="2"/>
  <c r="B1982" i="2"/>
  <c r="B1343" i="2"/>
  <c r="B1344" i="2"/>
  <c r="B1339" i="2"/>
  <c r="B1331" i="2"/>
  <c r="B1342" i="2"/>
  <c r="B1377" i="2"/>
  <c r="B1340" i="2"/>
  <c r="B1387" i="2"/>
  <c r="B1384" i="2"/>
  <c r="B1379" i="2"/>
  <c r="B1983" i="2"/>
  <c r="B1253" i="2"/>
  <c r="B1363" i="2"/>
  <c r="B1257" i="2"/>
  <c r="B1365" i="2"/>
  <c r="B1375" i="2"/>
  <c r="B1369" i="2"/>
  <c r="B1350" i="2"/>
  <c r="B1362" i="2"/>
  <c r="B1367" i="2"/>
  <c r="B1347" i="2"/>
  <c r="B1984" i="2"/>
  <c r="B1355" i="2"/>
  <c r="B1360" i="2"/>
  <c r="B1356" i="2"/>
  <c r="B1358" i="2"/>
  <c r="B1359" i="2"/>
  <c r="B1220" i="2"/>
  <c r="B1345" i="2"/>
  <c r="B1380" i="2"/>
  <c r="B1217" i="2"/>
  <c r="B1351" i="2"/>
  <c r="B1006" i="2"/>
  <c r="B1007" i="2"/>
  <c r="B1169" i="2"/>
  <c r="B1177" i="2"/>
  <c r="B1378" i="2"/>
  <c r="B1150" i="2"/>
  <c r="B1371" i="2"/>
  <c r="B1151" i="2"/>
  <c r="B1153" i="2"/>
  <c r="B1165" i="2"/>
  <c r="B1154" i="2"/>
  <c r="B1985" i="2"/>
  <c r="B1155" i="2"/>
  <c r="B1323" i="2"/>
  <c r="B1156" i="2"/>
  <c r="B1986" i="2"/>
  <c r="B1157" i="2"/>
  <c r="B1107" i="2"/>
  <c r="B1158" i="2"/>
  <c r="B1162" i="2"/>
  <c r="B1159" i="2"/>
  <c r="B1108" i="2"/>
  <c r="B1160" i="2"/>
  <c r="B1161" i="2"/>
  <c r="B1163" i="2"/>
  <c r="B1164" i="2"/>
  <c r="B1166" i="2"/>
  <c r="B1167" i="2"/>
  <c r="B1168" i="2"/>
  <c r="B1172" i="2"/>
  <c r="B1173" i="2"/>
  <c r="B1174" i="2"/>
  <c r="B1383" i="2"/>
  <c r="B1176" i="2"/>
  <c r="B1181" i="2"/>
  <c r="B1348" i="2"/>
  <c r="B1109" i="2"/>
  <c r="B1324" i="2"/>
  <c r="B1171" i="2"/>
  <c r="B1182" i="2"/>
  <c r="B1146" i="2"/>
  <c r="B1987" i="2"/>
  <c r="B1178" i="2"/>
  <c r="B1179" i="2"/>
  <c r="B1317" i="2"/>
  <c r="B1149" i="2"/>
  <c r="B1180" i="2"/>
  <c r="B1320" i="2"/>
  <c r="B1988" i="2"/>
  <c r="B1372" i="2"/>
  <c r="B1148" i="2"/>
  <c r="B1147" i="2"/>
  <c r="B1989" i="2"/>
  <c r="B1357" i="2"/>
  <c r="B1354" i="2"/>
  <c r="B1374" i="2"/>
  <c r="B1385" i="2"/>
  <c r="B1376" i="2"/>
  <c r="B1368" i="2"/>
  <c r="B1256" i="2"/>
  <c r="B1152" i="2"/>
  <c r="B1175" i="2"/>
  <c r="B1225" i="2"/>
  <c r="B1226" i="2"/>
  <c r="B1229" i="2"/>
  <c r="B1227" i="2"/>
  <c r="B1228" i="2"/>
  <c r="B1381" i="2"/>
  <c r="B1426" i="2"/>
  <c r="B1425" i="2"/>
  <c r="B1990" i="2"/>
  <c r="B1141" i="2"/>
  <c r="B1139" i="2"/>
  <c r="B1349" i="2"/>
  <c r="B1140" i="2"/>
  <c r="B1361" i="2"/>
  <c r="B1142" i="2"/>
  <c r="B1143" i="2"/>
  <c r="B1370" i="2"/>
  <c r="B1144" i="2"/>
  <c r="B1366" i="2"/>
  <c r="B1373" i="2"/>
  <c r="B1134" i="2"/>
  <c r="B1352" i="2"/>
  <c r="B1133" i="2"/>
  <c r="B1132" i="2"/>
  <c r="B1136" i="2"/>
  <c r="B1346" i="2"/>
  <c r="B1145" i="2"/>
  <c r="B1089" i="2"/>
  <c r="B1087" i="2"/>
  <c r="B1094" i="2"/>
  <c r="B1991" i="2"/>
  <c r="B1083" i="2"/>
  <c r="B1082" i="2"/>
  <c r="B1080" i="2"/>
  <c r="B1093" i="2"/>
  <c r="B1081" i="2"/>
  <c r="B1091" i="2"/>
  <c r="B1076" i="2"/>
  <c r="B1078" i="2"/>
  <c r="B1079" i="2"/>
  <c r="B1084" i="2"/>
  <c r="B1085" i="2"/>
  <c r="B1092" i="2"/>
  <c r="B1088" i="2"/>
  <c r="B1086" i="2"/>
  <c r="B1233" i="2"/>
  <c r="B1198" i="2"/>
  <c r="B1197" i="2"/>
  <c r="B1238" i="2"/>
  <c r="B1203" i="2"/>
  <c r="B1211" i="2"/>
  <c r="B1232" i="2"/>
  <c r="B1239" i="2"/>
  <c r="B1234" i="2"/>
  <c r="B1235" i="2"/>
  <c r="B1205" i="2"/>
  <c r="B1230" i="2"/>
  <c r="B1200" i="2"/>
  <c r="B1199" i="2"/>
  <c r="B1353" i="2"/>
  <c r="B1201" i="2"/>
  <c r="B1202" i="2"/>
  <c r="B1221" i="2"/>
  <c r="B1204" i="2"/>
  <c r="B1207" i="2"/>
  <c r="B1209" i="2"/>
  <c r="B1210" i="2"/>
  <c r="B1208" i="2"/>
  <c r="B1206" i="2"/>
  <c r="B1237" i="2"/>
  <c r="B1992" i="2"/>
  <c r="B1185" i="2"/>
  <c r="B1993" i="2"/>
  <c r="B1196" i="2"/>
  <c r="B1195" i="2"/>
  <c r="B1994" i="2"/>
  <c r="B1423" i="2"/>
  <c r="B1410" i="2"/>
  <c r="B1408" i="2"/>
  <c r="B1404" i="2"/>
  <c r="B1403" i="2"/>
  <c r="B1420" i="2"/>
  <c r="B1422" i="2"/>
  <c r="B1421" i="2"/>
  <c r="B1419" i="2"/>
  <c r="B1417" i="2"/>
  <c r="B1393" i="2"/>
  <c r="B1388" i="2"/>
  <c r="B1392" i="2"/>
  <c r="B1995" i="2"/>
  <c r="B1391" i="2"/>
  <c r="B1390" i="2"/>
  <c r="B1405" i="2"/>
  <c r="B1406" i="2"/>
  <c r="B1399" i="2"/>
  <c r="B1400" i="2"/>
  <c r="B1398" i="2"/>
  <c r="B1396" i="2"/>
  <c r="B1397" i="2"/>
  <c r="B1401" i="2"/>
  <c r="B1411" i="2"/>
  <c r="B1395" i="2"/>
  <c r="B1414" i="2"/>
  <c r="B1418" i="2"/>
  <c r="B1402" i="2"/>
  <c r="B1413" i="2"/>
  <c r="B1412" i="2"/>
  <c r="B1415" i="2"/>
  <c r="B1416" i="2"/>
  <c r="B1409" i="2"/>
  <c r="B1407" i="2"/>
  <c r="B1996" i="2"/>
  <c r="B1394" i="2"/>
  <c r="B1389" i="2"/>
  <c r="B1297" i="2"/>
  <c r="B1300" i="2"/>
  <c r="B1997" i="2"/>
  <c r="B1243" i="2"/>
  <c r="B1244" i="2"/>
  <c r="B1241" i="2"/>
  <c r="B1240" i="2"/>
  <c r="B1236" i="2"/>
  <c r="B1223" i="2"/>
  <c r="B1998" i="2"/>
  <c r="B1999" i="2"/>
  <c r="B1224" i="2"/>
  <c r="B1222" i="2"/>
  <c r="B1301" i="2"/>
  <c r="B2000" i="2"/>
  <c r="B2001" i="2"/>
  <c r="B2002" i="2"/>
  <c r="B1296" i="2"/>
  <c r="B2003" i="2"/>
  <c r="B2004" i="2"/>
  <c r="B2005" i="2"/>
  <c r="B2006" i="2"/>
  <c r="B2007" i="2"/>
  <c r="B2008" i="2"/>
  <c r="B1291" i="2"/>
  <c r="B2009" i="2"/>
  <c r="B1137" i="2"/>
  <c r="B1138" i="2"/>
  <c r="B2010" i="2"/>
  <c r="B889" i="2"/>
  <c r="B1306" i="2"/>
  <c r="B1302" i="2"/>
  <c r="B1304" i="2"/>
  <c r="B1305" i="2"/>
  <c r="B1326" i="2"/>
  <c r="B1130" i="2"/>
  <c r="B2011" i="2"/>
  <c r="B1131" i="2"/>
  <c r="B1127" i="2"/>
  <c r="B1128" i="2"/>
  <c r="B2012" i="2"/>
  <c r="B1364" i="2"/>
  <c r="B1321" i="2"/>
  <c r="B1191" i="2"/>
  <c r="B1189" i="2"/>
  <c r="B1187" i="2"/>
  <c r="B1188" i="2"/>
  <c r="B1190" i="2"/>
  <c r="B1192" i="2"/>
  <c r="B1194" i="2"/>
  <c r="B1193" i="2"/>
  <c r="B1186" i="2"/>
  <c r="B1170" i="2"/>
  <c r="B1090" i="2"/>
  <c r="B1077" i="2"/>
  <c r="B1183" i="2"/>
  <c r="B2013" i="2"/>
  <c r="B2014" i="2"/>
  <c r="B1311" i="2"/>
  <c r="B1316" i="2"/>
  <c r="B1314" i="2"/>
  <c r="B2015" i="2"/>
  <c r="B1129" i="2"/>
  <c r="B2016" i="2"/>
  <c r="B2017" i="2"/>
  <c r="B1135" i="2"/>
  <c r="B1327" i="2"/>
  <c r="B2018" i="2"/>
  <c r="B2019" i="2"/>
  <c r="B1299" i="2"/>
  <c r="B1250" i="2"/>
  <c r="B1318" i="2"/>
  <c r="B1319" i="2"/>
  <c r="B1382" i="2"/>
  <c r="B1325" i="2"/>
  <c r="B1231" i="2"/>
  <c r="B1184" i="2"/>
  <c r="B2020" i="2"/>
  <c r="B1246" i="2"/>
  <c r="B1424" i="2"/>
  <c r="B2021" i="2"/>
  <c r="B1295" i="2"/>
  <c r="B2022" i="2"/>
  <c r="B1105" i="2"/>
  <c r="B1106" i="2"/>
  <c r="B1096" i="2"/>
  <c r="B1099" i="2"/>
  <c r="B1100" i="2"/>
  <c r="B1097" i="2"/>
  <c r="B1098" i="2"/>
  <c r="B1101" i="2"/>
  <c r="B1102" i="2"/>
  <c r="B1104" i="2"/>
  <c r="B1095" i="2"/>
  <c r="B1103" i="2"/>
  <c r="B2023" i="2"/>
  <c r="B1303" i="2"/>
  <c r="B2024" i="2"/>
  <c r="B2025" i="2"/>
  <c r="B1386" i="2"/>
  <c r="B1075" i="2"/>
  <c r="B54" i="2"/>
  <c r="B1783" i="2"/>
  <c r="B1604" i="2"/>
  <c r="B231" i="2"/>
  <c r="B1433" i="2"/>
  <c r="B202" i="2"/>
  <c r="B1763" i="2"/>
  <c r="B385" i="2"/>
  <c r="B71" i="2"/>
  <c r="B1710" i="2"/>
  <c r="B1611" i="2"/>
  <c r="B152" i="2"/>
  <c r="B63" i="2"/>
  <c r="B279" i="2"/>
  <c r="B1732" i="2"/>
  <c r="B134" i="2"/>
  <c r="B205" i="2"/>
  <c r="B1535" i="2"/>
  <c r="B446" i="2"/>
  <c r="B319" i="2"/>
  <c r="B127" i="2"/>
  <c r="B1534" i="2"/>
  <c r="B1501" i="2"/>
  <c r="B113" i="2"/>
  <c r="B338" i="2"/>
  <c r="B1752" i="2"/>
  <c r="B297" i="2"/>
  <c r="B1531" i="2"/>
  <c r="B248" i="2"/>
  <c r="B1662" i="2"/>
  <c r="B298" i="2"/>
  <c r="B44" i="2"/>
  <c r="B403" i="2"/>
  <c r="B2026" i="2"/>
  <c r="B178" i="2"/>
  <c r="B208" i="2"/>
  <c r="B378" i="2"/>
  <c r="B1547" i="2"/>
  <c r="B101" i="2"/>
  <c r="B209" i="2"/>
  <c r="B1578" i="2"/>
  <c r="B1537" i="2"/>
  <c r="B1741" i="2"/>
  <c r="B1599" i="2"/>
  <c r="B1675" i="2"/>
  <c r="B62" i="2"/>
  <c r="B386" i="2"/>
  <c r="B1591" i="2"/>
  <c r="B1524" i="2"/>
  <c r="B153" i="2"/>
  <c r="B431" i="2"/>
  <c r="B287" i="2"/>
  <c r="B114" i="2"/>
  <c r="B59" i="2"/>
  <c r="B75" i="2"/>
  <c r="B1502" i="2"/>
  <c r="B2027" i="2"/>
  <c r="B394" i="2"/>
  <c r="B2" i="2"/>
  <c r="B1588" i="2"/>
  <c r="B364" i="2"/>
  <c r="B1746" i="2"/>
  <c r="B1552" i="2"/>
  <c r="B1613" i="2"/>
  <c r="B77" i="2"/>
  <c r="B130" i="2"/>
  <c r="B416" i="2"/>
  <c r="B455" i="2"/>
  <c r="B1469" i="2"/>
  <c r="B1671" i="2"/>
  <c r="B2028" i="2"/>
  <c r="B390" i="2"/>
  <c r="B1521" i="2"/>
  <c r="B420" i="2"/>
  <c r="B413" i="2"/>
  <c r="B1728" i="2"/>
  <c r="B278" i="2"/>
  <c r="B1437" i="2"/>
  <c r="B2029" i="2"/>
  <c r="B88" i="2"/>
  <c r="B38" i="2"/>
  <c r="B251" i="2"/>
  <c r="B229" i="2"/>
  <c r="B295" i="2"/>
  <c r="B346" i="2"/>
  <c r="B1635" i="2"/>
  <c r="B135" i="2"/>
  <c r="B266" i="2"/>
  <c r="B249" i="2"/>
  <c r="B111" i="2"/>
  <c r="B188" i="2"/>
  <c r="B1742" i="2"/>
  <c r="B53" i="2"/>
  <c r="B1473" i="2"/>
  <c r="B441" i="2"/>
  <c r="B276" i="2"/>
  <c r="B1701" i="2"/>
  <c r="B1730" i="2"/>
  <c r="B410" i="2"/>
  <c r="B1681" i="2"/>
  <c r="B334" i="2"/>
  <c r="B328" i="2"/>
  <c r="B2030" i="2"/>
  <c r="B292" i="2"/>
  <c r="B1513" i="2"/>
  <c r="B447" i="2"/>
  <c r="B240" i="2"/>
  <c r="B1768" i="2"/>
  <c r="B110" i="2"/>
  <c r="B46" i="2"/>
  <c r="B1656" i="2"/>
  <c r="B1682" i="2"/>
  <c r="B274" i="2"/>
  <c r="B1737" i="2"/>
  <c r="B1566" i="2"/>
  <c r="B1605" i="2"/>
  <c r="B366" i="2"/>
  <c r="B389" i="2"/>
  <c r="B132" i="2"/>
  <c r="B68" i="2"/>
  <c r="B1721" i="2"/>
  <c r="B1576" i="2"/>
  <c r="B24" i="2"/>
  <c r="B361" i="2"/>
  <c r="B1595" i="2"/>
  <c r="B181" i="2"/>
  <c r="B359" i="2"/>
  <c r="B1551" i="2"/>
  <c r="B65" i="2"/>
  <c r="B318" i="2"/>
  <c r="B186" i="2"/>
  <c r="B360" i="2"/>
  <c r="B2031" i="2"/>
  <c r="B314" i="2"/>
  <c r="B166" i="2"/>
  <c r="B1653" i="2"/>
  <c r="B1586" i="2"/>
  <c r="B1720" i="2"/>
  <c r="B79" i="2"/>
  <c r="B204" i="2"/>
  <c r="B2032" i="2"/>
  <c r="B1505" i="2"/>
  <c r="B109" i="2"/>
  <c r="B1782" i="2"/>
  <c r="B1621" i="2"/>
  <c r="B2033" i="2"/>
  <c r="B81" i="2"/>
  <c r="B429" i="2"/>
  <c r="B286" i="2"/>
  <c r="B1440" i="2"/>
  <c r="B1573" i="2"/>
  <c r="B2034" i="2"/>
  <c r="B283" i="2"/>
  <c r="B215" i="2"/>
  <c r="B252" i="2"/>
  <c r="B241" i="2"/>
  <c r="B263" i="2"/>
  <c r="B1678" i="2"/>
  <c r="B312" i="2"/>
  <c r="B203" i="2"/>
  <c r="B348" i="2"/>
  <c r="B264" i="2"/>
  <c r="B126" i="2"/>
  <c r="B1648" i="2"/>
  <c r="B271" i="2"/>
  <c r="B428" i="2"/>
  <c r="B94" i="2"/>
  <c r="B236" i="2"/>
  <c r="B1612" i="2"/>
  <c r="B157" i="2"/>
  <c r="B1450" i="2"/>
  <c r="B1655" i="2"/>
  <c r="B19" i="2"/>
  <c r="B350" i="2"/>
  <c r="B31" i="2"/>
  <c r="B1436" i="2"/>
  <c r="B1717" i="2"/>
  <c r="B144" i="2"/>
  <c r="B1560" i="2"/>
  <c r="B141" i="2"/>
  <c r="B254" i="2"/>
  <c r="B1432" i="2"/>
  <c r="B2035" i="2"/>
  <c r="B504" i="2"/>
  <c r="B2036" i="2"/>
  <c r="B1603" i="2"/>
  <c r="B1628" i="2"/>
  <c r="B29" i="2"/>
  <c r="B1523" i="2"/>
  <c r="B387" i="2"/>
  <c r="B207" i="2"/>
  <c r="B86" i="2"/>
  <c r="B179" i="2"/>
  <c r="B1557" i="2"/>
  <c r="B1540" i="2"/>
  <c r="B245" i="2"/>
  <c r="B280" i="2"/>
  <c r="B1727" i="2"/>
  <c r="B302" i="2"/>
  <c r="B1471" i="2"/>
  <c r="B92" i="2"/>
  <c r="B408" i="2"/>
  <c r="B384" i="2"/>
  <c r="B1747" i="2"/>
  <c r="B424" i="2"/>
  <c r="B2037" i="2"/>
  <c r="B458" i="2"/>
  <c r="B55" i="2"/>
  <c r="B1575" i="2"/>
  <c r="B1506" i="2"/>
  <c r="B30" i="2"/>
  <c r="B345" i="2"/>
  <c r="B74" i="2"/>
  <c r="B2038" i="2"/>
  <c r="B435" i="2"/>
  <c r="B368" i="2"/>
  <c r="B1497" i="2"/>
  <c r="B1660" i="2"/>
  <c r="B9" i="2"/>
  <c r="B1597" i="2"/>
  <c r="B2039" i="2"/>
  <c r="B333" i="2"/>
  <c r="B1456" i="2"/>
  <c r="B415" i="2"/>
  <c r="B1784" i="2"/>
  <c r="B1686" i="2"/>
  <c r="B1496" i="2"/>
  <c r="B460" i="2"/>
  <c r="B1594" i="2"/>
  <c r="B172" i="2"/>
  <c r="B1663" i="2"/>
  <c r="B1758" i="2"/>
  <c r="B171" i="2"/>
  <c r="B307" i="2"/>
  <c r="B1441" i="2"/>
  <c r="B93" i="2"/>
  <c r="B365" i="2"/>
  <c r="B1769" i="2"/>
  <c r="B300" i="2"/>
  <c r="B99" i="2"/>
  <c r="B282" i="2"/>
  <c r="B437" i="2"/>
  <c r="B239" i="2"/>
  <c r="B1561" i="2"/>
  <c r="B379" i="2"/>
  <c r="B1630" i="2"/>
  <c r="B444" i="2"/>
  <c r="B1461" i="2"/>
  <c r="B449" i="2"/>
  <c r="B102" i="2"/>
  <c r="B1572" i="2"/>
  <c r="B221" i="2"/>
  <c r="B451" i="2"/>
  <c r="B356" i="2"/>
  <c r="B1733" i="2"/>
  <c r="B37" i="2"/>
  <c r="B10" i="2"/>
  <c r="B397" i="2"/>
  <c r="B97" i="2"/>
  <c r="B14" i="2"/>
  <c r="B2040" i="2"/>
  <c r="B1559" i="2"/>
  <c r="B308" i="2"/>
  <c r="B13" i="2"/>
  <c r="B466" i="2"/>
  <c r="B83" i="2"/>
  <c r="B211" i="2"/>
  <c r="B156" i="2"/>
  <c r="B1570" i="2"/>
  <c r="B168" i="2"/>
  <c r="B120" i="2"/>
  <c r="B1472" i="2"/>
  <c r="B1528" i="2"/>
  <c r="B1532" i="2"/>
  <c r="B1697" i="2"/>
  <c r="B1483" i="2"/>
  <c r="B1657" i="2"/>
  <c r="B269" i="2"/>
  <c r="B8" i="2"/>
  <c r="B1448" i="2"/>
  <c r="B1674" i="2"/>
  <c r="B1592" i="2"/>
  <c r="B2041" i="2"/>
  <c r="B1563" i="2"/>
  <c r="B1705" i="2"/>
  <c r="B1510" i="2"/>
  <c r="B1470" i="2"/>
  <c r="B1765" i="2"/>
  <c r="B164" i="2"/>
  <c r="B210" i="2"/>
  <c r="B1610" i="2"/>
  <c r="B1498" i="2"/>
  <c r="B125" i="2"/>
  <c r="B1556" i="2"/>
  <c r="B1688" i="2"/>
  <c r="B1548" i="2"/>
  <c r="B426" i="2"/>
  <c r="B376" i="2"/>
  <c r="B216" i="2"/>
  <c r="B40" i="2"/>
  <c r="B201" i="2"/>
  <c r="B1691" i="2"/>
  <c r="B1777" i="2"/>
  <c r="B47" i="2"/>
  <c r="B370" i="2"/>
  <c r="B58" i="2"/>
  <c r="B123" i="2"/>
  <c r="B2042" i="2"/>
  <c r="B28" i="2"/>
  <c r="B1511" i="2"/>
  <c r="B439" i="2"/>
  <c r="B317" i="2"/>
  <c r="B294" i="2"/>
  <c r="B180" i="2"/>
  <c r="B1787" i="2"/>
  <c r="B1667" i="2"/>
  <c r="B151" i="2"/>
  <c r="B1543" i="2"/>
  <c r="B1593" i="2"/>
  <c r="B1587" i="2"/>
  <c r="B7" i="2"/>
  <c r="B1625" i="2"/>
  <c r="B325" i="2"/>
  <c r="B175" i="2"/>
  <c r="B1526" i="2"/>
  <c r="B304" i="2"/>
  <c r="B289" i="2"/>
  <c r="B34" i="2"/>
  <c r="B232" i="2"/>
  <c r="B400" i="2"/>
  <c r="B67" i="2"/>
  <c r="B142" i="2"/>
  <c r="B260" i="2"/>
  <c r="B344" i="2"/>
  <c r="B327" i="2"/>
  <c r="B367" i="2"/>
  <c r="B1614" i="2"/>
  <c r="B183" i="2"/>
  <c r="B1713" i="2"/>
  <c r="B1451" i="2"/>
  <c r="B1774" i="2"/>
  <c r="B100" i="2"/>
  <c r="B309" i="2"/>
  <c r="B212" i="2"/>
  <c r="B1624" i="2"/>
  <c r="B1464" i="2"/>
  <c r="B1753" i="2"/>
  <c r="B347" i="2"/>
  <c r="B262" i="2"/>
  <c r="B1607" i="2"/>
  <c r="B322" i="2"/>
  <c r="B1639" i="2"/>
  <c r="B374" i="2"/>
  <c r="B1736" i="2"/>
  <c r="B1488" i="2"/>
  <c r="B1567" i="2"/>
  <c r="B324" i="2"/>
  <c r="B173" i="2"/>
  <c r="B373" i="2"/>
  <c r="B402" i="2"/>
  <c r="B1515" i="2"/>
  <c r="B108" i="2"/>
  <c r="B122" i="2"/>
  <c r="B1600" i="2"/>
  <c r="B159" i="2"/>
  <c r="B1536" i="2"/>
  <c r="B1580" i="2"/>
  <c r="B12" i="2"/>
  <c r="B1486" i="2"/>
  <c r="B196" i="2"/>
  <c r="B268" i="2"/>
  <c r="B329" i="2"/>
  <c r="B1439" i="2"/>
  <c r="B383" i="2"/>
  <c r="B411" i="2"/>
  <c r="B1712" i="2"/>
  <c r="B1623" i="2"/>
  <c r="B343" i="2"/>
  <c r="B1500" i="2"/>
  <c r="B448" i="2"/>
  <c r="B233" i="2"/>
  <c r="B95" i="2"/>
  <c r="B1645" i="2"/>
  <c r="B417" i="2"/>
  <c r="B185" i="2"/>
  <c r="B80" i="2"/>
  <c r="B246" i="2"/>
  <c r="B1542" i="2"/>
  <c r="B1760" i="2"/>
  <c r="B1644" i="2"/>
  <c r="B69" i="2"/>
  <c r="B440" i="2"/>
  <c r="B247" i="2"/>
  <c r="B52" i="2"/>
  <c r="B1672" i="2"/>
  <c r="B1533" i="2"/>
  <c r="B355" i="2"/>
  <c r="B1726" i="2"/>
  <c r="B406" i="2"/>
  <c r="B1620" i="2"/>
  <c r="B1647" i="2"/>
  <c r="B11" i="2"/>
  <c r="B217" i="2"/>
  <c r="B149" i="2"/>
  <c r="B119" i="2"/>
  <c r="B25" i="2"/>
  <c r="B1487" i="2"/>
  <c r="B192" i="2"/>
  <c r="B1606" i="2"/>
  <c r="B167" i="2"/>
  <c r="B15" i="2"/>
  <c r="B382" i="2"/>
  <c r="B1585" i="2"/>
  <c r="B275" i="2"/>
  <c r="B1484" i="2"/>
  <c r="B1598" i="2"/>
  <c r="B434" i="2"/>
  <c r="B214" i="2"/>
  <c r="B425" i="2"/>
  <c r="B316" i="2"/>
  <c r="B315" i="2"/>
  <c r="B1442" i="2"/>
  <c r="B1509" i="2"/>
  <c r="B1719" i="2"/>
  <c r="B189" i="2"/>
  <c r="B198" i="2"/>
  <c r="B1751" i="2"/>
  <c r="B162" i="2"/>
  <c r="B115" i="2"/>
  <c r="B398" i="2"/>
  <c r="B218" i="2"/>
  <c r="B456" i="2"/>
  <c r="B1641" i="2"/>
  <c r="B1452" i="2"/>
  <c r="B2043" i="2"/>
  <c r="B158" i="2"/>
  <c r="B27" i="2"/>
  <c r="B1503" i="2"/>
  <c r="B1583" i="2"/>
  <c r="B1465" i="2"/>
  <c r="B351" i="2"/>
  <c r="B1463" i="2"/>
  <c r="B253" i="2"/>
  <c r="B1729" i="2"/>
  <c r="B335" i="2"/>
  <c r="B306" i="2"/>
  <c r="B1740" i="2"/>
  <c r="B1684" i="2"/>
  <c r="B121" i="2"/>
  <c r="B1444" i="2"/>
  <c r="B1780" i="2"/>
  <c r="B118" i="2"/>
  <c r="B138" i="2"/>
  <c r="B462" i="2"/>
  <c r="B380" i="2"/>
  <c r="B78" i="2"/>
  <c r="B1504" i="2"/>
  <c r="B42" i="2"/>
  <c r="B169" i="2"/>
  <c r="B1755" i="2"/>
  <c r="B1749" i="2"/>
  <c r="B1493" i="2"/>
  <c r="B1489" i="2"/>
  <c r="B2044" i="2"/>
  <c r="B23" i="2"/>
  <c r="B1601" i="2"/>
  <c r="B220" i="2"/>
  <c r="B184" i="2"/>
  <c r="B60" i="2"/>
  <c r="B89" i="2"/>
  <c r="B303" i="2"/>
  <c r="B72" i="2"/>
  <c r="B2045" i="2"/>
  <c r="B1731" i="2"/>
  <c r="B226" i="2"/>
  <c r="B1762" i="2"/>
  <c r="B45" i="2"/>
  <c r="B2046" i="2"/>
  <c r="B1522" i="2"/>
  <c r="B353" i="2"/>
  <c r="B1698" i="2"/>
  <c r="B305" i="2"/>
  <c r="B1761" i="2"/>
  <c r="B227" i="2"/>
  <c r="B1776" i="2"/>
  <c r="B1619" i="2"/>
  <c r="B222" i="2"/>
  <c r="B1725" i="2"/>
  <c r="B230" i="2"/>
  <c r="B51" i="2"/>
  <c r="B362" i="2"/>
  <c r="B1779" i="2"/>
  <c r="B2047" i="2"/>
  <c r="B50" i="2"/>
  <c r="B1478" i="2"/>
  <c r="B2048" i="2"/>
  <c r="B1640" i="2"/>
  <c r="B464" i="2"/>
  <c r="B2049" i="2"/>
  <c r="B288" i="2"/>
  <c r="B112" i="2"/>
  <c r="B90" i="2"/>
  <c r="B1735" i="2"/>
  <c r="B1562" i="2"/>
  <c r="B407" i="2"/>
  <c r="B1507" i="2"/>
  <c r="B433" i="2"/>
  <c r="B2050" i="2"/>
  <c r="B139" i="2"/>
  <c r="B1571" i="2"/>
  <c r="B225" i="2"/>
  <c r="B301" i="2"/>
  <c r="B1466" i="2"/>
  <c r="B107" i="2"/>
  <c r="B987" i="2"/>
  <c r="B200" i="2"/>
  <c r="B195" i="2"/>
  <c r="B131" i="2"/>
  <c r="B56" i="2"/>
  <c r="B1714" i="2"/>
  <c r="B2051" i="2"/>
  <c r="B1683" i="2"/>
  <c r="B234" i="2"/>
  <c r="B199" i="2"/>
  <c r="B1664" i="2"/>
  <c r="B1785" i="2"/>
  <c r="B354" i="2"/>
  <c r="B450" i="2"/>
  <c r="B381" i="2"/>
  <c r="B339" i="2"/>
  <c r="B1453" i="2"/>
  <c r="B1756" i="2"/>
  <c r="B1475" i="2"/>
  <c r="B1770" i="2"/>
  <c r="B255" i="2"/>
  <c r="B1707" i="2"/>
  <c r="B1574" i="2"/>
  <c r="B258" i="2"/>
  <c r="B1706" i="2"/>
  <c r="B1579" i="2"/>
  <c r="B1525" i="2"/>
  <c r="B272" i="2"/>
  <c r="B1479" i="2"/>
  <c r="B161" i="2"/>
  <c r="B213" i="2"/>
  <c r="B82" i="2"/>
  <c r="B18" i="2"/>
  <c r="B244" i="2"/>
  <c r="B1468" i="2"/>
  <c r="B33" i="2"/>
  <c r="B1539" i="2"/>
  <c r="B5" i="2"/>
  <c r="B22" i="2"/>
  <c r="B395" i="2"/>
  <c r="B1771" i="2"/>
  <c r="B1565" i="2"/>
  <c r="B1546" i="2"/>
  <c r="B32" i="2"/>
  <c r="B190" i="2"/>
  <c r="B2052" i="2"/>
  <c r="B154" i="2"/>
  <c r="B1622" i="2"/>
  <c r="B1462" i="2"/>
  <c r="B465" i="2"/>
  <c r="B148" i="2"/>
  <c r="B418" i="2"/>
  <c r="B1646" i="2"/>
  <c r="B299" i="2"/>
  <c r="B48" i="2"/>
  <c r="B1772" i="2"/>
  <c r="B1679" i="2"/>
  <c r="B357" i="2"/>
  <c r="B419" i="2"/>
  <c r="B1602" i="2"/>
  <c r="B96" i="2"/>
  <c r="B1476" i="2"/>
  <c r="B391" i="2"/>
  <c r="B454" i="2"/>
  <c r="B1689" i="2"/>
  <c r="B1631" i="2"/>
  <c r="B1458" i="2"/>
  <c r="B1700" i="2"/>
  <c r="B1673" i="2"/>
  <c r="B1676" i="2"/>
  <c r="B436" i="2"/>
  <c r="B261" i="2"/>
  <c r="B1724" i="2"/>
  <c r="B98" i="2"/>
  <c r="B1520" i="2"/>
  <c r="B1743" i="2"/>
  <c r="B453" i="2"/>
  <c r="B1773" i="2"/>
  <c r="B26" i="2"/>
  <c r="B1750" i="2"/>
  <c r="B1703" i="2"/>
  <c r="B1694" i="2"/>
  <c r="B311" i="2"/>
  <c r="B1744" i="2"/>
  <c r="B2053" i="2"/>
  <c r="B427" i="2"/>
  <c r="B1738" i="2"/>
  <c r="B85" i="2"/>
  <c r="B1708" i="2"/>
  <c r="B291" i="2"/>
  <c r="B1658" i="2"/>
  <c r="B290" i="2"/>
  <c r="B1530" i="2"/>
  <c r="B64" i="2"/>
  <c r="B257" i="2"/>
  <c r="B2054" i="2"/>
  <c r="B421" i="2"/>
  <c r="B1711" i="2"/>
  <c r="B1634" i="2"/>
  <c r="B2055" i="2"/>
  <c r="B1786" i="2"/>
  <c r="B1512" i="2"/>
  <c r="B129" i="2"/>
  <c r="B372" i="2"/>
  <c r="B259" i="2"/>
  <c r="B1759" i="2"/>
  <c r="B256" i="2"/>
  <c r="B165" i="2"/>
  <c r="B1517" i="2"/>
  <c r="B163" i="2"/>
  <c r="B1516" i="2"/>
  <c r="B160" i="2"/>
  <c r="B358" i="2"/>
  <c r="B432" i="2"/>
  <c r="B43" i="2"/>
  <c r="B57" i="2"/>
  <c r="B2056" i="2"/>
  <c r="B1457" i="2"/>
  <c r="B1754" i="2"/>
  <c r="B170" i="2"/>
  <c r="B2057" i="2"/>
  <c r="B352" i="2"/>
  <c r="B61" i="2"/>
  <c r="B39" i="2"/>
  <c r="B1632" i="2"/>
  <c r="B155" i="2"/>
  <c r="B2058" i="2"/>
  <c r="B1734" i="2"/>
  <c r="B1499" i="2"/>
  <c r="B2059" i="2"/>
  <c r="B1617" i="2"/>
  <c r="B2060" i="2"/>
  <c r="B84" i="2"/>
  <c r="B1609" i="2"/>
  <c r="B1459" i="2"/>
  <c r="B1467" i="2"/>
  <c r="B371" i="2"/>
  <c r="B1550" i="2"/>
  <c r="B1643" i="2"/>
  <c r="B243" i="2"/>
  <c r="B137" i="2"/>
  <c r="B438" i="2"/>
  <c r="B2061" i="2"/>
  <c r="B2062" i="2"/>
  <c r="B1527" i="2"/>
  <c r="B1582" i="2"/>
  <c r="B147" i="2"/>
  <c r="B228" i="2"/>
  <c r="B1690" i="2"/>
  <c r="B124" i="2"/>
  <c r="B1766" i="2"/>
  <c r="B2063" i="2"/>
  <c r="B1590" i="2"/>
  <c r="B1514" i="2"/>
  <c r="B399" i="2"/>
  <c r="B330" i="2"/>
  <c r="B21" i="2"/>
  <c r="B273" i="2"/>
  <c r="B1577" i="2"/>
  <c r="B323" i="2"/>
  <c r="B1715" i="2"/>
  <c r="B388" i="2"/>
  <c r="B1699" i="2"/>
  <c r="B76" i="2"/>
  <c r="B1636" i="2"/>
  <c r="B1482" i="2"/>
  <c r="B1764" i="2"/>
  <c r="B1637" i="2"/>
  <c r="B337" i="2"/>
  <c r="B1757" i="2"/>
  <c r="B396" i="2"/>
  <c r="B405" i="2"/>
  <c r="B1718" i="2"/>
  <c r="B20" i="2"/>
  <c r="B2064" i="2"/>
  <c r="B2065" i="2"/>
  <c r="B1665" i="2"/>
  <c r="B235" i="2"/>
  <c r="B459" i="2"/>
  <c r="B1608" i="2"/>
  <c r="B377" i="2"/>
  <c r="B1519" i="2"/>
  <c r="B1615" i="2"/>
  <c r="B342" i="2"/>
  <c r="B363" i="2"/>
  <c r="B1584" i="2"/>
  <c r="B1702" i="2"/>
  <c r="B1633" i="2"/>
  <c r="B2066" i="2"/>
  <c r="B117" i="2"/>
  <c r="B91" i="2"/>
  <c r="B1629" i="2"/>
  <c r="B1445" i="2"/>
  <c r="B1508" i="2"/>
  <c r="B463" i="2"/>
  <c r="B1685" i="2"/>
  <c r="B1491" i="2"/>
  <c r="B2067" i="2"/>
  <c r="B1454" i="2"/>
  <c r="B409" i="2"/>
  <c r="B1455" i="2"/>
  <c r="B1460" i="2"/>
  <c r="B1722" i="2"/>
  <c r="B1695" i="2"/>
  <c r="B1680" i="2"/>
  <c r="B284" i="2"/>
  <c r="B197" i="2"/>
  <c r="B1494" i="2"/>
  <c r="B2068" i="2"/>
  <c r="B150" i="2"/>
  <c r="B191" i="2"/>
  <c r="B1666" i="2"/>
  <c r="B219" i="2"/>
  <c r="B369" i="2"/>
  <c r="B281" i="2"/>
  <c r="B1549" i="2"/>
  <c r="B116" i="2"/>
  <c r="B2069" i="2"/>
  <c r="B17" i="2"/>
  <c r="B452" i="2"/>
  <c r="B1446" i="2"/>
  <c r="B35" i="2"/>
  <c r="B1434" i="2"/>
  <c r="B1447" i="2"/>
  <c r="B1518" i="2"/>
  <c r="B73" i="2"/>
  <c r="B1545" i="2"/>
  <c r="B1477" i="2"/>
  <c r="B1495" i="2"/>
  <c r="B277" i="2"/>
  <c r="B1775" i="2"/>
  <c r="B1596" i="2"/>
  <c r="B1558" i="2"/>
  <c r="B2070" i="2"/>
  <c r="B3" i="2"/>
  <c r="B1435" i="2"/>
  <c r="B1481" i="2"/>
  <c r="B1642" i="2"/>
  <c r="B133" i="2"/>
  <c r="B1449" i="2"/>
  <c r="B1569" i="2"/>
  <c r="B1716" i="2"/>
  <c r="B206" i="2"/>
  <c r="B194" i="2"/>
  <c r="B66" i="2"/>
  <c r="B1568" i="2"/>
  <c r="B270" i="2"/>
  <c r="B375" i="2"/>
  <c r="B105" i="2"/>
  <c r="B285" i="2"/>
  <c r="B445" i="2"/>
  <c r="B2071" i="2"/>
  <c r="B1696" i="2"/>
  <c r="B4" i="2"/>
  <c r="B103" i="2"/>
  <c r="B1490" i="2"/>
  <c r="B2072" i="2"/>
  <c r="B1581" i="2"/>
  <c r="B36" i="2"/>
  <c r="B136" i="2"/>
  <c r="B320" i="2"/>
  <c r="B349" i="2"/>
  <c r="B187" i="2"/>
  <c r="B1659" i="2"/>
  <c r="B1652" i="2"/>
  <c r="B423" i="2"/>
  <c r="B1443" i="2"/>
  <c r="B422" i="2"/>
  <c r="B1555" i="2"/>
  <c r="B404" i="2"/>
  <c r="B1767" i="2"/>
  <c r="B1627" i="2"/>
  <c r="B2073" i="2"/>
  <c r="B128" i="2"/>
  <c r="B146" i="2"/>
  <c r="B1739" i="2"/>
  <c r="B1669" i="2"/>
  <c r="B250" i="2"/>
  <c r="B331" i="2"/>
  <c r="B443" i="2"/>
  <c r="B401" i="2"/>
  <c r="B1564" i="2"/>
  <c r="B1781" i="2"/>
  <c r="B414" i="2"/>
  <c r="B341" i="2"/>
  <c r="B1649" i="2"/>
  <c r="B392" i="2"/>
  <c r="B1616" i="2"/>
  <c r="B1692" i="2"/>
  <c r="B1618" i="2"/>
  <c r="B1661" i="2"/>
  <c r="B1638" i="2"/>
  <c r="B412" i="2"/>
  <c r="B461" i="2"/>
  <c r="B1554" i="2"/>
  <c r="B267" i="2"/>
  <c r="B143" i="2"/>
  <c r="B332" i="2"/>
  <c r="B1693" i="2"/>
  <c r="B326" i="2"/>
  <c r="B223" i="2"/>
  <c r="B1778" i="2"/>
  <c r="B2074" i="2"/>
  <c r="B1670" i="2"/>
  <c r="B310" i="2"/>
  <c r="B238" i="2"/>
  <c r="B265" i="2"/>
  <c r="B1529" i="2"/>
  <c r="B293" i="2"/>
  <c r="B104" i="2"/>
  <c r="B174" i="2"/>
  <c r="B193" i="2"/>
  <c r="B1541" i="2"/>
  <c r="B1668" i="2"/>
  <c r="B41" i="2"/>
  <c r="B1723" i="2"/>
  <c r="B145" i="2"/>
  <c r="B1687" i="2"/>
  <c r="B140" i="2"/>
  <c r="B70" i="2"/>
  <c r="B1748" i="2"/>
  <c r="B1438" i="2"/>
  <c r="B237" i="2"/>
  <c r="B2075" i="2"/>
  <c r="B1492" i="2"/>
  <c r="B2076" i="2"/>
  <c r="B182" i="2"/>
  <c r="B1650" i="2"/>
  <c r="B2077" i="2"/>
  <c r="B1485" i="2"/>
  <c r="B176" i="2"/>
  <c r="B1651" i="2"/>
  <c r="B1589" i="2"/>
  <c r="B1474" i="2"/>
  <c r="B296" i="2"/>
  <c r="B224" i="2"/>
  <c r="B336" i="2"/>
  <c r="B457" i="2"/>
  <c r="B442" i="2"/>
  <c r="B1544" i="2"/>
  <c r="B430" i="2"/>
  <c r="B1709" i="2"/>
  <c r="B2078" i="2"/>
  <c r="B1480" i="2"/>
  <c r="B340" i="2"/>
  <c r="B1538" i="2"/>
  <c r="B1626" i="2"/>
  <c r="B1677" i="2"/>
  <c r="B1745" i="2"/>
  <c r="B393" i="2"/>
  <c r="B1704" i="2"/>
  <c r="B49" i="2"/>
  <c r="B87" i="2"/>
  <c r="B313" i="2"/>
  <c r="B177" i="2"/>
  <c r="B242" i="2"/>
  <c r="B1654" i="2"/>
  <c r="B1553" i="2"/>
  <c r="B16" i="2"/>
  <c r="B321" i="2"/>
  <c r="B6" i="2"/>
  <c r="B106" i="2"/>
  <c r="E3" i="1" l="1"/>
  <c r="E4" i="1"/>
  <c r="E5" i="1"/>
  <c r="O2" i="1" l="1"/>
</calcChain>
</file>

<file path=xl/connections.xml><?xml version="1.0" encoding="utf-8"?>
<connections xmlns="http://schemas.openxmlformats.org/spreadsheetml/2006/main">
  <connection id="1" odcFile="C:\Users\andrecruz\Documents\Minhas fontes de dados\(padrão) V_CHANNELGERAL2.odc" name="(padrão) V_CHANNELGERAL2" type="1" refreshedVersion="5" background="1" saveData="1">
    <dbPr connection="DSN=SGE;UID=SGE_USER;DBQ=CNMP_DB_PRDRAC;DBA=W;APA=T;EXC=F;FEN=T;QTO=T;FRC=10;FDL=10;LOB=T;RST=T;BTD=F;BNF=F;BAM=IfAllSuccessful;NUM=NLS;DPM=F;MTS=T;MDI=F;CSR=F;FWC=F;FBS=64000;TLO=O;MLD=0;ODA=F;" command="SELECT * FROM &quot;SGE_USER&quot;.&quot;V_CHANNELGERAL2&quot;"/>
  </connection>
</connections>
</file>

<file path=xl/sharedStrings.xml><?xml version="1.0" encoding="utf-8"?>
<sst xmlns="http://schemas.openxmlformats.org/spreadsheetml/2006/main" count="24365" uniqueCount="4188">
  <si>
    <t>PROJETOS</t>
  </si>
  <si>
    <t>INICIATIVAS</t>
  </si>
  <si>
    <t>CONTRATAÇÕES</t>
  </si>
  <si>
    <t>TOTAL</t>
  </si>
  <si>
    <t>CPE</t>
  </si>
  <si>
    <t>STATUS</t>
  </si>
  <si>
    <t>ID</t>
  </si>
  <si>
    <t>CODIGO</t>
  </si>
  <si>
    <t>NOME</t>
  </si>
  <si>
    <t>AREA_RESPONSAVEL</t>
  </si>
  <si>
    <t>TIPO_PROJETO</t>
  </si>
  <si>
    <t>STATUS_PROJETO</t>
  </si>
  <si>
    <t>STATUS_ACOES</t>
  </si>
  <si>
    <t>ANO_INICIO_PROJETO</t>
  </si>
  <si>
    <t>DATA_CRIACAO</t>
  </si>
  <si>
    <t>DATA_INICIO</t>
  </si>
  <si>
    <t>DATA_FINALIZACAO</t>
  </si>
  <si>
    <t>PERCENT_CONCLUIDO</t>
  </si>
  <si>
    <t>GERENTE</t>
  </si>
  <si>
    <t>PATROCINADOR</t>
  </si>
  <si>
    <t>ULTIMO_PORTFOLIO</t>
  </si>
  <si>
    <t>DATA_PORTFOLIO_INI</t>
  </si>
  <si>
    <t>DATA_PORTFOLIO_FIM</t>
  </si>
  <si>
    <t>PROJETO_APROVADO</t>
  </si>
  <si>
    <t>PROJETO_FINALIZADO</t>
  </si>
  <si>
    <t>CONTRATACAO</t>
  </si>
  <si>
    <t>SGE Secretaria de Gestão Estratégica</t>
  </si>
  <si>
    <t>Iniciativa Setorial</t>
  </si>
  <si>
    <t>Não Mapeado ou Nulo</t>
  </si>
  <si>
    <t>Daniela Meireles Borba</t>
  </si>
  <si>
    <t>Plano de Gestão 2016 - Portifólio de Ações</t>
  </si>
  <si>
    <t>-</t>
  </si>
  <si>
    <t>Projeto Setorial</t>
  </si>
  <si>
    <t>Weskley Rodrigues dos Santos</t>
  </si>
  <si>
    <t>Josias da Silva Mendes</t>
  </si>
  <si>
    <t>Nova Contratação</t>
  </si>
  <si>
    <t>SGE - Teste Sávio</t>
  </si>
  <si>
    <t>Sávio Neves do Nascimento</t>
  </si>
  <si>
    <t>CNMP_PG_16_SG_BIBLIO_002</t>
  </si>
  <si>
    <t>Aquisição de Código de padronização de livros</t>
  </si>
  <si>
    <t>BIBLIO Biblioteca</t>
  </si>
  <si>
    <t>Iniciado</t>
  </si>
  <si>
    <t>Em Dia</t>
  </si>
  <si>
    <t>Felipe Belo da Silva</t>
  </si>
  <si>
    <t>CNMP_PG_16_SG_BIBLIO_003</t>
  </si>
  <si>
    <t>Aquisição de Código de padronização de periódicos</t>
  </si>
  <si>
    <t>CNMP_PG_16_SG_BIBLIO_016</t>
  </si>
  <si>
    <t>Gestão do Contrato com empresa Distribuidora de jornais e revistas</t>
  </si>
  <si>
    <t>Processo Setorial</t>
  </si>
  <si>
    <t>Projeto Concluído</t>
  </si>
  <si>
    <t>CNMP_PG_16_PRESI_020</t>
  </si>
  <si>
    <t>MP um Retrato - 5ª Edição</t>
  </si>
  <si>
    <t>PRESI Presidência</t>
  </si>
  <si>
    <t>Atrasado</t>
  </si>
  <si>
    <t>Eliane Rodrigues de Sales</t>
  </si>
  <si>
    <t>CNMP_PG_16_PRESI_004</t>
  </si>
  <si>
    <t>Sistema Elo - 2ª Fase</t>
  </si>
  <si>
    <t>CNMP_PG_16_SG_004</t>
  </si>
  <si>
    <t>Contratação/Renovação de empresa especializada em operação de equipamentos audiovisual</t>
  </si>
  <si>
    <t>SG Secretaria Geral</t>
  </si>
  <si>
    <t>Vanize Guimaraes</t>
  </si>
  <si>
    <t>Prorrogação</t>
  </si>
  <si>
    <t>CNMP_PG_16_SG_002</t>
  </si>
  <si>
    <t>Contratação de empresa para o fornecimento de lanches para as Sessões Plenárias do CNMP</t>
  </si>
  <si>
    <t>CNMP_PG_16_SG_BIBLIO_017</t>
  </si>
  <si>
    <t>Gestão do Contrato da manutenção do sistema Pergamum</t>
  </si>
  <si>
    <t>CNMP_PG_16_SG_BIBLIO_005</t>
  </si>
  <si>
    <t>Aquisição de livros</t>
  </si>
  <si>
    <t>CNMP_PG_16_SA_COOFIN_001</t>
  </si>
  <si>
    <t>Arquivar processo de pagamento</t>
  </si>
  <si>
    <t>COOFIN Coordenadoria de Orçamento e Finanças</t>
  </si>
  <si>
    <t>Deveria Ter Iniciado</t>
  </si>
  <si>
    <t>Gilcimar Rodrigues dos Santos</t>
  </si>
  <si>
    <t>CNMP_PG_16_SA_COOFIN_002</t>
  </si>
  <si>
    <t>Conformidade de registro de gestão</t>
  </si>
  <si>
    <t>CNMP_PG_16_SA_COOFIN_003</t>
  </si>
  <si>
    <t>Conformidade documental</t>
  </si>
  <si>
    <t>CNMP_PG_16_SA_COOFIN_007</t>
  </si>
  <si>
    <t>Realizar pagamentos</t>
  </si>
  <si>
    <t>CNMP_PG_16_SA_COOFIN_006</t>
  </si>
  <si>
    <t>Realizar Empenhos</t>
  </si>
  <si>
    <t>COOFIN - SUPRIMENTO DE FUNDOS</t>
  </si>
  <si>
    <t>Aquisição de dicionários de línguas online</t>
  </si>
  <si>
    <t>Cancelado</t>
  </si>
  <si>
    <t>CNMP_PG_16_SG_BIBLIO_004</t>
  </si>
  <si>
    <t>Aquisição de estantes para a biblioteca</t>
  </si>
  <si>
    <t>CNMP_PG_16_SG_BIBLIO_001</t>
  </si>
  <si>
    <t>Acompanhar recebimento de jornais e revistas</t>
  </si>
  <si>
    <t>CNMP_PG_16_SG_BIBLIO_006</t>
  </si>
  <si>
    <t>Atendimento ao usuário</t>
  </si>
  <si>
    <t>CNMP_PG_16_SG_BIBLIO_019</t>
  </si>
  <si>
    <t>Realizar o processamento técnico das publicações da biblioteca</t>
  </si>
  <si>
    <t>CNMP_PG_16_SG_BIBLIO_018</t>
  </si>
  <si>
    <t>Planejamento e implementação da Biblioteca Nacional do Ministério Público</t>
  </si>
  <si>
    <t>CNMP_PG_16_SG_BIBLIO_013</t>
  </si>
  <si>
    <t>Gestão da Biblioteca</t>
  </si>
  <si>
    <t>CNMP_PG_16_SG_BIBLIO_011</t>
  </si>
  <si>
    <t>Divulgação institucional</t>
  </si>
  <si>
    <t>CNMP_PG_16_SG_BIBLIO_012</t>
  </si>
  <si>
    <t>Formação do acervo</t>
  </si>
  <si>
    <t>CNMP_PG_16_PRESI_019</t>
  </si>
  <si>
    <t>Implantação da Unidade Nacional de Capacitação do Ministério Público</t>
  </si>
  <si>
    <t>CNMP_PG_16_SPO_003</t>
  </si>
  <si>
    <t>Elaboração da Proposta Orçamentária</t>
  </si>
  <si>
    <t>SPO Secretaria de Planejamento Orçamentário</t>
  </si>
  <si>
    <t>Cleiton Amaury da Cruz Dias</t>
  </si>
  <si>
    <t>CNMP_PG_16_SPO_001</t>
  </si>
  <si>
    <t>Acompanhamento e Avaliação da Execução Orçamentaria e Financeira</t>
  </si>
  <si>
    <t>CNMP_PG_16_SG_006</t>
  </si>
  <si>
    <t>Gestão da Contratação de empresa para o fornecimento de lanches para as Sessões Plenárias do CNMP</t>
  </si>
  <si>
    <t>CNMP_PG_16_SG_007</t>
  </si>
  <si>
    <t>Gestão da Contratação/Renovação de empresa especializada em operação de equipamentos audiovisual</t>
  </si>
  <si>
    <t>CNMP_PG_16_SG_001</t>
  </si>
  <si>
    <t>Atividades de Gerência de Plenário</t>
  </si>
  <si>
    <t>Sistema de Planejamento e Orçamento</t>
  </si>
  <si>
    <t>Suspenso</t>
  </si>
  <si>
    <t>CDDF/NEACE - 3ª Edição 1. Workshop Todos Juntos por um Brasil mais Acessível</t>
  </si>
  <si>
    <t>CDDF Comissão de Defesa dos Direitos Fundamentais</t>
  </si>
  <si>
    <t>Sérgio Bispo da Silva Porto</t>
  </si>
  <si>
    <t>2. Assinatura da Estratégia Nacional de Acessibilidade (ENACE)</t>
  </si>
  <si>
    <t xml:space="preserve">CDDF/NEACE - 3. Assinatura Acordo de Cooperação com o Conselho Nacional de Arquitetura (CAU/BR). </t>
  </si>
  <si>
    <t>CDDF/NEACE - 4. Curso sobre a NBR 9050 : 2015, gravado no plenário do CNMP, em parceria com o CONFEA e o CAU visando a atingir o corpo técnico do Ministério Público.</t>
  </si>
  <si>
    <t>CDDF/NEACE - 5. Curso sobre a lei n° 13.146/2015, lei brasileira de inclusão da pessoa com deficiência (estatuto da pessoa com deficiência)</t>
  </si>
  <si>
    <t>6. Incorporar o Projeto Canteiros do MP Rio Grande do Norte e tratá-lo no âmbito do Ministério Público em parceria com o CONFEA.</t>
  </si>
  <si>
    <t>CDDF/NEACE - 7. Promover atuação nacional junto à indústria de fabricação de materiais/elementos da construção civil</t>
  </si>
  <si>
    <t>CDDF/NEACE - 8. Promover junto ao MEC e Universidades Federais a inclusão na grade curricular o estudo do desenho universal e da acessibilidade</t>
  </si>
  <si>
    <t>CDDF/NEACE - 9. 4 reuniões presenciais em Brasília dos membros do NEACE</t>
  </si>
  <si>
    <t>CDDF/NEACE - 10. Reeditar as publicações com as revisões de textos (já prontas)</t>
  </si>
  <si>
    <t>CDDF/NEACE - 10.2 Cartilha MP e a Pessoa com Deficiência, revisada</t>
  </si>
  <si>
    <t>CDDF/NEACE 10.3 Cartilha de Acessibilidade de Bolso, revisada e com prioridade de reedição em face da nova NBR 9050 : 2015</t>
  </si>
  <si>
    <t>CDDF/NEACE - 10.4 Cartilha sobre Curatela (revisada a campanha Interdição Parcial)</t>
  </si>
  <si>
    <t xml:space="preserve">CDDF/NEACE - 1º workshop em matéria de acessibilidade CNMP-CONFEA. </t>
  </si>
  <si>
    <t>CDDF/NEACE - 2º workshop em matéria de acessibilidade CNMP-CONFEA</t>
  </si>
  <si>
    <t>CDDF/NEACE -  Inserir no sítio eletrônico do CONFEA a Cartilha de Bolso editada pelo NEACE-CNMP, estimulando a adesão dos CREAs para que assim também procedam.</t>
  </si>
  <si>
    <t>CDDF/NEACE - Inserir no sítio eletrônico do CONFEA a Cartilha O MP e a pessoa com deficiência,</t>
  </si>
  <si>
    <t>CDDF/NEACE - adesões dos CREAS para a efetivação das perícias e pareceres objeto de convênio.</t>
  </si>
  <si>
    <t>CSP - 1ª Reunião Grupo de Trabalho Controle Externo</t>
  </si>
  <si>
    <t>CSP Comissão do Sistema Prisional, Controle Externo da Atividade Policial e Segurança Pública</t>
  </si>
  <si>
    <t>Bruna Larissa de Brito Monteiro</t>
  </si>
  <si>
    <t>Curso de persecução penal nos crimes que ensejam recuperação de ativos</t>
  </si>
  <si>
    <t>ENASP - Estratégia Nacional de Segurança Pública</t>
  </si>
  <si>
    <t>Wilfredo Enrique Pires Pacheco</t>
  </si>
  <si>
    <t>CNMP_PG_16_SPR_014</t>
  </si>
  <si>
    <t>Organização de Atos Normativos no Portal</t>
  </si>
  <si>
    <t>SPR Secretaria Processual</t>
  </si>
  <si>
    <t>Daniela Nunes Faria</t>
  </si>
  <si>
    <t>CNMP_PG_16_SPR_006</t>
  </si>
  <si>
    <t>Contratação de serviço de Degravação de Aúdio</t>
  </si>
  <si>
    <t>CNMP_PG_16_SPR_012</t>
  </si>
  <si>
    <t>Gestão do Contrato de Degravação de Áudio</t>
  </si>
  <si>
    <t>CNMP_PG_16_SPR_017</t>
  </si>
  <si>
    <t>Redução Sustentável do Consumo de Papel</t>
  </si>
  <si>
    <t>CNMP_PG_16_SPR_007</t>
  </si>
  <si>
    <t>Criação de Relatório de BI para o Metaframe/Resolução 110</t>
  </si>
  <si>
    <t>CNMP_PG_16_SPR_004</t>
  </si>
  <si>
    <t>Atualização dos acórdãos no Portal- ano de 2005 a 2007</t>
  </si>
  <si>
    <t>CNMP_PG_16_SPR_010</t>
  </si>
  <si>
    <t>CNMP_PG_16_SPR_018</t>
  </si>
  <si>
    <t>Reestruturação do Arquivo Processual</t>
  </si>
  <si>
    <t>CNMP_PG_16_SPR_015</t>
  </si>
  <si>
    <t>Organização e catalogação os Atos Originais</t>
  </si>
  <si>
    <t>CNMP_PG_16_SPR_013</t>
  </si>
  <si>
    <t>Inclusão no BI de uma coluna com os dados de tempo médio de tramitação dos processos distribuidos aos Conselheiros, Comissões e Corregedoria</t>
  </si>
  <si>
    <t>CNMP_PG_16_SPR_008</t>
  </si>
  <si>
    <t>Criação ou adequação do sistema de arquivo já existente para a catalogação dos Documentos Elo e das Notícias de Fato Elo</t>
  </si>
  <si>
    <t>CNMP_PG_16_SPR_005</t>
  </si>
  <si>
    <t>Autuação de processos</t>
  </si>
  <si>
    <t>CNMP_PG_16_SPR_001</t>
  </si>
  <si>
    <t>Acompanhamento de Decisões e Resoluções</t>
  </si>
  <si>
    <t>CNMP_PG_16_SPR_016</t>
  </si>
  <si>
    <t>Preparação e participação efetiva nas Sessões de julgamento</t>
  </si>
  <si>
    <t>CNMP_PG_16_SGE_036</t>
  </si>
  <si>
    <t>Plano de Gestão 2017</t>
  </si>
  <si>
    <t>Ana Torres</t>
  </si>
  <si>
    <t>CNMP_PG_16_SGE_028</t>
  </si>
  <si>
    <t xml:space="preserve">Manual do Plano de Gestão </t>
  </si>
  <si>
    <t>Em Execução</t>
  </si>
  <si>
    <t>CNMP_PG_16_SGE_043</t>
  </si>
  <si>
    <t>Secretariar Reuniões de Acompanhamento Operacional (RAO)</t>
  </si>
  <si>
    <t>Dalva Neide Rita de Oliveira</t>
  </si>
  <si>
    <t>CNMP_PG_16_SGE_014</t>
  </si>
  <si>
    <t>Consultoria na elaboração dos planos diretores das unidades do CNMP</t>
  </si>
  <si>
    <t>CNMP_PG_16_CPAMP_002</t>
  </si>
  <si>
    <t>Aprimoramento da tramitação processual</t>
  </si>
  <si>
    <t>CPAMP Comissão de Preservação da Autonomia do Ministério Público</t>
  </si>
  <si>
    <t>Finalizado</t>
  </si>
  <si>
    <t xml:space="preserve">Anderson Barbosa </t>
  </si>
  <si>
    <t xml:space="preserve">CNMP_PG_16_SGE_001 </t>
  </si>
  <si>
    <t xml:space="preserve">Secretariar Reuniões de Acompanhamento Tático (RAT) </t>
  </si>
  <si>
    <t>CNMP_PG_16_SGE_027</t>
  </si>
  <si>
    <t>Manual de Reuniões</t>
  </si>
  <si>
    <t>CNMP_PG_16_SGE_044</t>
  </si>
  <si>
    <t xml:space="preserve">Secretariar Reuniões de Análise da Estratégia (RAE) </t>
  </si>
  <si>
    <t>CNMP_PG_16_SGE_042</t>
  </si>
  <si>
    <t xml:space="preserve">Secretariar o Comitê de Governança Corporativa e da Estratégia (CGCE) </t>
  </si>
  <si>
    <t>Novo Livreto do Planejamento Estratégico do CNMP</t>
  </si>
  <si>
    <t>CNMP_PG_16_SGE_021</t>
  </si>
  <si>
    <t>Elaborar Relatórios de Bussiness Intelligence</t>
  </si>
  <si>
    <t>CNMP_PG_16_SGE_020</t>
  </si>
  <si>
    <t>Elaboração do Plano Diretor da SGE</t>
  </si>
  <si>
    <t>CNMP_PG_16_SGE_015</t>
  </si>
  <si>
    <t>Coordenar a Elaboração do Relatório de Gestão TCU</t>
  </si>
  <si>
    <t>CNMP_PG_16_SGE_032</t>
  </si>
  <si>
    <t>Monitorar o Portal de Transparência do CNMP</t>
  </si>
  <si>
    <t>CNMP_PG_16_SGE_024</t>
  </si>
  <si>
    <t>Implementação do indicador de excelência na gestão pública</t>
  </si>
  <si>
    <t>CNMP_PG_16_SGE_005</t>
  </si>
  <si>
    <t>Alimentar e acompanhar o Projeto Visão 360°</t>
  </si>
  <si>
    <t>CNMP_PG_16_SGE_002</t>
  </si>
  <si>
    <t>Acompanhar a Execução Plano de Gestão 2016</t>
  </si>
  <si>
    <t>CNMP_PG_16_SGE_003</t>
  </si>
  <si>
    <t>Acompanhar a Meta Física</t>
  </si>
  <si>
    <t>CNMP_PG_16_SGE_004</t>
  </si>
  <si>
    <t>Acompanhar os Indicadores Estratégicos</t>
  </si>
  <si>
    <t>CNMP_PG_16_SGE_009</t>
  </si>
  <si>
    <t>Autoavaliação Assistida FNQ</t>
  </si>
  <si>
    <t>CNMP_PG_16_SGE_010</t>
  </si>
  <si>
    <t xml:space="preserve">Avaliação da maturidade do MGIE </t>
  </si>
  <si>
    <t>CNMP_PG_16_SGE_022</t>
  </si>
  <si>
    <t>Implementação da Gestão de Riscos no CNMP</t>
  </si>
  <si>
    <t>CNMP_PG_16_CPAMP_010</t>
  </si>
  <si>
    <t>Valorização e fortalecimento das ações do Comitê de Políticas de Segurança Institucional - CPSI, 13ª Reunião.</t>
  </si>
  <si>
    <t>CNMP_PG_16_SGE_013</t>
  </si>
  <si>
    <t>Confecção do Manual de Referência de Elaboração dos planos diretores do CNMP</t>
  </si>
  <si>
    <t>CNMP_PG_16_SGE_012</t>
  </si>
  <si>
    <t>Confecção de Manual de Acompanhamento dos Indicadores</t>
  </si>
  <si>
    <t>CNMP_PG_16_SGE_034</t>
  </si>
  <si>
    <t>Normatização da Metodologia de Gestão Integrada da Estratégia (MGIE)</t>
  </si>
  <si>
    <t>Em Planejamento</t>
  </si>
  <si>
    <t>CNMP_PG_16_CCAF_003</t>
  </si>
  <si>
    <t>Primeira Inspeção da CCAF em unidade do Ministério Público</t>
  </si>
  <si>
    <t>CCAF Comissão de Controle Administrativo e Financeiro</t>
  </si>
  <si>
    <t>Nathália Brígida Gomes Bezerra</t>
  </si>
  <si>
    <t>Dr Marcelo Carvalho</t>
  </si>
  <si>
    <t>CNMP_PG_16_CCAF_007</t>
  </si>
  <si>
    <t>Terceira Inspeção da CCAF em unidade do Ministério Público</t>
  </si>
  <si>
    <t>Quarta Inspeção da CCAF em unidade do Ministério Público</t>
  </si>
  <si>
    <t>CNMP_PG_16_CCAF_006</t>
  </si>
  <si>
    <t>Segunda Inspeção da CCAF em unidade do Ministério Público</t>
  </si>
  <si>
    <t>CNMP_PG_16_CCAF_005</t>
  </si>
  <si>
    <t>Segunda reunião do Comitê Gestor do Manual de Atuação do Ministério contra a Improbidade Administrativa</t>
  </si>
  <si>
    <t>CNMP_PG_16_CCAF_002</t>
  </si>
  <si>
    <t>Manual do Portal da Transparência do Ministério Público  - 4ª Edição</t>
  </si>
  <si>
    <t>CNMP_PG_16_CCAF_001</t>
  </si>
  <si>
    <t>Manual do Ordenador de Despesas - 2ª Edição</t>
  </si>
  <si>
    <t>CNMP_PG_16_CCAF_004</t>
  </si>
  <si>
    <t>Primeira Reunião do Comitê Gestor do Manual de Atuação do Ministério Público contra a Improbidade Administrativa</t>
  </si>
  <si>
    <t>CCAF Treinamento para membros que atuam na área de improbidade administrativa</t>
  </si>
  <si>
    <t>Renato Irajá de Pádua</t>
  </si>
  <si>
    <t>CNMP_PG_16_COGP_COSSAUDE_015</t>
  </si>
  <si>
    <t>Programa de Exames Periódicos de Saúde</t>
  </si>
  <si>
    <t>COGP Coordenadoria de Gestão de Pessoas</t>
  </si>
  <si>
    <t>Túlio Panerai Carneiro</t>
  </si>
  <si>
    <t>CNMP_PG_16_SGE_033</t>
  </si>
  <si>
    <t>Normatização da Metodologia de  Gestão de Projetos</t>
  </si>
  <si>
    <t>Vanessa de Andrade Muha</t>
  </si>
  <si>
    <t>Ronan Moraes</t>
  </si>
  <si>
    <t>CNMP_PG_16_SGE_040</t>
  </si>
  <si>
    <t>Revisão do Portifólio de Projetos Estratégicos</t>
  </si>
  <si>
    <t>CNMP_PG_16_SGE_031</t>
  </si>
  <si>
    <t>Monitoramento de Projetos Estratégicos</t>
  </si>
  <si>
    <t>CNMP_PG_16_SGE_047</t>
  </si>
  <si>
    <t>7º Congresso Brasileiro de Gestão do Ministério Público</t>
  </si>
  <si>
    <t>CNMP_PG_16_SGE_039</t>
  </si>
  <si>
    <t xml:space="preserve">Renovação do Contrato de Manutenção do Channel </t>
  </si>
  <si>
    <t>CNMP_PG_16_SGE_011</t>
  </si>
  <si>
    <t>Cadastro dos Projetos no Banco Nacional de Projetos (BNP)</t>
  </si>
  <si>
    <t>CNMP_PG_16_SGE_045</t>
  </si>
  <si>
    <t>Desenvolvimento do Sistema de eventos</t>
  </si>
  <si>
    <t>SA/COTRAN - Contratação/prorrogação de fornecimento de combustíveis e lubrificantes.</t>
  </si>
  <si>
    <t>COTRAN Coordenadoria de Transportes</t>
  </si>
  <si>
    <t>Carlos Eduardo Faccin</t>
  </si>
  <si>
    <t>Aquisição de Novo Software de Projetos</t>
  </si>
  <si>
    <t>SA/COTRAN - Gestão do Contrato de Combustíveis e Lubrificantes</t>
  </si>
  <si>
    <t>CNMP_PG_16_CDDF_016</t>
  </si>
  <si>
    <t xml:space="preserve">Reuniões e atividades da CDDF ou em parceria </t>
  </si>
  <si>
    <t>Vanessa Patrícia Machado Silva</t>
  </si>
  <si>
    <t>Fábio George Cruz da Nóbrega</t>
  </si>
  <si>
    <t>CNMP_PG_16_SPR_011</t>
  </si>
  <si>
    <t>Extração de relatório mensal a ser enviado à Ouvidoria Nacional com a lista de processos sigilosos.</t>
  </si>
  <si>
    <t>IV Encontro MP e Movimentos Sociais</t>
  </si>
  <si>
    <t>CNMP_PG_16_CDDF_009</t>
  </si>
  <si>
    <t>Projeto João Cidadão - Educação em Direitos Humanos</t>
  </si>
  <si>
    <t>CNMP_PG_16_CDDF_003</t>
  </si>
  <si>
    <t xml:space="preserve">Cursos sobre Direitos Fundamentais desenvolvidos pelos GT's e Fóruns da CDDF </t>
  </si>
  <si>
    <t>CNMP_PG_16_CPAMP_011</t>
  </si>
  <si>
    <t>Valorização e fortalecimento das ações do Comitê de Políticas de Segurança Institucional - CPSI, 14ª Reunião.</t>
  </si>
  <si>
    <t>CNMP_PG_16_CALJ_005</t>
  </si>
  <si>
    <t>Revista CNMP</t>
  </si>
  <si>
    <t>CALJ Comissão de Acompanamento Legistalivo e Jurisprudência</t>
  </si>
  <si>
    <t>Juliana Sivieri Cicci A. de Fonseca</t>
  </si>
  <si>
    <t>Camila Abreu dos Santos</t>
  </si>
  <si>
    <t>CNMP_PG_16_CPAMP_005</t>
  </si>
  <si>
    <t>Estudo sobre a possibilidade de implementar um e-mail seguro</t>
  </si>
  <si>
    <t>CNMP_PG_16_CPAMP_006</t>
  </si>
  <si>
    <t>Expedição da resolução de política de segurança institucional</t>
  </si>
  <si>
    <t>CNMP_PG_16_SG_BIBLIO_015</t>
  </si>
  <si>
    <t>Gestão do contrato com empresa de consultoria jurídica na área de Licitações e Contratos</t>
  </si>
  <si>
    <t>CNMP_PG_16_SG_BIBLIO_014</t>
  </si>
  <si>
    <t>Gestão do Contratação de Base de Dados com Levantamento de Preços Praticados no Mercado</t>
  </si>
  <si>
    <t>CNMP_PG_16_CDDF_001</t>
  </si>
  <si>
    <t xml:space="preserve">Audiências Públicas sobre Direitos Fundamentais realizadas pelos GT's e Fóruns da CDDF </t>
  </si>
  <si>
    <t>CNMP_PG_16_CALJ_003</t>
  </si>
  <si>
    <t>Agenda Legislativa</t>
  </si>
  <si>
    <t>CNMP_PG_16_CDDF_008</t>
  </si>
  <si>
    <t>Palestrante de redes para o IV Encontro MP e Movimentos Sociais</t>
  </si>
  <si>
    <t>CNMP_PG_16_SG_Comissão de Gestão Ambiental Sustentável_004</t>
  </si>
  <si>
    <t xml:space="preserve">Elaboração do Relatório sobre o Diagnóstico Socioambiental do CNMP. </t>
  </si>
  <si>
    <t>Thays Rabelo da Costa</t>
  </si>
  <si>
    <t>CNMP_PG_16_SG_Comissão de Gestão Ambiental Sustentável_003</t>
  </si>
  <si>
    <t>Elaboração do Plano de Gestão Socioambiental do CNMP.</t>
  </si>
  <si>
    <t>CNMP_PG_16_CALJ_007</t>
  </si>
  <si>
    <t>GT de Racionalização das Resoluções do CNMP</t>
  </si>
  <si>
    <t>Taciana Maria Sábato de Castro</t>
  </si>
  <si>
    <t>CNMP_PG_16_CDDF_002</t>
  </si>
  <si>
    <t>Campanhas nas redes sociais sobre Direitos Fundamentais</t>
  </si>
  <si>
    <t>CNMP_PG_16_SG_Comissão de Gestão Ambiental Sustentável_006</t>
  </si>
  <si>
    <t>Realização de Campanhas de Sensibilização sobre a Gestão Socioambiental</t>
  </si>
  <si>
    <t>CNMP_PG_16_SG_Comissão de Gestão Ambiental Sustentável_008</t>
  </si>
  <si>
    <t>1ª Semana do Descarte do CNMP.</t>
  </si>
  <si>
    <t>CNMP_PG_16_CDDF_004</t>
  </si>
  <si>
    <t>Desenvolvimento de sistema para o site do CNMP receber os artigos das Chamadas de Artigos</t>
  </si>
  <si>
    <t xml:space="preserve">Grupo de Estudos sobre a Lei Anticorrupção </t>
  </si>
  <si>
    <t>CNMP_PG_16_SG_Comissão de Gestão Ambiental Sustentável_001</t>
  </si>
  <si>
    <t xml:space="preserve">Assinatura de Termo de Cooperação com a UNB sobre a coleta de bituca de cigarros. </t>
  </si>
  <si>
    <t>CNMP_PG_16_SG_Comissão de Gestão Ambiental Sustentável_007</t>
  </si>
  <si>
    <t>Reestabelecimento da Coleta Seletiva no CNMP.</t>
  </si>
  <si>
    <t>CNMP_PG_16_SG_Comissão de Gestão Ambiental Sustentável_005</t>
  </si>
  <si>
    <t>Projeto Escada Sustentável</t>
  </si>
  <si>
    <t>CNMP_PG_16_ENASP_006</t>
  </si>
  <si>
    <t>Sistema de informática para o Cadastro Nacional de Violência Doméstica</t>
  </si>
  <si>
    <t>CNMP_PG_16_CDDF_006</t>
  </si>
  <si>
    <t>Elaboração de proposta de Recomendação ou Resolução visando o aperfeiçoamento da atuação do MP na Defesa dos Direitos Fundamentais</t>
  </si>
  <si>
    <t>CNMP_PG_16_SG_Comissão de Gestão Ambiental Sustentável_002</t>
  </si>
  <si>
    <t xml:space="preserve">Capacitação sobre sustentabilidade e gestão socioambiental. </t>
  </si>
  <si>
    <t>CNMP_PG_16_SA_UDPP_001</t>
  </si>
  <si>
    <t>Acompanhamento do orçamento de diárias</t>
  </si>
  <si>
    <t>UDPP Unidade de Diárias, Passagens e Passaportes</t>
  </si>
  <si>
    <t>Anadir Ferreira De Siqueira</t>
  </si>
  <si>
    <t>CNMP_PG_16_SA_UDPP_006</t>
  </si>
  <si>
    <t>Gestão do Contrato para aquisição de Passagens Aéreas</t>
  </si>
  <si>
    <t>CNMP_PG_16_SA_UDPP_007</t>
  </si>
  <si>
    <t>Aquisição de passagens aéreas</t>
  </si>
  <si>
    <t>CNMP_PG_16_CALJ_006</t>
  </si>
  <si>
    <t>Seminário/Congresso</t>
  </si>
  <si>
    <t>CNMP_PG_16_SA_UDPP_005</t>
  </si>
  <si>
    <t>Desenvolvimento do novo sistema de gestão de viagens</t>
  </si>
  <si>
    <t>CNMP_PG_16_CDDF_005</t>
  </si>
  <si>
    <t>Elaboração de proposta de Nota Técnica visando garantir Direitos Fundamentais nas práticas da administração pública</t>
  </si>
  <si>
    <t>Grupo de Estudos sobre a melhoria na atuação do MP em ACP'S a partir do novo CPC</t>
  </si>
  <si>
    <t>CNMP_PG_16_COGP_COSSAUDE_039</t>
  </si>
  <si>
    <t>Contratação de Vacinação contra a Gripe para a Campanha de 2016</t>
  </si>
  <si>
    <t>Ana Karine de Almeida Andrade</t>
  </si>
  <si>
    <t>CNMP_PG_16_CALJ_002</t>
  </si>
  <si>
    <t xml:space="preserve">Acompanhar Decisões Jurisprudenciais  </t>
  </si>
  <si>
    <t>CNMP_PG_16_CALJ_001</t>
  </si>
  <si>
    <t xml:space="preserve">Acompanhamento Legislativo </t>
  </si>
  <si>
    <t>CNMP_PG_16_COGP_COSSAUDE_037</t>
  </si>
  <si>
    <t>Campanhas Informativas de Saúde e de Qualidade de Vida</t>
  </si>
  <si>
    <t>CNMP_PG_16_COGP_COSSAUDE_038</t>
  </si>
  <si>
    <t>Contratação de Serviço Médico para o 7º Congresso Brasileiro de Gestão do Ministério Público</t>
  </si>
  <si>
    <t>CNMP_PG_16_CALJ_004</t>
  </si>
  <si>
    <t>Elaboração do Plano Diretor</t>
  </si>
  <si>
    <t>CNMP_PG_16_COGP_COSSAUDE_028</t>
  </si>
  <si>
    <t>2ª Semana da Saúde do CNMP</t>
  </si>
  <si>
    <t>CNMP_PG_16_COGP_COSSAUDE_048</t>
  </si>
  <si>
    <t>Inclusão dos beneficiários do Plan-Assiste no Sistema de RH</t>
  </si>
  <si>
    <t>CNMP_PG_16_COGP_COSSAUDE_042</t>
  </si>
  <si>
    <t>Desenvolvimento do Sistema para o Programa de Exames Periódicos de Saúde do CNMP</t>
  </si>
  <si>
    <t>CNMP_PG_16_COGP_COSSAUDE_036</t>
  </si>
  <si>
    <t>Avaliações periódicas do Ecotransporte</t>
  </si>
  <si>
    <t>CNMP_PG_16_COGP_COSSAUDE_045</t>
  </si>
  <si>
    <t xml:space="preserve">Gestão das vagas e dos recursos referentes ao Berçário </t>
  </si>
  <si>
    <t>CNMP_PG_16_COGP_COSSAUDE_047</t>
  </si>
  <si>
    <t>Gestão dos beneficiários do Plan-Assiste e Descentralização de Recursos</t>
  </si>
  <si>
    <t>CNMP_PG_16_COGP_COSSAUDE_043</t>
  </si>
  <si>
    <t>Elaboração do Plano de Qualidade de Vida no Trabalho do CNMP</t>
  </si>
  <si>
    <t>CNMP_PG_16_COGP_COSSAUDE_049</t>
  </si>
  <si>
    <t xml:space="preserve">Instituição do Coral do CNMP </t>
  </si>
  <si>
    <t>CNMP_PG_16_SA_COTRAN_009</t>
  </si>
  <si>
    <t>Pagamento de Taxas e Impostos ao Departamento de Trânsito do Distrito Federal (DETRAN/DF)</t>
  </si>
  <si>
    <t>Airton da Silva Pires</t>
  </si>
  <si>
    <t>CNMP_PG_16_COGP_COSSAUDE_004</t>
  </si>
  <si>
    <t>Programa de Educação Financeira</t>
  </si>
  <si>
    <t>CNMP_PG_16_COGP_COSSAUDE_041</t>
  </si>
  <si>
    <t>Desenvolvimento do Sistema de Atestados Médicos</t>
  </si>
  <si>
    <t>Lelio Siroli Ribeiro</t>
  </si>
  <si>
    <t>CNMP_PG_16_COGP_COSSAUDE_040</t>
  </si>
  <si>
    <t>Contratação do Serviço de Ginástica Laboral e de orientações de ergonomia</t>
  </si>
  <si>
    <t>CNMP_PG_16_CDDF_007</t>
  </si>
  <si>
    <t>Termo de Cooperação para a Estratégia Nacional de Acessibilidade</t>
  </si>
  <si>
    <t>Maria Aparecida Gugel</t>
  </si>
  <si>
    <t>CNMP_PG_16_CPAMP_007</t>
  </si>
  <si>
    <t>Legitimação colegiada das decisões da CPAMP</t>
  </si>
  <si>
    <t>CNMP_PG_16_CDDF_030</t>
  </si>
  <si>
    <t>CNMP_PG_16_CPAMP_003</t>
  </si>
  <si>
    <t>Catalogação de matérias recorrentes sobre autonomia</t>
  </si>
  <si>
    <t>CNMP_PG_16_CDDF_011</t>
  </si>
  <si>
    <t>Workshop em matéria de acessibilidade CNMP/CONFEA</t>
  </si>
  <si>
    <t>CNMP_PG_16_CDDF_019</t>
  </si>
  <si>
    <t>CNMP_PG_16_CDDF_018</t>
  </si>
  <si>
    <t>CNMP_PG_16_CPAMP_009</t>
  </si>
  <si>
    <t>Revisão dos casos de atentados à integridade física de membros da Instituição</t>
  </si>
  <si>
    <t>CNMP_PG_16_CDDF_025</t>
  </si>
  <si>
    <t>CNMP_PG_16_CDDF_024</t>
  </si>
  <si>
    <t>CNMP_PG_16_CDDF_021</t>
  </si>
  <si>
    <t>CNMP_PG_16_CDDF_029</t>
  </si>
  <si>
    <t>CNMP_PG_16_CDDF_031</t>
  </si>
  <si>
    <t>CNMP_PG_16_CDDF_028</t>
  </si>
  <si>
    <t>CNMP_PG_16_CDDF_023</t>
  </si>
  <si>
    <t>CNMP_PG_16_CDDF_020</t>
  </si>
  <si>
    <t>CNMP_PG_16_CDDF_026</t>
  </si>
  <si>
    <t>CNMP_PG_16_CDDF_027</t>
  </si>
  <si>
    <t>CNMP_PG_16_CDDF_022</t>
  </si>
  <si>
    <t>CNMP_PG_16_SA_COTRAN_003</t>
  </si>
  <si>
    <t>Aquisição de Uniformes para Servidores do Transporte e Segurança</t>
  </si>
  <si>
    <t>Humberto de Campos Costa</t>
  </si>
  <si>
    <t>CNMP_PG_16_SA_COTRAN_005</t>
  </si>
  <si>
    <t>Gestão do Contrato de Manutenção e Conservação de Veículos</t>
  </si>
  <si>
    <t>CNMP_PG_16_SA_COTRAN_006</t>
  </si>
  <si>
    <t>Gestão do Contrato de Seguro da Frota de Veículos</t>
  </si>
  <si>
    <t>Aquisição de software para o gerenciamento da frota do CNMP</t>
  </si>
  <si>
    <t>Milena Naguisa Tsutsumi</t>
  </si>
  <si>
    <t>CNMP_PG_16_SA_COTRAN_004</t>
  </si>
  <si>
    <t>Gestão do Contrato de Aquisição de Combustíveis e Lubrificantes</t>
  </si>
  <si>
    <t>SA/COTRAN-Pagamento de Taxas e Impostos ao Departamento de Trânsito do Distrito Federal (DETRAN)</t>
  </si>
  <si>
    <t>CNMP_PG_16_SA_COOFIN_005</t>
  </si>
  <si>
    <t>Fazer a guarda da Garantia Contratual</t>
  </si>
  <si>
    <t>SA/COOFIN - Fazer a retirada da Garantia Contratual</t>
  </si>
  <si>
    <t>CNMP_PG_16_SA_COOFIN_004</t>
  </si>
  <si>
    <t>Desarquivar processo de pagamento</t>
  </si>
  <si>
    <t>CNMP_PG_16_SA_COENG_013</t>
  </si>
  <si>
    <t>Gestão e acompanhamento de suprimento de Fundos</t>
  </si>
  <si>
    <t>COENG Coordenadoria de Engenharia</t>
  </si>
  <si>
    <t>Luiz Liserre</t>
  </si>
  <si>
    <t>CNMP_PG_16_SA_COENG_034</t>
  </si>
  <si>
    <t>Materiais de Manutenção de Engenharia</t>
  </si>
  <si>
    <t>CNMP_PG_16_SA_COENG_018</t>
  </si>
  <si>
    <t>Contratação de Serviços de Manutenção Predial (Ar-Condicionado, Elétrica, Hidrossanitário, Telefonia e Civil)</t>
  </si>
  <si>
    <t>CNMP_PG_16_SA_COENG_020</t>
  </si>
  <si>
    <t>Fornecimento de Água do Edifício  Sede</t>
  </si>
  <si>
    <t>Seminário sobre Formação Profissional Desportiva</t>
  </si>
  <si>
    <t>CIJ Comissão de Aperfeiçoamento da Atuação do Ministério Público na Área da Infância e Juventude</t>
  </si>
  <si>
    <t>José Augusto de Souza Peres Filho</t>
  </si>
  <si>
    <t>CNMP_PG_16_SA_COENG_021</t>
  </si>
  <si>
    <t>Fornecimento de energia elétrica do Edifício  Sede</t>
  </si>
  <si>
    <t>Seminário sobre Pedofilia e Exploração Sexual Infantil</t>
  </si>
  <si>
    <t>CNMP_PG_16_SA_COENG_008</t>
  </si>
  <si>
    <t>Contratação/prorrogação de Seguro Predial</t>
  </si>
  <si>
    <t>CNMP_PG_16_CIJ_007</t>
  </si>
  <si>
    <t>Seminário para a Prevenção ao Uso de Álcool e Drogas por Crianças e Adolescentes</t>
  </si>
  <si>
    <t>CNMP_PG_16_CIJ_005</t>
  </si>
  <si>
    <t>Seminário sobre a Segurança de Crianças e Adolescentes na Internet e Seminário sobre Pedofilia e exploração Sexual infantil</t>
  </si>
  <si>
    <t>CNMP_PG_16_SA_COENG_017</t>
  </si>
  <si>
    <t>Contratação de serviço de Telefonia Fixa Nacional</t>
  </si>
  <si>
    <t>CNMP_PG_16_CIJ_002</t>
  </si>
  <si>
    <t>Participação dos Membros Auxiliares nas reuniões trimestrais do Grupo Nacional de Direitos Humanos - GNDH, nas comissões permanentes COPEIJ e COPEDUC</t>
  </si>
  <si>
    <t>CNMP_PG_16_CIJ_006</t>
  </si>
  <si>
    <t>Reuniões semestrais com membros colaboradores</t>
  </si>
  <si>
    <t>CNMP_PG_16_SA_COENG_015</t>
  </si>
  <si>
    <t>Contratação de nova locação de Imóvel do edifício sede</t>
  </si>
  <si>
    <t>Publicação de Cartilha de Orientação aos Agentes de Socioeducação</t>
  </si>
  <si>
    <t>Geny Helena Fernandes Barroso Marques</t>
  </si>
  <si>
    <t>CNMP_PG_16_SA_COENG_003</t>
  </si>
  <si>
    <t>Contratação/prorrogação da manutenção da Central Telefônica</t>
  </si>
  <si>
    <t>Publicação Digital de Manual para garantia à atenção integral  à Criança e Adolescente usuário de Álcool e Drogas</t>
  </si>
  <si>
    <t>CNMP_PG_16_SA_COENG_004</t>
  </si>
  <si>
    <t>Contratação/prorrogação da manutenção de Elevadores</t>
  </si>
  <si>
    <t>Publicação Digital de Manual sobre Trabalho Artístico de Criança e Adolescente</t>
  </si>
  <si>
    <t>CNMP_PG_16_CIJ_003</t>
  </si>
  <si>
    <t>Processo de Visita Técnica nos Estados</t>
  </si>
  <si>
    <t>Campanha Nacional Nenhuma Criança na Rua</t>
  </si>
  <si>
    <t>CNMP_PG_16_CIJ_004</t>
  </si>
  <si>
    <t>Divulgação digital referente ao dia internacional contra a exploração sexual infantil (18 de maio)</t>
  </si>
  <si>
    <t>Campanha Nacional Nome Legal</t>
  </si>
  <si>
    <t>CNMP_PG_16_SA_COENG_006</t>
  </si>
  <si>
    <t>Contratação/prorrogação da manutenção dos Equipamentos do Plenário</t>
  </si>
  <si>
    <t>Campanha contra o Trabalho Infantil nas Campanhas Políticas (Parceria com TSE)</t>
  </si>
  <si>
    <t>CNMP_PG_16_CIJ_001</t>
  </si>
  <si>
    <t>Divulgação digital referente ao dia internacional contra o trabalho infantil (12 de junho)</t>
  </si>
  <si>
    <t>CNMP_PG_16_SA_COENG_005</t>
  </si>
  <si>
    <t>Contratação/prorrogação da manutenção de Grupo Gerador Predial</t>
  </si>
  <si>
    <t>CNMP_PG_16_SA_COENG_007</t>
  </si>
  <si>
    <t>Contratação/prorrogação da manutenção Preventiva NoBreak/CPD</t>
  </si>
  <si>
    <t>CNMP_PG_16_SA_COENG_029</t>
  </si>
  <si>
    <t>Gestão de Serviços de Manutenção Predial (Ar-Condicionado, Elétrica, Hidrossanitário, Telefonia e Civil)</t>
  </si>
  <si>
    <t>Reforço da iluminação de Banheiros e Copas</t>
  </si>
  <si>
    <t>CNMP_PG_16_OUV_002</t>
  </si>
  <si>
    <t>Criação de dados e links na página da ouvidoria</t>
  </si>
  <si>
    <t>OUVIDORIA Ouvidoria Nacional</t>
  </si>
  <si>
    <t>Pâmela Patrícia Silva Souza</t>
  </si>
  <si>
    <t>CNMP_PG_16_OUV_003</t>
  </si>
  <si>
    <t>Divulgação interna e externa da ouvidoria</t>
  </si>
  <si>
    <t>CNMP_PG_16_OUV_001</t>
  </si>
  <si>
    <t>Avaliação do desempenho da ouvidoria</t>
  </si>
  <si>
    <t>Implementação de linha gratuita para comunicação com a ouvidoria</t>
  </si>
  <si>
    <t>Claudia Leandra Rabelo</t>
  </si>
  <si>
    <t>CNMP_PG_16_OUV_006</t>
  </si>
  <si>
    <t>Reformulação do formulário no sistema da ouvidoria</t>
  </si>
  <si>
    <t>CNMP_PG_16_SA_COENG_035</t>
  </si>
  <si>
    <t>Melhoria no Sistema Complementar de Ar-Condicionado de Salas Técnicas (Incluindo Sala de No-Break Predial)</t>
  </si>
  <si>
    <t>CNMP_PG_16_SA_COENG_002</t>
  </si>
  <si>
    <t>Contratação/prorrogação da manutenção Corretiva de No-Break Predial</t>
  </si>
  <si>
    <t>CNMP_PG_16_SA_COENG_001</t>
  </si>
  <si>
    <t xml:space="preserve">Complementação e remanejamento de divisórias para adequação de leiaute de ambientes </t>
  </si>
  <si>
    <t>CNMP_PG_16_SA_COENG_016</t>
  </si>
  <si>
    <t>Contratação de serviço de acesso a sistema de Gestão de Manutenção Predial</t>
  </si>
  <si>
    <t>CNMP_PG_16_SA_COENG_009</t>
  </si>
  <si>
    <t>Taxa de iluminação pública</t>
  </si>
  <si>
    <t>CNMP_PG_16_SA_COENG_014</t>
  </si>
  <si>
    <t>Reparação de persianas danificadas com fornecimento de materias</t>
  </si>
  <si>
    <t>CNMP_PG_16_SA_COENG_036</t>
  </si>
  <si>
    <t>CNMP_PG_16_SA_COENG_011</t>
  </si>
  <si>
    <t>Aquisição de impressora de corte para confecção de adesivos em vinil para atualização da identificação dos ambientes do CNMP</t>
  </si>
  <si>
    <t>Aquisição de licença para Software para Elaboração de Orçamentos de Obras e Serviços de Engenharia</t>
  </si>
  <si>
    <t>Aquisição de novo mobiliário para reposição necessária e melhor aproveitamento de espaço físico</t>
  </si>
  <si>
    <t>CNMP_PG_16_SA_COGCS_SESAUX_053</t>
  </si>
  <si>
    <t>Fiscalização e acompanhamento da execução do contrato de alocação de purificadores</t>
  </si>
  <si>
    <t>COGCS Coordenadoria de Gestão de Contratos e Serviço</t>
  </si>
  <si>
    <t>Carlos Oliveira</t>
  </si>
  <si>
    <t>Potencialização do sinal de celular</t>
  </si>
  <si>
    <t>Consultoria técnica especializada para customização e programação, testes e integração dos equipamentos de áudio e vídeo do plenário, auditório e demais salas com sistemas equivalentes</t>
  </si>
  <si>
    <t>CNMP_PG_16_SA_COENG_033</t>
  </si>
  <si>
    <t>Imposto Sobre Propriedade Predial e Territorial (IPTU) e Taxa de Limpeza Pública (TLP)</t>
  </si>
  <si>
    <t>CNMP_PG_16_SA_COENG_010</t>
  </si>
  <si>
    <t>Aperfeiçoamento do sistema de informações para as Sessões Plenárias</t>
  </si>
  <si>
    <t>CNMP_PG_16_SA_UDPP_004</t>
  </si>
  <si>
    <t>Conceder diárias e passagens</t>
  </si>
  <si>
    <t>SPR - Atualização dos acórdãos no Portal- ano de 2005 a 2007</t>
  </si>
  <si>
    <t>SPR - Autuação de processos</t>
  </si>
  <si>
    <t>SPR - Extração de relatório mensal a ser enviado à Ouvidoria Nacional com a lista de processos sigilosos.</t>
  </si>
  <si>
    <t>SPR - Levantamento mensal da quantidade de PCAs autuados, em tramitação e arquivados no CNMP, para alimentar o portal da transparência</t>
  </si>
  <si>
    <t>SPR - Organização de Atos Normativos no Portal</t>
  </si>
  <si>
    <t>SPR - Organização e catalogação os Atos Originais</t>
  </si>
  <si>
    <t>CNMP_PG_16_SGE_037</t>
  </si>
  <si>
    <t>Projeto de Revisão do Planejamento Estratégico do CNMP</t>
  </si>
  <si>
    <t>CNMP_PG_16_SGE_025</t>
  </si>
  <si>
    <t>Internalização de bases de dados externas</t>
  </si>
  <si>
    <t>CNMP_PG_16_STI_014</t>
  </si>
  <si>
    <t>Contratação do acesso à base de dados de CPF</t>
  </si>
  <si>
    <t>STI Secretaria de Tecnologia da Informação</t>
  </si>
  <si>
    <t>Rodrigo Cipriano Assis</t>
  </si>
  <si>
    <t>Gustavo Fonseca Gonçalves de Almeida</t>
  </si>
  <si>
    <t>CNMP_PG_16_SA_COGCS_SESAUX_006</t>
  </si>
  <si>
    <t>Plano de comunicação sobre o funcionamento dos serviços terceirizados</t>
  </si>
  <si>
    <t>CNMP_PG_16_SA_COGCS_SESAUX_052</t>
  </si>
  <si>
    <t>Elaboração de um catálogo de rotinas de serviços terceirizados</t>
  </si>
  <si>
    <t>CNMP_PG_16_SA_COGCS_SESAUX_049</t>
  </si>
  <si>
    <t>Aprimoramento de uso do sistema de gestão de demandas (GLPI)</t>
  </si>
  <si>
    <t>CNMP_PG_16_SA_COGCS_SESAUX_054</t>
  </si>
  <si>
    <t>Fiscalização e acompanhamento da execução do contrato de concessão de área para exploração de lanchonete</t>
  </si>
  <si>
    <t>CNMP_PG_16_STI_001</t>
  </si>
  <si>
    <t>Aperfeiçoamento do Sistema de Controle de Acesso</t>
  </si>
  <si>
    <t>CNMP_PG_16_STI_034</t>
  </si>
  <si>
    <t>Implantação da terceirização de serviços de TI</t>
  </si>
  <si>
    <t>Fernando Henrique Nakashoji</t>
  </si>
  <si>
    <t>CNMP_PG_16_STI_045</t>
  </si>
  <si>
    <t>Migração do legado de aplicações Java</t>
  </si>
  <si>
    <t>CNMP_PG_16_STI_040</t>
  </si>
  <si>
    <t>Implantação do serviço de videoconferência no âmbito do CNMP</t>
  </si>
  <si>
    <t>CNMP_PG_16_STI_031</t>
  </si>
  <si>
    <t>Implantação da gestão de configuração</t>
  </si>
  <si>
    <t>Paulo Célio Jr.</t>
  </si>
  <si>
    <t>CNMP_PG_16_STI_039</t>
  </si>
  <si>
    <t>Implantação do serviço de monitoramento contínuo</t>
  </si>
  <si>
    <t>CNMP_PG_16_STI_055</t>
  </si>
  <si>
    <t>CNMP_PG_16_STI_055 Renovação do parque de microcomputadores</t>
  </si>
  <si>
    <t>CNMP_PG_16_STI_056</t>
  </si>
  <si>
    <t>CNMP_PG_16_STI_056 Renovação do parque de notebooks</t>
  </si>
  <si>
    <t>CNMP_PG_16_STI_033</t>
  </si>
  <si>
    <t>Implantação da nova infraestrutura de servidores de rede e armazenamento</t>
  </si>
  <si>
    <t>CNMP_PG_16_STI_044</t>
  </si>
  <si>
    <t>Migração de versão dos sistemas operacionais de microcomputadores</t>
  </si>
  <si>
    <t>CNMP_PG_16_STI_011</t>
  </si>
  <si>
    <t>Contratação de material de consumo de TI</t>
  </si>
  <si>
    <t>CNMP_PG_16_STI_006</t>
  </si>
  <si>
    <t>Contratação de certificados digitais</t>
  </si>
  <si>
    <t>CNMP_PG_16_STI_018</t>
  </si>
  <si>
    <t>Gestão do contrato de canal de comunicação com a Internet - 1</t>
  </si>
  <si>
    <t>CNMP_PG_16_STI_046</t>
  </si>
  <si>
    <t>Renovação do contrato de canal de comunicação com a Internet - 1</t>
  </si>
  <si>
    <t>CNMP_PG_16_STI_019</t>
  </si>
  <si>
    <t>Gestão do contrato de canal de comunicação com a Internet - 2</t>
  </si>
  <si>
    <t>CNMP_PG_16_STI_047</t>
  </si>
  <si>
    <t>Renovação do contrato de canal de comunicação com a Internet - 2</t>
  </si>
  <si>
    <t>CNMP_PG_16_STI_023</t>
  </si>
  <si>
    <t xml:space="preserve">Gestão do contrato de suporte da ferramenta de BI </t>
  </si>
  <si>
    <t>Erick Joca</t>
  </si>
  <si>
    <t>CNMP_PG_16_STI_049</t>
  </si>
  <si>
    <t xml:space="preserve">Renovação do contrato de suporte da ferramenta de BI </t>
  </si>
  <si>
    <t>Migração da plataforma de serviços ao usuário</t>
  </si>
  <si>
    <t>Migração da plataforma de servidores de rede</t>
  </si>
  <si>
    <t>CNMP_PG_16_STI_009</t>
  </si>
  <si>
    <t>Contratação de manutenção de ativos de rede</t>
  </si>
  <si>
    <t>CNMP_PG_16_STI_020</t>
  </si>
  <si>
    <t>Gestão do contrato de manutenção de servidores, armazenamento e backup - 1</t>
  </si>
  <si>
    <t>CNMP_PG_16_STI_048</t>
  </si>
  <si>
    <t>Renovação do contrato de manutenção de servidores, armazenamento e backup - 1</t>
  </si>
  <si>
    <t>CNMP_PG_16_STI_010</t>
  </si>
  <si>
    <t>Contratação de manutenção de servidores, armazenamento e backup - 2</t>
  </si>
  <si>
    <t>CNMP_PG_16_STI_025</t>
  </si>
  <si>
    <t>Gestão do contrato de suporte e atualização de plataforma de serviços ao usuário e servidores de rede</t>
  </si>
  <si>
    <t>CNMP_PG_16_STI_012</t>
  </si>
  <si>
    <t>Contratação de suporte e atualização de plataforma de serviços ao usuário e servidores de rede</t>
  </si>
  <si>
    <t>CNMP_PG_16_STI_024</t>
  </si>
  <si>
    <t xml:space="preserve">Gestão do contrato de suporte do SGBD </t>
  </si>
  <si>
    <t>CNMP_PG_16_STI_050</t>
  </si>
  <si>
    <t xml:space="preserve">Renovação do contrato de suporte do SGBD </t>
  </si>
  <si>
    <t>CNMP_PG_16_STI_021</t>
  </si>
  <si>
    <t>Gestão do contrato de outsourcing de impressão</t>
  </si>
  <si>
    <t>CNMP_PG_16_STI_037</t>
  </si>
  <si>
    <t>Implantação do novo serviço de outsourcing de impressão</t>
  </si>
  <si>
    <t>CNMP_PG_16_STI_022</t>
  </si>
  <si>
    <t>Gestão do contrato de segurança de perímetro</t>
  </si>
  <si>
    <t>CNMP_PG_16_STI_038</t>
  </si>
  <si>
    <t>Implantação do novo serviço de segurança de perímetro</t>
  </si>
  <si>
    <t>CNMP_PG_16_STI_027</t>
  </si>
  <si>
    <t>Gestão do contrato de suporte e atualização de versão da solução de antivírus</t>
  </si>
  <si>
    <t>CNMP_PG_16_STI_013</t>
  </si>
  <si>
    <t>Contratação de suporte e atualização de versão da solução de antivírus</t>
  </si>
  <si>
    <t>CNMP_PG_16_STI_028</t>
  </si>
  <si>
    <t>Gestão do contrato de suporte e atualização de versão dos servidores de aplicação Java</t>
  </si>
  <si>
    <t>CNMP_PG_16_STI_051</t>
  </si>
  <si>
    <t>Renovação do contrato de suporte e atualização de versão dos servidores de aplicação Java</t>
  </si>
  <si>
    <t>CNMP_PG_16_STI_026</t>
  </si>
  <si>
    <t>Gestão do contrato de suporte e atualização de versão da plataforma de virtualização de servidores</t>
  </si>
  <si>
    <t>CNMP_PG_16_STI_008</t>
  </si>
  <si>
    <t>Substituição da plataforma de virtualização de servidores</t>
  </si>
  <si>
    <t>CNMP_PG_16_STI_043</t>
  </si>
  <si>
    <t>Migração de versão da plataforma de SGBD</t>
  </si>
  <si>
    <t>STI - Contratação de licenças da solução de antivírus</t>
  </si>
  <si>
    <t>Nelson Silva de Assis</t>
  </si>
  <si>
    <t>Contratação de licenças da solução de antivírus</t>
  </si>
  <si>
    <t>CNMP_PG_16_STI_007</t>
  </si>
  <si>
    <t>Contratação de licenças da plataforma de virtualização de servidores</t>
  </si>
  <si>
    <t>CNMP_PG_16_STI_030</t>
  </si>
  <si>
    <t>Identificação dos temas a serem normatizados</t>
  </si>
  <si>
    <t>CNMP_PG_16_STI_052</t>
  </si>
  <si>
    <t>Revisão da Portaria PRESI 30/2010</t>
  </si>
  <si>
    <t>CNMP_PG_16_STI_054</t>
  </si>
  <si>
    <t>Revisão dos Artefatos da Res. 102/2013</t>
  </si>
  <si>
    <t>Elisangela Andrade Rocha Osório</t>
  </si>
  <si>
    <t>CNMP_PG_16_STI_015</t>
  </si>
  <si>
    <t>Elaboração de normativos de TI</t>
  </si>
  <si>
    <t>CNMP_PG_16_STI_002</t>
  </si>
  <si>
    <t>Apresentação de estudo sobre jornada de trabalho na STI</t>
  </si>
  <si>
    <t>Diego José Sousa de Albuquerque</t>
  </si>
  <si>
    <t>CNMP_PG_16_STI_016</t>
  </si>
  <si>
    <t>Elaboração do plano de capacitação</t>
  </si>
  <si>
    <t>CNMP_PG_16_STI_003</t>
  </si>
  <si>
    <t>Capacitação dos servidores na área de segurança</t>
  </si>
  <si>
    <t>CNMP_PG_16_STI_032</t>
  </si>
  <si>
    <t>Implantação do Catálogo de Serviços</t>
  </si>
  <si>
    <t>CNMP_PG_16_STI_036</t>
  </si>
  <si>
    <t>Implantação de processo de avaliação de satisfação do usuário</t>
  </si>
  <si>
    <t>CNMP_PG_16_STI_029</t>
  </si>
  <si>
    <t>Identificação do portfólio mínimo de processos</t>
  </si>
  <si>
    <t>CNMP_PG_16_STI_004</t>
  </si>
  <si>
    <t>Conclusão do mapeamento do processo de desenvolvimento de sistemas</t>
  </si>
  <si>
    <t>CNMP_PG_16_STI_042</t>
  </si>
  <si>
    <t>Mapeamento dos processos contidos no portfólio mínimo</t>
  </si>
  <si>
    <t>CNMP_PG_16_STI_035</t>
  </si>
  <si>
    <t>Implantação de gestão de mudanças</t>
  </si>
  <si>
    <t>CNMP_PG_16_STI_017</t>
  </si>
  <si>
    <t>Elaboração do plano de comunicação</t>
  </si>
  <si>
    <t>CNMP_PG_16_STI_005</t>
  </si>
  <si>
    <t>Construção dos calendários temáticos da STI</t>
  </si>
  <si>
    <t>CNMP_PG_16_SA_UDPP_002</t>
  </si>
  <si>
    <t>Alterar viagens</t>
  </si>
  <si>
    <t>CNMP_PG_16_SA_UDPP_003</t>
  </si>
  <si>
    <t>Autorização de ressarcimento de despesas de viagens a serviço</t>
  </si>
  <si>
    <t>CNMP_PG_16_SA_UDPP_008</t>
  </si>
  <si>
    <t xml:space="preserve">Realizar pagamento de faturas </t>
  </si>
  <si>
    <t>CNMP_PG_16_CPAMP_001</t>
  </si>
  <si>
    <t>Aperfeiçoamento da página eletrônica da CPAMP</t>
  </si>
  <si>
    <t>CNMP_PG_16_AUDIN_002</t>
  </si>
  <si>
    <t xml:space="preserve">Acompanhamento Contábil </t>
  </si>
  <si>
    <t>AUDIN Auditoria Interna</t>
  </si>
  <si>
    <t>Renata Alencar Campolina</t>
  </si>
  <si>
    <t>CNMP_PG_16_AUDIN_009</t>
  </si>
  <si>
    <t>Acompanhamento Licitações e Contratos</t>
  </si>
  <si>
    <t>Portal da Memória</t>
  </si>
  <si>
    <t>Paula de Ávila e Silva Porto Nunes</t>
  </si>
  <si>
    <t>CNMP_PG_16_AUDIN_007</t>
  </si>
  <si>
    <t xml:space="preserve">Acompanhamento Gestão Ambiental </t>
  </si>
  <si>
    <t>CNMP_PG_16_AUDIN_010</t>
  </si>
  <si>
    <t xml:space="preserve">Acompanhamento LOA </t>
  </si>
  <si>
    <t>CNMP_PG_16_AUDIN_006</t>
  </si>
  <si>
    <t>Acompanhamento Eventos</t>
  </si>
  <si>
    <t>CNMP_PG_16_SG_CMI_001</t>
  </si>
  <si>
    <t>Memorial do CNMP - Contratação de historiador</t>
  </si>
  <si>
    <t>CNMP_PG_16_AUDIN_005</t>
  </si>
  <si>
    <t>Acompanhamento Diárias e Passagens</t>
  </si>
  <si>
    <t>CNMP_PG_16_AUDIN_001</t>
  </si>
  <si>
    <t>Acompanhamento Acessibilidade</t>
  </si>
  <si>
    <t>CNMP_PG_16_AUDIN_011</t>
  </si>
  <si>
    <t xml:space="preserve">Acompanhamento Transporte </t>
  </si>
  <si>
    <t>CNMP_PG_16_AUDIN_004</t>
  </si>
  <si>
    <t>Acompanhamento Convênio e Termo de Cooperação</t>
  </si>
  <si>
    <t>CNMP_PG_16_AUDIN_008</t>
  </si>
  <si>
    <t xml:space="preserve">Acompanhamento Gestão de Pessoas </t>
  </si>
  <si>
    <t>CNMP_PG_16_AUDIN_003</t>
  </si>
  <si>
    <t>Acompanhamento Controles Internos e Indicadores</t>
  </si>
  <si>
    <t>CNMP_PG_16_AUDIN_016</t>
  </si>
  <si>
    <t>Relatório de Gestão</t>
  </si>
  <si>
    <t>CNMP_PG_16_CPE_004</t>
  </si>
  <si>
    <t>Planejamento das Atividades - 1ª Reunião Ordinária da CPE</t>
  </si>
  <si>
    <t>CPE Comissão de Planejamento Estratégico</t>
  </si>
  <si>
    <t>Rogério Carneiro Paes</t>
  </si>
  <si>
    <t>Orlando Rochadel Moreira</t>
  </si>
  <si>
    <t>CNMP_PG_16_CPE_005</t>
  </si>
  <si>
    <t>Planejamento das Atividades - 2ª Reunião Ordinária da CPE</t>
  </si>
  <si>
    <t>Aquisição de softwares de programação visual</t>
  </si>
  <si>
    <t>ASCOM Assessoria de Comunicação Social e Cerimonial</t>
  </si>
  <si>
    <t>Tatiana Jebrine</t>
  </si>
  <si>
    <t>CNMP_PG_16_SA_COGCS_003</t>
  </si>
  <si>
    <t>Aprimoramento da Gestão Orçamentária</t>
  </si>
  <si>
    <t>Thales Carvalho Soares da Silva</t>
  </si>
  <si>
    <t>Aquisição de plantas</t>
  </si>
  <si>
    <t>CNMP_PG_16_SA_COGCS_043</t>
  </si>
  <si>
    <t>Plano de distribuição de equipamento para copa</t>
  </si>
  <si>
    <t>CNMP_PG_16_SA_COGCS_005</t>
  </si>
  <si>
    <t>Aquisição de container</t>
  </si>
  <si>
    <t>CNMP_PG_16_SA_COGCS_031</t>
  </si>
  <si>
    <t>Gestão e Acompanhamento do contrato de café</t>
  </si>
  <si>
    <t>CNMP_PG_16_SA_COGCS_004</t>
  </si>
  <si>
    <t>Aquisição de água mineral</t>
  </si>
  <si>
    <t>CNMP_PG_16_SA_COGCS_SESAUX_055</t>
  </si>
  <si>
    <t>Fiscalização e Acompanhamento da Execução do contrato de fornecimento de bebidas quentes</t>
  </si>
  <si>
    <t>Lucas Melgares Martins</t>
  </si>
  <si>
    <t>CNMP_PG_16_SA_COGCS_029</t>
  </si>
  <si>
    <t xml:space="preserve">Gestão e Acompanhamento do Contrato de Açúcar </t>
  </si>
  <si>
    <t>CNMP_PG_16_SA_COGCS_030</t>
  </si>
  <si>
    <t>Gestão e Acompanhamento do Contrato de Água Mineral de 500ml</t>
  </si>
  <si>
    <t>CNMP_PG_16_SA_COGCS_SESAUX_056</t>
  </si>
  <si>
    <t>Fiscalização e Acompanhamento da Execução do Contrato de Prestação de Serviço de Garçonaria e Copeiragem do CNMP</t>
  </si>
  <si>
    <t>Aquisição de Placas para Banheiro</t>
  </si>
  <si>
    <t>Material de copa e cozinha</t>
  </si>
  <si>
    <t>CNMP_PG_16_SA_COGCS_015</t>
  </si>
  <si>
    <t>Contratação de serviços de desratização e afins</t>
  </si>
  <si>
    <t>CNMP_PG_16_SA_COGCS_SESAUX_057</t>
  </si>
  <si>
    <t>Fiscalização e Acompanhamento da Execução do contrato de prestação de serviços de Apoio administrativo, Operadores de Fotocopiadora, Telefonistas e Carregadores de móveis do CNMP</t>
  </si>
  <si>
    <t>CNMP_PG_16_SA_COGCS_002</t>
  </si>
  <si>
    <t>Aprimoramento da Gestão Contratual</t>
  </si>
  <si>
    <t>CNMP_PG_16_SA_COGCS_021</t>
  </si>
  <si>
    <t>Contratação/Prorrogação de serviços de confecção e fornecimento de carimbos, borrachas e refis</t>
  </si>
  <si>
    <t>CNMP_PG_16_SA_COGCS_SESAUX_058</t>
  </si>
  <si>
    <t>Fiscalização e Acompanhamento da Execução do contrato de serviço de limpeza, conservação, jardinagem e lavagem de veículos oficiais do CNMP</t>
  </si>
  <si>
    <t>CNMP_PG_16_SA_COGCS_017</t>
  </si>
  <si>
    <t>Contratação/Prorrogação da concessão de espaço para locação de lanchonete</t>
  </si>
  <si>
    <t>CNMP_PG_16_SA_COGCS_SESAUX_059</t>
  </si>
  <si>
    <t>Fiscalização e Acompanhamento da Execução do contrato de suprimentos de gêneros alimentícios e manutenção do abastecimento das copas</t>
  </si>
  <si>
    <t>CNMP_PG_16_SA_COGCS_022</t>
  </si>
  <si>
    <t>Estudo de organização de gestão documental dos contratos administrativos alocados na COGCS</t>
  </si>
  <si>
    <t>CNMP_PG_16_SA_COGCS_034</t>
  </si>
  <si>
    <t>Gestão e acompanhamento do Contrato de Prestação de Serviço de Garçonaria e Copeiragem do CNMP</t>
  </si>
  <si>
    <t>Daniel Kuwae</t>
  </si>
  <si>
    <t>CNMP_PG_16_SA_COGCS_025</t>
  </si>
  <si>
    <t>Gestão e acompanhamento da execução orçamentária</t>
  </si>
  <si>
    <t>CNMP_PG_16_SA_COGCS_SESAUX_060</t>
  </si>
  <si>
    <t>Fiscalização e Acompanhamento da Execução do contrato de suprimentos de utensílio para copas e sua manutenção</t>
  </si>
  <si>
    <t>CNMP_PG_16_SA_COGCS_032</t>
  </si>
  <si>
    <t>Gestão e Acompanhamento do contrato de concessão de área para exploração de lanchonete.</t>
  </si>
  <si>
    <t>CNMP_PG_16_SA_COGCS_033</t>
  </si>
  <si>
    <t>Gestão e Acompanhamento do contrato de fornecimento de bebidas quentes</t>
  </si>
  <si>
    <t>CNMP_PG_16_SA_COGCS_035</t>
  </si>
  <si>
    <t>Gestão e Acompanhamento do contrato de prestação de serviços de Apoio administrativo, Operadores de Fotocopiadora, Telefonistas e Carregadores de móveis do CNMP</t>
  </si>
  <si>
    <t>CNMP_PG_16_SA_COGCS_036</t>
  </si>
  <si>
    <t>Gestão e Acompanhamento do contrato de serviço de limpeza, conservação, jardinagem e lavagem de veículos oficiais do CNMP</t>
  </si>
  <si>
    <t>CNMP_PG_16_SA_COGCS_023</t>
  </si>
  <si>
    <t>Estudo sobre a aquisição de sistema de fiscalização de postos terceirizados</t>
  </si>
  <si>
    <t>CNMP_PG_16_SA_COGCS_037</t>
  </si>
  <si>
    <t>Gestão e Acompanhamento do contrato de suprimentos de utensílio para copas</t>
  </si>
  <si>
    <t>CNMP_PG_16_SA_COGCS_018</t>
  </si>
  <si>
    <t>Contratação/Prorrogação de Serviço de Apoio administrativo, Operadores de fotocopiadora, Telefonistas e Carregadores de móveis do CNMP</t>
  </si>
  <si>
    <t>CNMP_PG_16_SA_COGCS_SESAUX_009</t>
  </si>
  <si>
    <t>Gestão e acompanhamento do sistema de gestão de demandas (GLPI)</t>
  </si>
  <si>
    <t>CNMP_PG_16_SA_COGCS_038</t>
  </si>
  <si>
    <t>Gestão, Fiscalização e Acompanhamento da execução do contrato do serviço de telefonia e dados móveis do CNMP.</t>
  </si>
  <si>
    <t>CNMP_PG_16_SA_COGCS_044</t>
  </si>
  <si>
    <t>Revisão dos processos da unidade</t>
  </si>
  <si>
    <t>CNMP_PG_16_SA_COGCS_039</t>
  </si>
  <si>
    <t>Gestão, Fiscalização, Execução e Acompanhamento do contrato de fornecimento de carimbos, borrachas e refis.</t>
  </si>
  <si>
    <t>CNMP_PG_16_SA_COGCS_014</t>
  </si>
  <si>
    <t>Contratação de Serviço de fornecimento de bebidas quentes</t>
  </si>
  <si>
    <t>CNMP_PG_16_SA_COGCS_040</t>
  </si>
  <si>
    <t>Implementação e revisão de indicadores de resultado da unidade</t>
  </si>
  <si>
    <t>CNMP_PG_16_SA_COGCS_041</t>
  </si>
  <si>
    <t>Implementação e revisão de processos de resultado da unidade</t>
  </si>
  <si>
    <t>CNMP_PG_16_SA_COGCS_026</t>
  </si>
  <si>
    <t>Gestão e acompanhamento de indicadores de resultado da unidade</t>
  </si>
  <si>
    <t>CNMP_PG_16_SA_COGCS_016</t>
  </si>
  <si>
    <t>Contratação ou prorrogação de serviço de telefonia e dados móveis para o CNMP</t>
  </si>
  <si>
    <t>CNMP_PG_16_SA_COGCS_045</t>
  </si>
  <si>
    <t>Transferência da Seção de Comunicações Administrativa para a SPR</t>
  </si>
  <si>
    <t>CNMP_PG_16_ASCOM_033</t>
  </si>
  <si>
    <t>Reformulação da Intranet</t>
  </si>
  <si>
    <t>CNMP_PG_16_SA_COGCS_020</t>
  </si>
  <si>
    <t>Contratação/Prorrogação de serviço de limpeza, conservação, jardinagem e lavagem de veículos oficiais do CNMP</t>
  </si>
  <si>
    <t>CNMP_PG_16_SA_COGCS_019</t>
  </si>
  <si>
    <t>Contratação/Prorrogação de Serviço de Garçonaria e Copeiragem do CNMP</t>
  </si>
  <si>
    <t>CNMP_PG_16_SA_COGCS_SESAUX_007</t>
  </si>
  <si>
    <t>Implementação, gestão e acompanhamento de indicadores de resultado da unidade</t>
  </si>
  <si>
    <t>CNMP_PG_16_ASCOM_002</t>
  </si>
  <si>
    <t>Renovação do contrato de Clipping Jornalístico (impresso e online)</t>
  </si>
  <si>
    <t>CNMP_PG_16_ASCOM_007</t>
  </si>
  <si>
    <t>Contratação de Banco de Imagem</t>
  </si>
  <si>
    <t>Lilisane Meimei da Veiga</t>
  </si>
  <si>
    <t>Luana de Paula Barros Ioschi Correa</t>
  </si>
  <si>
    <t>CNMP_PG_16_SA_COGCS_SESAUX_050</t>
  </si>
  <si>
    <t>Aprimoramento do fluxo de informações entre a SESAUX e COGCS</t>
  </si>
  <si>
    <t>CNMP_PG_16_ASCOM_004</t>
  </si>
  <si>
    <t>Renovação do contrato de manutenção do Portal CNMP</t>
  </si>
  <si>
    <t>CNMP_PG_16_ASCOM_029</t>
  </si>
  <si>
    <t>Gestão do Contrato de Serviços Gráficos</t>
  </si>
  <si>
    <t>CNMP_PG_16_SA_COGCS_SESAUX_051</t>
  </si>
  <si>
    <t>Estudo de atribuições da SESAUX estabelecidas na portaria CNMP-PRESI Nº 204, de 15 de julho de 2013</t>
  </si>
  <si>
    <t>CNMP_PG_16_ASCOM_024</t>
  </si>
  <si>
    <t xml:space="preserve">Gestão do contrato de manutenção do Portal CNMP </t>
  </si>
  <si>
    <t>CNMP_PG_16_ASCOM_009</t>
  </si>
  <si>
    <t>Contratação de empresa para pesquisa e diagnóstico de imagem do CNMP e do MP</t>
  </si>
  <si>
    <t>CNMP_PG_16_ASCOM_026</t>
  </si>
  <si>
    <t>Renovação do Contrato de Serviços Gráficos</t>
  </si>
  <si>
    <t>CNMP_PG_16_AUDIN_017</t>
  </si>
  <si>
    <t>Relatório de Gestão Fiscal</t>
  </si>
  <si>
    <t>CNMP_PG_16_AUDIN_012</t>
  </si>
  <si>
    <t>Auditoria de Patrimônio</t>
  </si>
  <si>
    <t>CNMP_PG_16_ASCOM_010</t>
  </si>
  <si>
    <t xml:space="preserve">Renovação do contrato de prestação de serviços de fotografia </t>
  </si>
  <si>
    <t>CNMP_PG_16_AUDIN_013</t>
  </si>
  <si>
    <t>Auditoria de Tecnologia da Informação</t>
  </si>
  <si>
    <t>CNMP_PG_16_ASCOM_028</t>
  </si>
  <si>
    <t>Gestão do contrato de prestação de serviços de fotografia</t>
  </si>
  <si>
    <t>CNMP_PG_16_AUDIN_014</t>
  </si>
  <si>
    <t>Estudo Implementação Sistema de Auditoria</t>
  </si>
  <si>
    <t>CNMP_PG_16_AUDIN_015</t>
  </si>
  <si>
    <t>Plano Diretor de Auditoria Interna</t>
  </si>
  <si>
    <t>CNMP_PG_16_CPE_001</t>
  </si>
  <si>
    <t>Prêmio CNMP 2016 - 1ª Reunião da Comissão Julgadora</t>
  </si>
  <si>
    <t>CNMP_PG_16_CPE_002</t>
  </si>
  <si>
    <t>Prêmio CNMP 2016 - 2ª Reunião da Comissão Julgadora</t>
  </si>
  <si>
    <t>CNMP_PG_16_CPE_003</t>
  </si>
  <si>
    <t xml:space="preserve">Prêmio CNMP 2016 </t>
  </si>
  <si>
    <t>Planejamento das Atividades - 3ª Reunião Ordinária da CPE</t>
  </si>
  <si>
    <t>Planejamento das Atividades - 4ª Reunião Ordinária da CPE</t>
  </si>
  <si>
    <t>CNMP_PG_16_CPE_006</t>
  </si>
  <si>
    <t>Fórum Nacional de Gestão - 1ª Reunião Ordinária</t>
  </si>
  <si>
    <t>Fórum Nacional de Gestão - 2ª Reunião Ordinária</t>
  </si>
  <si>
    <t>CNMP_PG_16_CPE_007</t>
  </si>
  <si>
    <t>Fórum Nacional de Gestão - 5ª Mostra de Tecnologia do MP</t>
  </si>
  <si>
    <t>CNMP_PG_16_CPE_008</t>
  </si>
  <si>
    <t>Planejamento Estratégico Nacional - 1º Evento Nacional 2016 da Ação Nacional do Ministério Público em Defesa da Segurança Pública</t>
  </si>
  <si>
    <t>Planejamento Estratégico Nacional - 2º Evento Nacional 2016 da Ação Nacional do Ministério Público em Defesa da Segurança Pública</t>
  </si>
  <si>
    <t>CNMP_PG_16_CPE_009</t>
  </si>
  <si>
    <t>Planejamento Estratégico Nacional - 1º Evento Nacional 2016 da Ação Nacional do Ministério Público em Defesa da Infância e Juventude</t>
  </si>
  <si>
    <t>Planejamento Estratégico Nacional - 2º Evento Nacional 2016 da Ação Nacional do Ministério Público em Defesa da Infância e Juventude</t>
  </si>
  <si>
    <t>CNMP_PG_16_CPE_010</t>
  </si>
  <si>
    <t>Planejamento Estratégico Nacional - 1º Evento Nacional 2016 da Ação Nacional do Ministério Público em Defesa dos Direitos Fundamentais</t>
  </si>
  <si>
    <t>Planejamento Estratégico Nacional - 2º Evento Nacional 2016 da Ação Nacional do Ministério Público em Defesa dos Direitos Fundamentais</t>
  </si>
  <si>
    <t>CNMP_PG_16_CSP_001</t>
  </si>
  <si>
    <t>7º Encontro Nacional do Ministério Público no Sistema Prisional</t>
  </si>
  <si>
    <t>Wilson Alves</t>
  </si>
  <si>
    <t>1º Simpòsio Nacional no Sistema Prisional (educação, saúde, alimentação, trabalho, lazer, segurança, proteção à maternidade e à infância)</t>
  </si>
  <si>
    <t>1º Simpósio Nacional de Aperfeiçoamento das Visitas aos Estabelecimentos Prisionais: constatações e adoção de providências</t>
  </si>
  <si>
    <t>CNMP_PG_16_CSP_006</t>
  </si>
  <si>
    <t>Publicação da 2ª Edição do 'A visão do Ministério Público sobre o Sistema Prisional Brasileiro'</t>
  </si>
  <si>
    <t>Publicação da Cartilha da Estratégia Nacional do Sistema Humanizado de Execução Penal - ENASEP</t>
  </si>
  <si>
    <t>CNMP_PG_16_CSP_007</t>
  </si>
  <si>
    <t>6 Mutirões Prisionais - Estados a serem definidos</t>
  </si>
  <si>
    <t>CNMP_PG_16_CSP_009</t>
  </si>
  <si>
    <t>5 Visitas Institucionais  - Estado a serem definidos</t>
  </si>
  <si>
    <t>CNMP_PG_16_CSP_008</t>
  </si>
  <si>
    <t>6º Encontro Nacional de Aprimoramento da Atuação do MP do Controle Externo da Atividade Policial</t>
  </si>
  <si>
    <t>CNMP_PG_16_CSP_011</t>
  </si>
  <si>
    <t>2º Encontro Nacional dos membros com atuação nas Justiças Militares</t>
  </si>
  <si>
    <t>CNMP_PG_16_CSP_010</t>
  </si>
  <si>
    <t>2º Encontro Nacional do MP para a tutela penal da administração municipal - Crimes praticados por prefeitos</t>
  </si>
  <si>
    <t>CNMP_PG_16_CSP_012</t>
  </si>
  <si>
    <t>5 Reuniões do Grupo de Trabalho Controle Externo</t>
  </si>
  <si>
    <t>Ação Nacional O MP no enfrentamento à morte decorrente de intervenção policial</t>
  </si>
  <si>
    <t>Publicação de Cartilha de Controle Externo</t>
  </si>
  <si>
    <t>CNMP_PG_16_CPE_011</t>
  </si>
  <si>
    <t>Planejamento Estratégico Nacional - 1º Evento Nacional 2016 da Ação Nacional do Ministério Público - Acompanhamento Legislativo e Jurisprudência</t>
  </si>
  <si>
    <t>Planejamento Estratégico Nacional - 1º Evento Nacional 2016 da Ação Nacional do Ministério Público - Ouvidoria</t>
  </si>
  <si>
    <t>Planejamento Estratégico Nacional - 1º Evento Nacional 2016 da Ação Nacional Estruturante do Ministério Público</t>
  </si>
  <si>
    <t>CNMP_PG_16_CPE_012</t>
  </si>
  <si>
    <t>Planejamento Estratégico Nacional - 2º Evento Nacional 2016 da Ação Nacional Estruturante do Ministério Público</t>
  </si>
  <si>
    <t>CNMP_PG_16_CPE_013</t>
  </si>
  <si>
    <t>Planejamento Estratégico Nacional - 3º Evento Nacional 2016 da Ação Nacional Estruturante do Ministério Público</t>
  </si>
  <si>
    <t>CNMP_PG_16_CPE_014</t>
  </si>
  <si>
    <t>Planejamento Estratégico Nacional - 4º Evento Nacional 2016 da Ação Nacional Estruturante do Ministério Público</t>
  </si>
  <si>
    <t>Planejamento Estratégico Nacional - Evento de Lançamento da Revisão do Mapa Estratégico Nacional (2018-2022)</t>
  </si>
  <si>
    <t>Planejamento Estratégico Nacional - 1º Evento Regional da Revisão do Mapa Estratégico Nacional (2018-2022)</t>
  </si>
  <si>
    <t>Planejamento Estratégico Nacional - 2º Evento Regional da Revisão do Mapa Estratégico Nacional (2018-2022)</t>
  </si>
  <si>
    <t>Planejamento Estratégico Nacional - 3º Evento Regional da Revisão do Mapa Estratégico Nacional (2018-2022)</t>
  </si>
  <si>
    <t>Planejamento Estratégico Nacional - 4º Evento Regional da Revisão do Mapa Estratégico Nacional (2018-2022)</t>
  </si>
  <si>
    <t>Planejamento Estratégico Nacional - 5º Evento Regional da Revisão do Mapa Estratégico Nacional (2018-2022)</t>
  </si>
  <si>
    <t>Planejamento Estratégico Nacional - 6º Evento Regional da Revisão do Mapa Estratégico Nacional (2018-2022)</t>
  </si>
  <si>
    <t>Planejamento Estratégico Nacional - 7º Evento Regional da Revisão do Mapa Estratégico Nacional (2018-2022)</t>
  </si>
  <si>
    <t>Planejamento Estratégico Nacional - 8º Evento Regional da Revisão do Mapa Estratégico Nacional (2018-2025)</t>
  </si>
  <si>
    <t>Planejamento Estratégico Nacional - 9º Evento Regional da Revisão do Mapa Estratégico Nacional (2018-2022)</t>
  </si>
  <si>
    <t>CNMP_PG_16_CPE_015</t>
  </si>
  <si>
    <t>Relatório de Atividades 2016</t>
  </si>
  <si>
    <t>CNMP_PG_16_SA_COMCC_019</t>
  </si>
  <si>
    <t>Desfazimento dos bens oriundos da PGR e do MPM que estiverem em desuso</t>
  </si>
  <si>
    <t>COMCC Coordenadoria de Material, Compras e Contratos</t>
  </si>
  <si>
    <t>Heleno De Farias Franca Junior</t>
  </si>
  <si>
    <t>CNMP_PG_16_SA_COMCC_023</t>
  </si>
  <si>
    <t>Mapeamento de processos da seção de patrimônio</t>
  </si>
  <si>
    <t>CNMP_PG_16_SA_COMCC_020</t>
  </si>
  <si>
    <t>Estudo para definição de critérios de amortização no âmbito do CNMP</t>
  </si>
  <si>
    <t>CNMP_PG_16_SA_COMCC_006</t>
  </si>
  <si>
    <t>Implantação do Sistema de Contratos</t>
  </si>
  <si>
    <t>Icaro Monteiro Mendes</t>
  </si>
  <si>
    <t>CNMP_PG_16_SA_COMCC_018</t>
  </si>
  <si>
    <t>Contratação de empresa para fornecimento de soluções de controle de patriomônio (RFID)</t>
  </si>
  <si>
    <t>CNMP_PG_16_SA_COMCC_005</t>
  </si>
  <si>
    <t>Acompanhamento do Calendário de Prorrogações</t>
  </si>
  <si>
    <t>CNMP_PG_16_SA_COMCC_007</t>
  </si>
  <si>
    <t>Mapeamento de Processos da Seção de Contratos</t>
  </si>
  <si>
    <t>CNMP_PG_16_SA_COMCC_008</t>
  </si>
  <si>
    <t>Criação de Canal de Comunicação com os Fiscais de Contratos</t>
  </si>
  <si>
    <t>Aquisição de Solução de Videomonitoramento</t>
  </si>
  <si>
    <t>CNMP_PG_16_SA_COMCC_002</t>
  </si>
  <si>
    <t>Implantação da metodologia de correções múltiplas  para pesquisa de preços</t>
  </si>
  <si>
    <t>Erlene Maria Coelho Avelino</t>
  </si>
  <si>
    <t>CNMP_PG_16_SA_COMCC_003</t>
  </si>
  <si>
    <t>Implantação do Sistema de Compras</t>
  </si>
  <si>
    <t>CNMP_PG_16_SA_COMCC_004</t>
  </si>
  <si>
    <t>Mapeamento de Processos da Seção Compras</t>
  </si>
  <si>
    <t>CNMP_PG_16_SA_COMCC_001</t>
  </si>
  <si>
    <t>Elaboração de check list (área demandantes para envio de processo de contratações</t>
  </si>
  <si>
    <t>Aquisição de Solução de Controle de Acesso</t>
  </si>
  <si>
    <t>CNMP_PG_16_SA_COMCC_024</t>
  </si>
  <si>
    <t>Implantação da função de articulador/acompanhamento do calendário de contratações</t>
  </si>
  <si>
    <t>Ines Gouvea Viana Borges</t>
  </si>
  <si>
    <t>CNMP_PG_16_SA_COMCC_017</t>
  </si>
  <si>
    <t>Workshop para fiscais e demandantes de contratações</t>
  </si>
  <si>
    <t>CNMP_PG_16_SA_COMCC_010</t>
  </si>
  <si>
    <t>Aquisição de Suprimento de material de expediente</t>
  </si>
  <si>
    <t>Eduardo Abranches Mansur</t>
  </si>
  <si>
    <t>CNMP_PG_16_SA_COMCC_009</t>
  </si>
  <si>
    <t>Aquisição de Suprimento de material  impressos administrativos - Compras compartilhadas</t>
  </si>
  <si>
    <t>CNMP_PG_16_SA_COMCC_011</t>
  </si>
  <si>
    <t>Aquisição de Suprimento de material de expediente 2</t>
  </si>
  <si>
    <t>CNMP_PG_16_SA_COMCC_012</t>
  </si>
  <si>
    <t>Contratação/Prorrogação da prestação dos serviços de estoquista e armazenista</t>
  </si>
  <si>
    <t>CNMP_PG_16_SA_COMCC_014</t>
  </si>
  <si>
    <t>Gestão de Suprimento de material de expediente</t>
  </si>
  <si>
    <t>CNMP_PG_16_SA_COMCC_015</t>
  </si>
  <si>
    <t>Gestão do contrato de prestação de serviço de estoquista e armazenista</t>
  </si>
  <si>
    <t>CNMP_PG_16_SA_COMCC_016</t>
  </si>
  <si>
    <t>Mapeamento de Processos da Seção de Materiais</t>
  </si>
  <si>
    <t>CNMP_PG_16_SA_COMCC_013</t>
  </si>
  <si>
    <t>Desfazimento de material em desuso ou com prazo de validade expirado</t>
  </si>
  <si>
    <t>Acompanhamento do inventário de movimentação do material</t>
  </si>
  <si>
    <t>CNMP_PG_16_SPO_006</t>
  </si>
  <si>
    <t>Realizar Contingenciamento e Descontingenciamento Orçamentário</t>
  </si>
  <si>
    <t>CNMP_PG_16_SPO_005</t>
  </si>
  <si>
    <t>Propor Pedidos de Crédito Adicional</t>
  </si>
  <si>
    <t>CNMP_PG_16_SPO_004</t>
  </si>
  <si>
    <t>Propor Alteração na Lei de Diretrizes Orçamentárias</t>
  </si>
  <si>
    <t>CNMP_PG_16_SPO_002</t>
  </si>
  <si>
    <t>Atualizar as Informações Pertinentes à Área no Portal da Transparência do CNMP</t>
  </si>
  <si>
    <t>CNMP_PG_16_PRESI_006</t>
  </si>
  <si>
    <t>Consolidação de atos da Presidência</t>
  </si>
  <si>
    <t>CNMP_PG_16_PRESI_001</t>
  </si>
  <si>
    <t>Acompanhamento e fomento do Portal dos Direitos Coletivos</t>
  </si>
  <si>
    <t>CNMP_PG_16_PRESI_023</t>
  </si>
  <si>
    <t>Reestruturação e Aprimoramento do Portal da Transparência</t>
  </si>
  <si>
    <t>CNMP_PG_16_PRESI_017</t>
  </si>
  <si>
    <t>Gestão e acompanhamento do contrato de serviço de vigilância</t>
  </si>
  <si>
    <t>ASSI Assessoria de Segurança Institucional</t>
  </si>
  <si>
    <t>Hugo Gois Cordeiro</t>
  </si>
  <si>
    <t>CNMP_PG_16_PRESI_014</t>
  </si>
  <si>
    <t>Gestão e acompanhamento do contrato de Brigadista</t>
  </si>
  <si>
    <t>CNMP_PG_16_PRESI_016</t>
  </si>
  <si>
    <t>Gestão e acompanhamento do contrato de Recepcionistas</t>
  </si>
  <si>
    <t>CNMP_PG_16_PRESI_015</t>
  </si>
  <si>
    <t>Gestão e acompanhamento do contrato de Chaveiro</t>
  </si>
  <si>
    <t>Edson Lisboa Vieira da Silva Netto</t>
  </si>
  <si>
    <t>CNMP_PG_16_PRESI_018</t>
  </si>
  <si>
    <t>Gestão e acompanhamento do contrato de serviços de extintores</t>
  </si>
  <si>
    <t>CNMP_PG_16_PRESI_010</t>
  </si>
  <si>
    <t>Contratação de serviço de Vigilância 2016</t>
  </si>
  <si>
    <t>CNMP_PG_16_PRESI_007</t>
  </si>
  <si>
    <t>Contratação de serviço de Brigada 2016</t>
  </si>
  <si>
    <t>CNMP_PG_16_PRESI_008</t>
  </si>
  <si>
    <t>Contratação de serviço de Chaveiro 2016</t>
  </si>
  <si>
    <t>CNMP_PG_16_PRESI_009</t>
  </si>
  <si>
    <t>Contratação de serviço de Extintores 2016</t>
  </si>
  <si>
    <t>CNMP_PG_16_PRESI_011</t>
  </si>
  <si>
    <t>Contratação/Prorrogação de serviço de Recepcionista 2016</t>
  </si>
  <si>
    <t>CNMP_PG_16_SA_COGCS_001</t>
  </si>
  <si>
    <t>Apresentação de Orçamento 2017</t>
  </si>
  <si>
    <t>CNMP_PG_16_SA_COGCS_027</t>
  </si>
  <si>
    <t>Gestão e Acompanhamento de publicação de dados de transparência</t>
  </si>
  <si>
    <t>CNMP_PG_16_COGP_033</t>
  </si>
  <si>
    <t>Fabiana de Farias Marinho</t>
  </si>
  <si>
    <t>CNMP_PG_16_COGP_011</t>
  </si>
  <si>
    <t>Folha de Pagamento de Estagiários</t>
  </si>
  <si>
    <t>CNMP_PG_16_COGP_035</t>
  </si>
  <si>
    <t>Vale Transporte de Estagiários</t>
  </si>
  <si>
    <t>CNMP_PG_16_COGP_020</t>
  </si>
  <si>
    <t>Instrutoria Interna</t>
  </si>
  <si>
    <t>CNMP_PG_16_COGP_006</t>
  </si>
  <si>
    <t>Contratação/Prorrogação de Agente de Integração de Estagiário</t>
  </si>
  <si>
    <t>CNMP_PG_16_COGP_014</t>
  </si>
  <si>
    <t>Gestão do Contrato de Manutenção dos Relógio de Ponto</t>
  </si>
  <si>
    <t>CNMP_PG_16_COGP_005</t>
  </si>
  <si>
    <t>Contratação de Novos Relógios de Ponto</t>
  </si>
  <si>
    <t>CNMP_PG_16_COGP_019</t>
  </si>
  <si>
    <t>Implantar melhorias no Sistema de RH (Desenvolvimento do módulo de Posse Eletrônica, Certidão automática, etc)</t>
  </si>
  <si>
    <t>CNMP_PG_16_COGP_053</t>
  </si>
  <si>
    <t xml:space="preserve">Palestrantes do 7º Congresso Brasileiro de de Gestão do Ministério Público </t>
  </si>
  <si>
    <t>CNMP_PG_16_COGP_030</t>
  </si>
  <si>
    <t>Elaboração do Plano de Capacitação 2017</t>
  </si>
  <si>
    <t>CNMP_PG_16_COGP_032</t>
  </si>
  <si>
    <t>Programa de Pós-Graduação 2016</t>
  </si>
  <si>
    <t>CNMP_PG_16_COGP_031</t>
  </si>
  <si>
    <t>Programa de Idiomas - PLI</t>
  </si>
  <si>
    <t>CNMP_PG_16_COGP_001</t>
  </si>
  <si>
    <t>Ajuda de Custos</t>
  </si>
  <si>
    <t>CNMP_PG_16_COGP_003</t>
  </si>
  <si>
    <t>Auxílio Moradia</t>
  </si>
  <si>
    <t>CNMP_PG_16_COGP_026</t>
  </si>
  <si>
    <t>Normatização e Regularização Cadastramento, lotação e movimentação interna de Membros e servidores (e acesso ao Fenix)</t>
  </si>
  <si>
    <t>CNMP_PG_16_COGP_027</t>
  </si>
  <si>
    <t>Padronização das pastas funcionais</t>
  </si>
  <si>
    <t>CNMP_PG_16_COGP_009</t>
  </si>
  <si>
    <t>Emissão de carteiras funcionais</t>
  </si>
  <si>
    <t>CNMP_PG_16_COGP_012</t>
  </si>
  <si>
    <t>Gerenciamento de dados na intranet e no Facebook</t>
  </si>
  <si>
    <t>CNMP_PG_16_COGP_008</t>
  </si>
  <si>
    <t>Elaboração de Atos Normativos: Movimentação interna, Adicional de qualificação, Gestão de Desempenho, Instrutoria Interna, Pós-Graduação, Programa de Estágio, Idiomas</t>
  </si>
  <si>
    <t>CNMP_PG_16_COGP_010</t>
  </si>
  <si>
    <t>Elaboração e execução do Plano de Capacitação 2016</t>
  </si>
  <si>
    <t>CNMP_PG_16_COGP_002</t>
  </si>
  <si>
    <t>Aprimoramento de rotinas, com auxílio do Sistema de RH (formulários eletrônicos)</t>
  </si>
  <si>
    <t>CNMP_PG_16_COGP_024</t>
  </si>
  <si>
    <t>Monitorar processos sob a gestão dos servidores da COGP (prazos de Acordos de Cooperação)</t>
  </si>
  <si>
    <t>Contratação de Banco de Talentos no sistema de RH</t>
  </si>
  <si>
    <t>Luiz Armando Lopes Campiao</t>
  </si>
  <si>
    <t>CNMP_PG_16_COGP_021</t>
  </si>
  <si>
    <t>Intranet e Manual do Servidor  Check list de rotinas (auxílio pré-escolar, licenças, )</t>
  </si>
  <si>
    <t>CNMP_PG_16_COGP_025</t>
  </si>
  <si>
    <t>Mudança de Layout da COGP</t>
  </si>
  <si>
    <t>CNMP_PG_16_COGP_029</t>
  </si>
  <si>
    <t>Pesquisa de Clima Organizacional</t>
  </si>
  <si>
    <t>CNMP_PG_16_COGP_022</t>
  </si>
  <si>
    <t>Melhoria dos equipamentos da sala de treinamento</t>
  </si>
  <si>
    <t>CNMP_PG_16_COGP_007</t>
  </si>
  <si>
    <t>Desenvolver Relatórios Eletrônicos do Grifo</t>
  </si>
  <si>
    <t>CNMP_PG_16_COGP_034</t>
  </si>
  <si>
    <t>Unificação da DIRF</t>
  </si>
  <si>
    <t>CNMP_PG_16_SG_008</t>
  </si>
  <si>
    <t>Gestão, Fiscalização, Execução e Acompanhamento do contrato de agenciamento para eventos</t>
  </si>
  <si>
    <t>CNMP_PG_16_ASCOM_035</t>
  </si>
  <si>
    <t>Contratação/Prorrogação de agenciamento para eventos</t>
  </si>
  <si>
    <t>Daniela Carvalho Ramos</t>
  </si>
  <si>
    <t>Natália Bernardes Senna Veloso</t>
  </si>
  <si>
    <t>CNMP_PG_16_COGP_023</t>
  </si>
  <si>
    <t>Monitoramento do Plano Estratégico, do Plano Diretor e do Plano de Gestão, e respectivos indicadores</t>
  </si>
  <si>
    <t>CNMP_PG_16_COGP_013</t>
  </si>
  <si>
    <t>Gerenciar reuniões (pautas, atas) do SEGP</t>
  </si>
  <si>
    <t>SA/COGCS/SECAD  Implementação e revisão de indicadores de resultado da unidade</t>
  </si>
  <si>
    <t>João de Jesus dos Santos Brito</t>
  </si>
  <si>
    <t>CNMP_PG_16_CPE_016</t>
  </si>
  <si>
    <t>Programa de Modernização do MP</t>
  </si>
  <si>
    <t>CNMP_PG_16_SA_COGCS_024</t>
  </si>
  <si>
    <t>Gestão do contrato de serviços de desratização e afins</t>
  </si>
  <si>
    <t>CNMP_PG_16_SGE_030</t>
  </si>
  <si>
    <t>Mapear os Processos de Trabalho Identificados no Portfólio de Processo</t>
  </si>
  <si>
    <t>Cláudio Lima Aguiar</t>
  </si>
  <si>
    <t>CNMP_PG_16_SGE_006</t>
  </si>
  <si>
    <t>Análise das Propostas de Atos Normativos</t>
  </si>
  <si>
    <t>CNMP_PG_16_SGE_019</t>
  </si>
  <si>
    <t>Elaboração do Manual de Processos da Secretaria de Administração (SA)</t>
  </si>
  <si>
    <t>CNMP_PG_16_SGE_038</t>
  </si>
  <si>
    <t>Projeto Visão 360º</t>
  </si>
  <si>
    <t>CNMP_PG_16_SGE_041</t>
  </si>
  <si>
    <t>Revisar a Estrutura Organizacional</t>
  </si>
  <si>
    <t>CNMP_PG_16_SGE_008</t>
  </si>
  <si>
    <t xml:space="preserve">Plano de Gestão 2016 </t>
  </si>
  <si>
    <t>CNMP_PG_16_SGE_017</t>
  </si>
  <si>
    <t>Desenvolvimento de cursos de Capacitação em Gerenciamento de Processos (Instrutoria Interna)</t>
  </si>
  <si>
    <t>CNMP_PG_16_SGE_029</t>
  </si>
  <si>
    <t>Mapeamento dos Processos da Corregedoria Nacional para obtenção da Certificação ISO</t>
  </si>
  <si>
    <t>CNMP_PG_16_SGE_026</t>
  </si>
  <si>
    <t>Lançamento da Cadeia de Valor do CNMP</t>
  </si>
  <si>
    <t>CNMP_PG_16_SGE_046</t>
  </si>
  <si>
    <t>Subsídio à Certificação ISO e ao Prêmio PNQ</t>
  </si>
  <si>
    <t>CNMP_PG_16_SGE_007</t>
  </si>
  <si>
    <t>Apoio do GT-Processos do Fórum Nacional de Gestão (FNG)</t>
  </si>
  <si>
    <t>CNMP_PG_16_SGE_035</t>
  </si>
  <si>
    <t>Definição da Cadeia de Valor do CNMP</t>
  </si>
  <si>
    <t>CNMP_PG_16_SGE_023</t>
  </si>
  <si>
    <t>Mapeamento de processos das Comissões e da Ouvidoria</t>
  </si>
  <si>
    <t>CNMP_PG_16_ASCOM_020</t>
  </si>
  <si>
    <t>Gestão do contrato de clipping jornalístico (impresso e online)</t>
  </si>
  <si>
    <t>CNMP_PG_16_ASCOM_012</t>
  </si>
  <si>
    <t>Contratação de Monitoramento de mídia televisiva</t>
  </si>
  <si>
    <t>CNMP_PG_16_ASCOM_025</t>
  </si>
  <si>
    <t>Gestão do contrato de monitoramento de mídia televisiva</t>
  </si>
  <si>
    <t>CNMP_PG_16_ASCOM_023</t>
  </si>
  <si>
    <t>Gestão do contrato de Mailing Jornalístico</t>
  </si>
  <si>
    <t>CNMP_PG_16_ASCOM_011</t>
  </si>
  <si>
    <t>Contratação de Mailing Jornalístico</t>
  </si>
  <si>
    <t>CNMP_PG_16_ASCOM_008</t>
  </si>
  <si>
    <t>Contratação de empresa para fornecimento de conteúdo noticioso especializado</t>
  </si>
  <si>
    <t>CNMP_PG_16_ASCOM_022</t>
  </si>
  <si>
    <t>Gestão do contrato de fornecimento de conteúdo noticioso especializado</t>
  </si>
  <si>
    <t>CNMP_PG_16_ASCOM_014</t>
  </si>
  <si>
    <t xml:space="preserve">Renovação de serviços técnicos de Design Gráfico e Revisão de Texto </t>
  </si>
  <si>
    <t>CNMP_PG_16_ASCOM_021</t>
  </si>
  <si>
    <t xml:space="preserve">Gestão do contrato de Design Gráfico e Revisão de Texto </t>
  </si>
  <si>
    <t>Gestão do contrato de monitoramento de mídias sociais</t>
  </si>
  <si>
    <t>CNMP_PG_16_ASCOM_015</t>
  </si>
  <si>
    <t>Contratação de sistema integrado de pontos de mídia interna</t>
  </si>
  <si>
    <t>Gestão do contrato de sistema integrado de pontos de mídia interna</t>
  </si>
  <si>
    <t>CNMP_PG_16_ASCOM_034</t>
  </si>
  <si>
    <t>Renovação do contrato de agência de publicidade institucional</t>
  </si>
  <si>
    <t>CNMP_PG_16_ASCOM_019</t>
  </si>
  <si>
    <t>Gestão do contrato de agência de publicidade institucional</t>
  </si>
  <si>
    <t>Digitalização dos Processos Administrativos arquivados</t>
  </si>
  <si>
    <t>Estudo dos procedimentos da reprografia para aprimorar e padronizar suas atividades.</t>
  </si>
  <si>
    <t>Automatização do caderno administrativo do Diário Eletrônico</t>
  </si>
  <si>
    <t>CNMP_PG_16_ASCOM_005</t>
  </si>
  <si>
    <t>Aquisição de tripés de banner, bottons e prismas de acrílico</t>
  </si>
  <si>
    <t>CNMP_PG_16_ASCOM_003</t>
  </si>
  <si>
    <t>Aquisição de mastros e bandeiras para o Cerimonial</t>
  </si>
  <si>
    <t>CNMP_PG_16_ASCOM_017</t>
  </si>
  <si>
    <t>Diagnóstico de Comunicação do Ministério Público brasileiro</t>
  </si>
  <si>
    <t>CNMP_PG_16_ASCOM_027</t>
  </si>
  <si>
    <t>SG bate à sua porta</t>
  </si>
  <si>
    <t>CNMP_PG_16_ASCOM_032</t>
  </si>
  <si>
    <t>Normatização e Manualização das diretrizes e procedimentos da comunicação</t>
  </si>
  <si>
    <t>CNMP_PG_16_CSP_004</t>
  </si>
  <si>
    <t>Implementação dos Formulários de Batalhões Militares no Sistema de Inspeção Prisional</t>
  </si>
  <si>
    <t>CNMP_PG_16_CSP_003</t>
  </si>
  <si>
    <t>Implementação da Consulta Pública - Aprimorar o Sistema de Inspeção Prisional (Res. 56/2010) e aos dados da Resolução nº 20/2007.</t>
  </si>
  <si>
    <t>CNMP_PG_16_SA_COTRAN_001</t>
  </si>
  <si>
    <t>Aquisição de Combustíveis e Lubrificantes</t>
  </si>
  <si>
    <t>CNMP_PG_16_SA_COTRAN_010</t>
  </si>
  <si>
    <t>Contratação de manutenção e conservação de veículos</t>
  </si>
  <si>
    <t>CNMP_PG_16_SA_COTRAN_011</t>
  </si>
  <si>
    <t>Seguro da frota de veículos</t>
  </si>
  <si>
    <t>Gestão do contrato de veículos terceirizados para transporte em eventos</t>
  </si>
  <si>
    <t>CNMP_PG_16_SA_COTRAN_007</t>
  </si>
  <si>
    <t>Gestão do contrato de transporte administrativo - motoristas terceirizados</t>
  </si>
  <si>
    <t>CNMP_PG_16_SA_COTRAN_008</t>
  </si>
  <si>
    <t>Transporte administrativo - motoristas terceirizados</t>
  </si>
  <si>
    <t>CNMP_PG_16_SA_COTRAN_002</t>
  </si>
  <si>
    <t>Veículos terceirizados para transporte em eventos</t>
  </si>
  <si>
    <t>CNMP_PG_16_SA_COENG_019</t>
  </si>
  <si>
    <t>Contratação/Prorrogação do contrato de Telefonia Fixa Internacional</t>
  </si>
  <si>
    <t>CNMP_PG_16_SA_COENG_030</t>
  </si>
  <si>
    <t>Gestão do contrato de Telefonia Fixa Nacional</t>
  </si>
  <si>
    <t>CNMP_PG_16_ASCOM_001</t>
  </si>
  <si>
    <t>Aquisição de gravadores de voz portáteis</t>
  </si>
  <si>
    <t xml:space="preserve">SGE - Manual do Plano de Gestão </t>
  </si>
  <si>
    <t>CNMP_PG_16_SGE_016</t>
  </si>
  <si>
    <t>Coordenar a Elaboração do Relatório Executivo de Resultados do CNMP</t>
  </si>
  <si>
    <t>CNMP_PG_16_ASCOM_031</t>
  </si>
  <si>
    <t>Help Desk de Comunicação</t>
  </si>
  <si>
    <t>CNMP_PG_16_ASCOM_016</t>
  </si>
  <si>
    <t>Diagnóstico da percepção dos membros sobre a Comunicação do MP</t>
  </si>
  <si>
    <t>CNMP_PG_16_CN_012</t>
  </si>
  <si>
    <t>Implementação de Sistema de Gestão de Qualidade</t>
  </si>
  <si>
    <t>CN Corregedoria</t>
  </si>
  <si>
    <t>Eduardo Pimentel de Vasconcelos Aquino</t>
  </si>
  <si>
    <t>CNMP_PG_16_CN_005</t>
  </si>
  <si>
    <t>Divulgação de normativas referentes ao Sistema de Gestão de Qualidade</t>
  </si>
  <si>
    <t>CNMP_PG_16_CN_006</t>
  </si>
  <si>
    <t>Divulgação do processo de implementação do Sistema de Gestão de Qualidade</t>
  </si>
  <si>
    <t>CNMP_PG_16_CN_004</t>
  </si>
  <si>
    <t>Divulgação da obtenção do certificado de qualidade da Corregedoria Nacional</t>
  </si>
  <si>
    <t>CNMP_PG_16_CN_011</t>
  </si>
  <si>
    <t>Implementação de relatórios de BI</t>
  </si>
  <si>
    <t>CNMP_PG_16_CN_021</t>
  </si>
  <si>
    <t xml:space="preserve">Publicações </t>
  </si>
  <si>
    <t>CNMP_PG_16_CN_010</t>
  </si>
  <si>
    <t>Implementação das Tabelas Unificadas</t>
  </si>
  <si>
    <t>CNMP_PG_16_CN_013</t>
  </si>
  <si>
    <t>Implementação do Sistema de Cadastro Nacional de Membros do Ministério Público</t>
  </si>
  <si>
    <t>CNMP_PG_16_CN_014</t>
  </si>
  <si>
    <t>Implementação do Sistema Nacional de Informações de Natureza Disciplinar</t>
  </si>
  <si>
    <t>CNMP_PG_16_CN_007</t>
  </si>
  <si>
    <t>Encontros com corregedores-gerais e membros auxiliares de corregedorias-gerais</t>
  </si>
  <si>
    <t>CNMP_PG_16_CN_020</t>
  </si>
  <si>
    <t>Inspeções extraordinárias</t>
  </si>
  <si>
    <t>CNMP_PG_16_CN_003</t>
  </si>
  <si>
    <t>Desempenho das funções dos membros auxiliares com dedicação parcial</t>
  </si>
  <si>
    <t>CNMP_PG_16_CN_018</t>
  </si>
  <si>
    <t>Representação da Corregedoria Nacional em reuniões e eventos externos</t>
  </si>
  <si>
    <t>CNMP_PG_16_CN_015</t>
  </si>
  <si>
    <t>Inspeção geral 1</t>
  </si>
  <si>
    <t>CNMP_PG_16_CN_016</t>
  </si>
  <si>
    <t>Inspeção geral 2</t>
  </si>
  <si>
    <t>CNMP_PG_16_CN_017</t>
  </si>
  <si>
    <t>Inspeção geral 3</t>
  </si>
  <si>
    <t>Inspeção geral 5</t>
  </si>
  <si>
    <t>CNMP_PG_16_CN_019</t>
  </si>
  <si>
    <t>Inspeções em corregedorias-gerais</t>
  </si>
  <si>
    <t xml:space="preserve">CNMP_PG_16_CN_001 </t>
  </si>
  <si>
    <t>Contratação de cursos relacionados com o Sistema de Gestão de Qualidade da Corregedoria Nacional</t>
  </si>
  <si>
    <t>CNMP_PG_16_CN_002</t>
  </si>
  <si>
    <t>Contratação de organismo certificador de Sistema de Gestão de Qualidade</t>
  </si>
  <si>
    <t>CNMP_PG_16_CSP_002</t>
  </si>
  <si>
    <t xml:space="preserve">Desenvolvimento do Business intelligence (BI) do SIP e do Sistema da Resolução nº 20/2007. </t>
  </si>
  <si>
    <t>CNMP_PG_16_CSP_005</t>
  </si>
  <si>
    <t>6 Visitas Institucionais para divulgar as iniciativas do CNMP no Sistema Prisional - Estados a serem definidos</t>
  </si>
  <si>
    <t>CNMP_PG_16_ASCOM_018</t>
  </si>
  <si>
    <t xml:space="preserve">Elaboração da Política de Comunicação do CNMP e Plano Diretor </t>
  </si>
  <si>
    <t>Gestão do Contrato de Mapeamento e Gestão por Competência</t>
  </si>
  <si>
    <t>CNMP_PG_16_COGP_017</t>
  </si>
  <si>
    <t>Gestão do Contrato entre o CNMP e o Agente de Integração de Estagiário</t>
  </si>
  <si>
    <t>CNMP_PG_16_COGP_016</t>
  </si>
  <si>
    <t>Gestão do Contrato dos Novos Relógios de Ponto</t>
  </si>
  <si>
    <t>CNMP_PG_16_COGP_COSSAUDE_046</t>
  </si>
  <si>
    <t>Gestão do Programa de Ginástica Laboral e de Orientações de Ergonomia</t>
  </si>
  <si>
    <t>CNMP_PG_16_COGP_COSSAUDE_044</t>
  </si>
  <si>
    <t>Gestão da Campanha de Vacinação contra a Gripe</t>
  </si>
  <si>
    <t>CNMP_PG_16_COGP_018</t>
  </si>
  <si>
    <t>Gestão do Contrato para execução de serviço médico no 7º Congresso Brasileiro de Gestão do MP</t>
  </si>
  <si>
    <t>CNMP_PG_16_ASCOM_006</t>
  </si>
  <si>
    <t>CNMP_PG_16_SG_ASJUR_001</t>
  </si>
  <si>
    <t>Revisão de minutas padrão de contratos e editais</t>
  </si>
  <si>
    <t>ASJUR Assessoria Jurídica</t>
  </si>
  <si>
    <t>Ana Letícia Procópio Costa</t>
  </si>
  <si>
    <t>Aquisição de impressora plotter de recorte</t>
  </si>
  <si>
    <t>Contratação de estações de trabalho para design gráfico para Ascom</t>
  </si>
  <si>
    <t>BI - Business Intelligence da Comissão da Infância e Juventude Fase 2</t>
  </si>
  <si>
    <t>CNMP_PG_16_PRESI_013</t>
  </si>
  <si>
    <t>Disponibilização de Computadores para o Cidadão Realizar Consultas ao Sistema Elo</t>
  </si>
  <si>
    <t>CNMP_PG_16_SG_005</t>
  </si>
  <si>
    <t>Elaboração dos projetos de lei do CNMP</t>
  </si>
  <si>
    <t>CNMP_PG_16_PRESI_005</t>
  </si>
  <si>
    <t>Conscientização para Envio de Documentos pela Via Digital por Ofício-Circular</t>
  </si>
  <si>
    <t>CNMP_PG_16_PRESI_021</t>
  </si>
  <si>
    <t>Otimização das Autuações no Sistema Elo</t>
  </si>
  <si>
    <t>CNMP_PG_16_SPR_019</t>
  </si>
  <si>
    <t>Aperfeiçoamento do Sistema de Sessão Eletrônica no Sistema Elo</t>
  </si>
  <si>
    <t>CNMP_PG_16_PRESI_012</t>
  </si>
  <si>
    <t xml:space="preserve"> Desenvolvimento de Fluxo no Sistema Elo - Fase de Acompanhamento de Decisões</t>
  </si>
  <si>
    <t>CNMP_PG_16_SPR_002</t>
  </si>
  <si>
    <t>Adaptação do Sistema de Acompanhamento de Decisões para os Processos do Sistema Elo</t>
  </si>
  <si>
    <t>CNMP_PG_16_SPR_003</t>
  </si>
  <si>
    <t>Aperfeiçoamento do sistema do Diário Eletrônico</t>
  </si>
  <si>
    <t>COGP - Implantar melhorias no Sistema de RH (Desenvolvimento do módulo de Posse Eletrônica, Certidão automática, etc)</t>
  </si>
  <si>
    <t>CNMP_PG_16_SPR_009</t>
  </si>
  <si>
    <t>Criar sistema para catalogação dos Documentos e Notícias de Fato do Sistema Elo</t>
  </si>
  <si>
    <t>CNMP_PG_16_SG_BIBLIO_009</t>
  </si>
  <si>
    <t>Contratação de empresa fornecedora de jornais e revistas</t>
  </si>
  <si>
    <t>CNMP_PG_16_SG_BIBLIO_008</t>
  </si>
  <si>
    <t xml:space="preserve">Contratação de empresa de consultoria jurídica na área de Licitações e Contratos </t>
  </si>
  <si>
    <t>COGP/COSSAUDE - Contratação de Vacinas contra a Gripe para a Campanha de 2016</t>
  </si>
  <si>
    <t>CNMP_PG_16_SG_BIBLIO_007</t>
  </si>
  <si>
    <t>Contratação de base de dados com levantamento de preços praticados no mercado</t>
  </si>
  <si>
    <t>CNMP_PG_16_SG_BIBLIO_010</t>
  </si>
  <si>
    <t>Contratação/renovação da manutenção do sistema do Pergamum</t>
  </si>
  <si>
    <t>CNMP_PG_16_SGE_018</t>
  </si>
  <si>
    <t>Desenvolvimento de relatório de BI para o Portal da Transparência (Gestão de Pessoas)</t>
  </si>
  <si>
    <t>CCAF - Primeira Inspeção em unidade ministerial</t>
  </si>
  <si>
    <t>CCAF - Quarta Inspeção em unidade ministerial</t>
  </si>
  <si>
    <t>CCAF - Segunda Inspeção em unidade ministerial</t>
  </si>
  <si>
    <t>CN - Inspeção geral 1</t>
  </si>
  <si>
    <t>CN - Inspeção geral 3</t>
  </si>
  <si>
    <t>CN - Inspeção geral 4</t>
  </si>
  <si>
    <t>CPE_04_PA_1RO - Planejamento das Atividades - 1ª Reunião Ordinária da CPE</t>
  </si>
  <si>
    <t>CPE_05_PA_2RO - Planejamento das Atividades  1ª Reunião Ordinária da CPE</t>
  </si>
  <si>
    <t>CPE_06_PA_3RO - Planejamento das Atividades  3ª Reunião Ordinária da CPE</t>
  </si>
  <si>
    <t>CNMP_PG_16_CN_008</t>
  </si>
  <si>
    <t>Gestão do contrato de cursos relacionados com o Sistema de Gestão de Qualidade da Corregedoria Nacional</t>
  </si>
  <si>
    <t>CNMP_PG_16_CN_009</t>
  </si>
  <si>
    <t>Gestão do contrato de organismo certificador de Sistema de Gestão de Qualidade</t>
  </si>
  <si>
    <t>CNMP_PG_16_CPE_017</t>
  </si>
  <si>
    <t>Prêmio CNMP 2016 - Atualização do Sistema do Banco Nacional de Projetos</t>
  </si>
  <si>
    <t>CNMP_PG_16_OUV_005</t>
  </si>
  <si>
    <t>Solicitação de diárias e passagens para membro auxiliar</t>
  </si>
  <si>
    <t>Modernização Auditório</t>
  </si>
  <si>
    <t>CNMP_PG_16_SA_COENG_031</t>
  </si>
  <si>
    <t>Gestão do fornecimento de aparelhos e placas de ramais digitais</t>
  </si>
  <si>
    <t>CNMP_PG_16_SA_COENG_028</t>
  </si>
  <si>
    <t>Gestão da manutenção preventiva de No-Break/CPD</t>
  </si>
  <si>
    <t>CNMP_PG_16_SA_COENG_024</t>
  </si>
  <si>
    <t>Gestão da manutenção da Central Telefônica</t>
  </si>
  <si>
    <t>CNMP_PG_16_SA_COENG_025</t>
  </si>
  <si>
    <t>Gestão da manutenção de Elevadores</t>
  </si>
  <si>
    <t>CNMP_PG_16_SA_COENG_026</t>
  </si>
  <si>
    <t>Gestão da manutenção de Grupo Gerador Predial</t>
  </si>
  <si>
    <t>CNMP_PG_16_SA_COENG_027</t>
  </si>
  <si>
    <t>Gestão da manutenção dos Equipamentos do Plenário</t>
  </si>
  <si>
    <t>CNMP_PG_16_SA_COENG_032</t>
  </si>
  <si>
    <t>Gestão do Seguro Predial</t>
  </si>
  <si>
    <t>CNMP_PG_16_SA_COENG_022</t>
  </si>
  <si>
    <t>Gestão da locação de Imóvel do edifício sede</t>
  </si>
  <si>
    <t>CNMP_PG_16_SA_COENG_023</t>
  </si>
  <si>
    <t xml:space="preserve">Gestão da manutenção Corretiva de No-Break  Predial </t>
  </si>
  <si>
    <t>CNMP_PG_16_OUV_004</t>
  </si>
  <si>
    <t>Evento de capacitação dos servidores</t>
  </si>
  <si>
    <t>CNMP_PG_16_STI_041</t>
  </si>
  <si>
    <t>Inclusão de capítulo sobre contingência operacional da STI no PDTI 2016/2017</t>
  </si>
  <si>
    <t>CNMP_PG_16_STI_053</t>
  </si>
  <si>
    <t>Revisão do PDTI 2016/2017</t>
  </si>
  <si>
    <t>CNMP_PG_16_SG_CMI_003</t>
  </si>
  <si>
    <t>Memorial do CNMP - Organização, implementação e instalação</t>
  </si>
  <si>
    <t>CNMP_PG_16_CPE_018</t>
  </si>
  <si>
    <t>Planejamento Estratégico Nacional - Campanha da Ação Nacional do Ministério Público</t>
  </si>
  <si>
    <t>CNMP_PG_16_CPE_019</t>
  </si>
  <si>
    <t>Planejamento Estratégico Nacional - Campanha da Ação Nacional Estruturante do Ministério Público</t>
  </si>
  <si>
    <t>Planejamento Estratégico Nacional - Campanha da Revisão do Mapa Estratégico Nacional (2018-2022)</t>
  </si>
  <si>
    <t>CNMP_PG_16_CPE_020</t>
  </si>
  <si>
    <t>Planejamento Estratégico Nacional - Calendários 2017</t>
  </si>
  <si>
    <t>CNMP_PG_16_CDDF_012</t>
  </si>
  <si>
    <t>Publicação - Guia de Atuação Ministerial: Fiscalização das Instituições de longa permanência para idosos</t>
  </si>
  <si>
    <t>CNMP_PG_16_CDDF_014</t>
  </si>
  <si>
    <t>Publicação - Guia de prevenção do assédio moral no Ministério Público</t>
  </si>
  <si>
    <t>CNMP_PG_16_CDDF_013</t>
  </si>
  <si>
    <t xml:space="preserve">Publicação - Guia de Atuação Ministerial: Impugnações de registro de candidatura sobre o deficit de gastos na educação </t>
  </si>
  <si>
    <t>CNMP_PG_16_CDDF_010</t>
  </si>
  <si>
    <t>Publicação - Combate à corrupção, controle social e transparência</t>
  </si>
  <si>
    <t>CNMP_PG_16_CDDF_015</t>
  </si>
  <si>
    <t>Publicação - Principais tendências em Direitos Fundamentais</t>
  </si>
  <si>
    <t>Publicação - Encontros MP e Movimentos Sociais (2013-2016)</t>
  </si>
  <si>
    <t>CNMP_PG_16_SG_CMI_002</t>
  </si>
  <si>
    <t>Memorial do CNMP - Gestão do contrato do historiador</t>
  </si>
  <si>
    <t xml:space="preserve">Gestão do Contrato de empresa para soluções de controle do patrimônio (RFID) </t>
  </si>
  <si>
    <t>CNMP_PG_16_CCAF_008</t>
  </si>
  <si>
    <t>Transparentômetro e Ranking da Transparência dos Ministérios Públicos</t>
  </si>
  <si>
    <t>CNMP_PG_16_SA_COMCC_022</t>
  </si>
  <si>
    <t>Gestão do contrato de Suporte do Sistema de Almoxarifado e Patrimônio</t>
  </si>
  <si>
    <t>SA/COENG Gestão do fornecimento de equipamentos para o plenário</t>
  </si>
  <si>
    <t>Bárbara Viegas Lelis</t>
  </si>
  <si>
    <t>SA/COENG Gestão do Seguro Predial</t>
  </si>
  <si>
    <t>SA/COENG Implantação de novo procedimento para transmissão de gravação das sessões plenárias via YouTube</t>
  </si>
  <si>
    <t>CNMP_PG_16_SA_COGCS_008</t>
  </si>
  <si>
    <t>Aquisição de utensílios para as copas</t>
  </si>
  <si>
    <t>CNMP_PG_16_SA_COGCS_010</t>
  </si>
  <si>
    <t>Contratação de fornecimento de Açúcar</t>
  </si>
  <si>
    <t>CNMP_PG_16_SA_COGCS_011</t>
  </si>
  <si>
    <t>Contratação de fornecimento de Adoçante</t>
  </si>
  <si>
    <t>CNMP_PG_16_SA_COGCS_012</t>
  </si>
  <si>
    <t>Contratação de fornecimento de Água Mineral de 500ml</t>
  </si>
  <si>
    <t>CNMP_PG_16_SA_COGCS_013</t>
  </si>
  <si>
    <t>Contratação de fornecimento de Café</t>
  </si>
  <si>
    <t>CNMP_PG_16_SA_COGCS_SESAUX_061</t>
  </si>
  <si>
    <t>Gestão e Acompanhamento do contrato de Adoçante</t>
  </si>
  <si>
    <t>CNMP_PG_16_SA_COGCS_028</t>
  </si>
  <si>
    <t>Gestão e acompanhamento de suprimento de fundos</t>
  </si>
  <si>
    <t>CNMP_PG_16_SPR_020</t>
  </si>
  <si>
    <t>Alcidia Aparecida de Souza</t>
  </si>
  <si>
    <t>CNMP_PG_16_SA_COGCS_SECAD_047</t>
  </si>
  <si>
    <t>Gestão e Acompanhamento do contrato de Publicação em Jornais de Grande Circulação</t>
  </si>
  <si>
    <t>CNMP_PG_16_SA_COGCS_SECAD_048</t>
  </si>
  <si>
    <t>Gestão e Acompanhamento do contrato de Publicação Legal dos Atos Oficiais</t>
  </si>
  <si>
    <t>CNMP_PG_16_SA_COGCS_SESAUX_042</t>
  </si>
  <si>
    <t>Gestão e Acompanhamento do fornecimento de água mineral</t>
  </si>
  <si>
    <t>PRESI - Contratação de serviço de Chaveiro 2016</t>
  </si>
  <si>
    <t>CNMP_PG_16_SA_COMCC_021</t>
  </si>
  <si>
    <t>CNMP_PG_16_SA_COMCC_021 Contratação do sistema de compras e contratos</t>
  </si>
  <si>
    <t>CNMP_PG_16_SA_COGCS_062</t>
  </si>
  <si>
    <t>Contratação de alocação de purificadores de água</t>
  </si>
  <si>
    <t>CPE_45_MA-MEMBROS AUXILIARES</t>
  </si>
  <si>
    <t>Amarildo Canton</t>
  </si>
  <si>
    <t>Desenvolvimento de estudos acerca da preservação da autonomia do Ministério Público</t>
  </si>
  <si>
    <t>CNMP_PG_16_CPAMP_012</t>
  </si>
  <si>
    <t>13ª Reunião do CPSI</t>
  </si>
  <si>
    <t>CNMP_PG_16_CPAMP_013</t>
  </si>
  <si>
    <t>14ª Reunião do CPSI</t>
  </si>
  <si>
    <t>CNMP_PG_16_CPAMP_004</t>
  </si>
  <si>
    <t>Diárias e Passagens para Membro Auxiliar e Colaborador</t>
  </si>
  <si>
    <t>CNMP_PG_16_SG_009</t>
  </si>
  <si>
    <t>Blal Yassine Dalloul</t>
  </si>
  <si>
    <t>SA/COENG Recuperação da placa do CNMP junto à entrada e letreiros luminosos existentes na fachada externa</t>
  </si>
  <si>
    <t>Wilnara Santos Souza</t>
  </si>
  <si>
    <t>SA/COGCS - Contratação de serviços de desratização e afins</t>
  </si>
  <si>
    <t>SA/COGCS - Contratação/Prorrogação de Serviço de Apoio administrativo, Operadores de fotocopiadora, Telefonistas e Carregadores de móveis do CNMP</t>
  </si>
  <si>
    <t>SA/COGCS &amp;#150; Gestão e Acompanhamento de publicação de dados de transparência</t>
  </si>
  <si>
    <t>SG/BIBLIO - Aquisição de livros</t>
  </si>
  <si>
    <t>STI - Contratação de manutenção de ativos de rede</t>
  </si>
  <si>
    <t>CNMP_PG_16_ENASP_003</t>
  </si>
  <si>
    <t>Diárias e Passagens - Membro Auxiliar</t>
  </si>
  <si>
    <t>ASCOM - Gestão do Contrato de Eventos</t>
  </si>
  <si>
    <t>CNMP_PG_16_PRESI_022</t>
  </si>
  <si>
    <t>Pesquisa da Imagem do CNMP perante o Ministério Público Brasileiro</t>
  </si>
  <si>
    <t>CNMP_PG_16_ENASP_002</t>
  </si>
  <si>
    <t>Reuniões ordinárias do Grupo de Persecução Penal</t>
  </si>
  <si>
    <t>CNMP_PG_16_ENASP_001</t>
  </si>
  <si>
    <t>CNMP_PG_16_ENASP_001 Acompanhamento contínuo do inqueritômetro</t>
  </si>
  <si>
    <t>Chamamento de artigos referentes à violência contra a mulher</t>
  </si>
  <si>
    <t>CNMP_PG_16_ENASP_005</t>
  </si>
  <si>
    <t xml:space="preserve"> Elaboração de selo para aposição em inquéritos que apurem violência contra a mulher</t>
  </si>
  <si>
    <t>CNMP_PG_16_SA_COENG_012</t>
  </si>
  <si>
    <t xml:space="preserve">Gestão do contrato de telefonia fixa internacional </t>
  </si>
  <si>
    <t>CNMP_PG_16_ASCOM_030</t>
  </si>
  <si>
    <t>Gestão do contrato de eventos</t>
  </si>
  <si>
    <t>CNMP_PG_16_COGP_050</t>
  </si>
  <si>
    <t>Gestão do contrato de software da área de gestão de pessoas</t>
  </si>
  <si>
    <t>CNMP_PG_16_CPE_021</t>
  </si>
  <si>
    <t>CNMP_PG_16_PRESI_003</t>
  </si>
  <si>
    <t>CNMP_PG_16_SA_COTRAN_012</t>
  </si>
  <si>
    <t>Aquisição de fita e de disco de tacógrafo</t>
  </si>
  <si>
    <t>CNMP_PG_16_COGP_051</t>
  </si>
  <si>
    <t>Contratação de Seguro para Estagiários</t>
  </si>
  <si>
    <t>Treinamento Channel - Jucilene</t>
  </si>
  <si>
    <t>Treinamento Channel - Lívia</t>
  </si>
  <si>
    <t>CNMP_PG_16_PRESI_024</t>
  </si>
  <si>
    <t>Prorrogação excepcional do contrato CNMP 009/2011 (Serviço de Vigilância) 2016</t>
  </si>
  <si>
    <t>CNMP_PG_16_PRESI_025</t>
  </si>
  <si>
    <t xml:space="preserve">Prorrogação excepcional do contrato CNMP 010/2011 (Serviço de Brigada) 2016 </t>
  </si>
  <si>
    <t>Em Aprovação</t>
  </si>
  <si>
    <t>CNMP_PG_16_SG_010</t>
  </si>
  <si>
    <t>Elaboração de atos de competência do Presidente (em conjunto com o Gabinete da Presidência e a Secretaria de Gestão Estratégica)</t>
  </si>
  <si>
    <t>CNMP_PG_16_PRESI_026</t>
  </si>
  <si>
    <t>PRESI - Contratação de de empresa especializada para transporte de mercadorias cedidas pela Secretaria da Receita Federal do Brasil ao CNMP</t>
  </si>
  <si>
    <t>CNMP_PG_16_COGP_052</t>
  </si>
  <si>
    <t>Revisão do Plano Diretor da COGP</t>
  </si>
  <si>
    <t>CNMP_PG_16_ENASP_004</t>
  </si>
  <si>
    <t>CNMP_PG_16_ENASP_004 Acompanhamento de inquéritos referentes ao feminicídio mediante aposição de selo</t>
  </si>
  <si>
    <t>SA/COMCC/SECOMP - IMPLANTAÇÃO DA METODOLOGIA DE CORREÇÕES MÚLTIPLAS PARA PESQUISA DE PREÇOS</t>
  </si>
  <si>
    <t>MAPEAMENTO DE PROCESSOS DA SEÇÃO DE COMPRAS</t>
  </si>
  <si>
    <t>Contratação da manutenção preventiva e preditiva, com fornecimento de peças, para Grupo Gerador específico do CPD</t>
  </si>
  <si>
    <t>CNMP_PG_16_ASCOM_037</t>
  </si>
  <si>
    <t>CNMP_PG_16_CN_022</t>
  </si>
  <si>
    <t>CNMP_PG_16_PRESI_027</t>
  </si>
  <si>
    <t>CNMP_PG_16_SA_COGCS_SECAD_063</t>
  </si>
  <si>
    <t>Contratação de Empresa para Publicação em Jornais de Grande Circulação</t>
  </si>
  <si>
    <t>CNMP_PG_16_AUDIN_018</t>
  </si>
  <si>
    <t>CNMP_PG_16_AUDIN_018 CNMP_PG_16_AUDIN_018 Janelas de Acompanhamento de Recomendações 1</t>
  </si>
  <si>
    <t>Vitor William Marçal</t>
  </si>
  <si>
    <t>CNMP_PG_16_AUDIN_019</t>
  </si>
  <si>
    <t>CNMP_PG_16_AUDIN_019 CNMP_PG_16_AUDIN_019 Janelas de Acompanhamento de Recomendações 2</t>
  </si>
  <si>
    <t>CNMP_PG_16_ASCOM_038</t>
  </si>
  <si>
    <t>Bonnie Vilas Boas Slaviero</t>
  </si>
  <si>
    <t>CNMP_PG_15_ASCOM_017</t>
  </si>
  <si>
    <t>ASCOM - Gestão do contrato de clipping jornalístico</t>
  </si>
  <si>
    <t>Wilson Ximenes Lima</t>
  </si>
  <si>
    <t>Plano de Gestão 2015 - Portfólio de Ações</t>
  </si>
  <si>
    <t>SRV13</t>
  </si>
  <si>
    <t>Internalizar MySQL</t>
  </si>
  <si>
    <t>Leonardo da Costa Lopes</t>
  </si>
  <si>
    <t>Waldeck Pinto de Araújo Junior</t>
  </si>
  <si>
    <t>Não Informado</t>
  </si>
  <si>
    <t>CNMP_PG_CSP_PROJ_004</t>
  </si>
  <si>
    <t>Realização do encontro dos agentes ministeriais que atuam no controle externo da atividade policial, incluindo o lançamento da cartilha do controle externo da polícia e a as propostas relativas ao formulário de fiscalização das delegacias, nos termos da Resolução nº 20</t>
  </si>
  <si>
    <t>Renata Girão Carneiro</t>
  </si>
  <si>
    <t>Projetos Legados 2013</t>
  </si>
  <si>
    <t>CNMP_PG_15_PRESI_003</t>
  </si>
  <si>
    <t>PRESI - Ambientação dos novos Conselheiros e Membros Auxiliares</t>
  </si>
  <si>
    <t>Michel Betenjane Romano</t>
  </si>
  <si>
    <t>CNMP_PG_2014_INICIATIVA-4. SGE/NGE</t>
  </si>
  <si>
    <t>NGE - Coordenação da elaboração do Relatório de Gestão 2013</t>
  </si>
  <si>
    <t>Cristiano Rocha Heckert</t>
  </si>
  <si>
    <t>Plano de Gestão 2014  - Projetos e Iniciativas Setoriais</t>
  </si>
  <si>
    <t>CNMP_PG_15_CPE_005</t>
  </si>
  <si>
    <t>CPE - Prêmio CNMP 2015</t>
  </si>
  <si>
    <t>PEN_FNG_GTPROCESSOS_PROJ_006</t>
  </si>
  <si>
    <t>Estruturação do Escritório de processos nos MPs</t>
  </si>
  <si>
    <t>FNG - Fórum Nacional de Gestão</t>
  </si>
  <si>
    <t>Marcelo Santiago Guedes</t>
  </si>
  <si>
    <t>CNMP_PG_15_SGE_014</t>
  </si>
  <si>
    <t>SGE/NGE - Elaborar relatório do Inqueritômetro</t>
  </si>
  <si>
    <t>CNMP_PG_15_ASSI_006</t>
  </si>
  <si>
    <t>CNMP_PG_15_ASSI_006 ASSI - Contratação/Prorrogação de serviço de Extintores 2015</t>
  </si>
  <si>
    <t>CNMP_PG14_COENG_PROJ_001</t>
  </si>
  <si>
    <t>Mapeamento e Manualização do processo da Manutenção</t>
  </si>
  <si>
    <t>Maria Donária Netto Leidemer</t>
  </si>
  <si>
    <t>Plano de Gestão 2014</t>
  </si>
  <si>
    <t>CNMP_PG_ENASP_PROJ_004</t>
  </si>
  <si>
    <t>Curso de Capacitação na Persecução Penal nos Estados  Mod. 3 - RN</t>
  </si>
  <si>
    <t>CNMP_PG_15_CDDF_24</t>
  </si>
  <si>
    <t>CDDF - Projeto Diálogos/CNMP</t>
  </si>
  <si>
    <t>Marcelo Campelo Noronha</t>
  </si>
  <si>
    <t>CNMP_PG_15_ASCOM_027</t>
  </si>
  <si>
    <t>Bruna Viana Silveira Paes Valadão</t>
  </si>
  <si>
    <t>CNMP_PG_15_SA_COENG_005</t>
  </si>
  <si>
    <t>COENG - Aquisição de placas de sinalização dos ambientes do CNMP</t>
  </si>
  <si>
    <t>CNMP_PG14_STI_PROJ_001</t>
  </si>
  <si>
    <t>CNMP_PG14_STI_PROJ_001 Aprimoramento da Infraestrutura de TI</t>
  </si>
  <si>
    <t>CNMP_PG_15_CDDF_06</t>
  </si>
  <si>
    <t>CDDF - GT3 - EQUALES - Estratégia Nacional de Qualidade da Água e Esgotamento Sanitário</t>
  </si>
  <si>
    <t>CNMP_PG_15_CPE_008</t>
  </si>
  <si>
    <t>CPE - Tabelas Unificadas do Ministério Público</t>
  </si>
  <si>
    <t>CNMP_PG_CDDF_PROJ_002</t>
  </si>
  <si>
    <t>Audiências Públicas In Loco</t>
  </si>
  <si>
    <t>Juliano Napoleão Barros</t>
  </si>
  <si>
    <t>CNMP_PG_15_STI_050</t>
  </si>
  <si>
    <t xml:space="preserve">STI - Gestão de Contratos Continuados para Sistemas de Informação	</t>
  </si>
  <si>
    <t>NGS Núcleo de Gestão de Sistemas</t>
  </si>
  <si>
    <t>Em Encerramento</t>
  </si>
  <si>
    <t>CNMP_PG_15_SA_COENG_045</t>
  </si>
  <si>
    <t>COENG: Aquisição emergencial de 04 quatro conjuntos motores ventiladores para os Chillers do CNMP</t>
  </si>
  <si>
    <t>CNMP_PG_15_CCAF_06</t>
  </si>
  <si>
    <t xml:space="preserve">CCAF - Terceira Inspeção da CCAF em unidade ministerial - ano 2015 </t>
  </si>
  <si>
    <t>CNMP_PG_CDDF_PROJ_001</t>
  </si>
  <si>
    <t>Acompanhamento dos Grupos de Trabalho temáticos</t>
  </si>
  <si>
    <t>Marcelo Alves da Silva Chaves</t>
  </si>
  <si>
    <t>CNMP_PG_AUDIN_PROJ_011</t>
  </si>
  <si>
    <t>Auditoria Lei de Acesso a Informação</t>
  </si>
  <si>
    <t>CNMP_PG_15_BIBLIO_22</t>
  </si>
  <si>
    <t>BIBLIO - Renovação da base de dados com fontes bibliográficas</t>
  </si>
  <si>
    <t>CNMP_PG_15_SA_COMCC_014</t>
  </si>
  <si>
    <t>SA/COMCC - Mapeamento de Processos da Seção de Contratos</t>
  </si>
  <si>
    <t>PDFNG_PJ002</t>
  </si>
  <si>
    <t>FNG_CDGP_Estruturação de unidade responsável pela gestão de processos</t>
  </si>
  <si>
    <t>CNMP_PG_15_SA_COENG_023</t>
  </si>
  <si>
    <t>SA/COENG - Gestão consumo água - CAESB sede</t>
  </si>
  <si>
    <t>CNMP_PG_CDDF_GT6_PROJ_002</t>
  </si>
  <si>
    <t xml:space="preserve"> Defesa do Estado Laico e dos Direitos do LGBT.</t>
  </si>
  <si>
    <t>GT6 - Combate à violência doméstica e defesa dos direitos sexuais e reprodutivos</t>
  </si>
  <si>
    <t>CNMP_PG_15_SA_ COGCS 013</t>
  </si>
  <si>
    <t>SA/COGCS - Gestão e acompanhamento da execução orçamentária das aquisições da COGCS</t>
  </si>
  <si>
    <t>CNMP_PG14_ASCOM_PROJ_003</t>
  </si>
  <si>
    <t>Diagnóstico de atuação da comunicação do MP Brasileiro - 2014</t>
  </si>
  <si>
    <t>Pedro Simões</t>
  </si>
  <si>
    <t>Joyce Maria Magalhães Russi</t>
  </si>
  <si>
    <t>CNMP_PG_15_SA_COENG_024</t>
  </si>
  <si>
    <t>SA/COENG - Gestão consumo energia - CEB lote</t>
  </si>
  <si>
    <t>CNMP_PG_15_ASCOM_007</t>
  </si>
  <si>
    <t>ASCOM - Contratação/Prorrogação do contrato com agência de publicidade</t>
  </si>
  <si>
    <t>CNMP_PG_15_STI_007</t>
  </si>
  <si>
    <t xml:space="preserve">STI - Aquisição de Material de Consumo de Uso Específico	</t>
  </si>
  <si>
    <t>CDDF - Acompanhamento da apresentação do Projeto João Cidadão</t>
  </si>
  <si>
    <t>CNMP_PG_15_CIJ_011</t>
  </si>
  <si>
    <t>CIJ - Campanha pela Proteção de Crianças e Adolescentes na Internet</t>
  </si>
  <si>
    <t>Antônio Carlos Ozorio Nunes</t>
  </si>
  <si>
    <t>CNMP_PG_15_CSP_003</t>
  </si>
  <si>
    <t>CNMP_PG_15_CSP_003 CSP - Realização de 4 Reuniões do Grupo de Trabalho de Controle Externo - Portaria CNMP Presi nº 224/2014</t>
  </si>
  <si>
    <t>CNMP_PG_15_SGE_003</t>
  </si>
  <si>
    <t>SGE - Análise de Propostas de Atos Normativos</t>
  </si>
  <si>
    <t>CNMP_PG_CDDF_PROJ_014</t>
  </si>
  <si>
    <t>Grupo de Estudos - Equipe - CDDF</t>
  </si>
  <si>
    <t>CNMP_PG_15_BIBLIO_10</t>
  </si>
  <si>
    <t>BIBLIO - Atribuir códigos de ISBN para as publicações do CNMP</t>
  </si>
  <si>
    <t>CNMP_PG_15_CSP_004</t>
  </si>
  <si>
    <t>CNMP_PG_15_CSP_004 CSP - Reimpressão de 2.000 Cartilhas  "o MP no enfrentamento à morte decorrente de intervenção policial".</t>
  </si>
  <si>
    <t>CNMP_PG_COGP_PROJ_003</t>
  </si>
  <si>
    <t>Implantação de novo Sistema de Gestão de Pessoal</t>
  </si>
  <si>
    <t>CNMP_PG_CDDF_PROJ_004</t>
  </si>
  <si>
    <t>Oficina da Universidade Popular dos Movimentos Sociais</t>
  </si>
  <si>
    <t>CNMP_PG15_STI_PROJ001</t>
  </si>
  <si>
    <t>CNMP_PG15_STI_PROJ001 Business Intelligence CNMP</t>
  </si>
  <si>
    <t>BD Banco de Dados</t>
  </si>
  <si>
    <t>CNMP_PG_CPE_PROJ_011</t>
  </si>
  <si>
    <t>Prêmio CNMP 2013</t>
  </si>
  <si>
    <t>CNMP_PG14_AUDIN_PROJ_011</t>
  </si>
  <si>
    <t xml:space="preserve">Auditoria de Pessoal: Folha de Pagamento  </t>
  </si>
  <si>
    <t>CNMP_PG_15_ASCOM_025</t>
  </si>
  <si>
    <t>Jucilene Ventura Martins</t>
  </si>
  <si>
    <t>CNMP_PG_15_SGE_015</t>
  </si>
  <si>
    <t>SGE/NGE - Monitorar o Portal de Transparência do CNMP.</t>
  </si>
  <si>
    <t>CNMP_PG_CPE_PROJ_003</t>
  </si>
  <si>
    <t>Fórum Nacional de Gestão</t>
  </si>
  <si>
    <t>CNMP_PG_CDDF_GT3_PROJ_04</t>
  </si>
  <si>
    <t>Praeservare</t>
  </si>
  <si>
    <t>GT3 - Defesa do Meio Ambiente e do patrimônio cultural</t>
  </si>
  <si>
    <t>CNMP_PG_15_CDDF_25</t>
  </si>
  <si>
    <t>CDDF - PUBLICAÇÃO  A atuação do MP Brasileiro no combate à corrupção. (Tiragem: 1.000 Exemplares)</t>
  </si>
  <si>
    <t>CNMP_PG_15_STI_035</t>
  </si>
  <si>
    <t>STI - Desenvolvimento de Formulário Eletrônico para o Censo FNG 2015 - CPE</t>
  </si>
  <si>
    <t>CNMP_PG_15_SA_COENG_013</t>
  </si>
  <si>
    <t>COENG - Contratação/Prorrogação do contrato de ligação internacional</t>
  </si>
  <si>
    <t>CNMP_PG_15_BIBLIO_23</t>
  </si>
  <si>
    <t>BIBLIO - Renovação da manutenção do sistema Pergamum</t>
  </si>
  <si>
    <t>CNMP_PG_15_ASCOM_022</t>
  </si>
  <si>
    <t>ASCOM - Gestão e acompanhamento do contrato de clipping de rádio e TV</t>
  </si>
  <si>
    <t>CNMP_PG_15_ASSI_010</t>
  </si>
  <si>
    <t>ASSI - Gestão e acompanhamento do contrato de Chaveiro</t>
  </si>
  <si>
    <t>Andre Alves Mendonça</t>
  </si>
  <si>
    <t>CNMP_PG_AUDIN_PROJ_012</t>
  </si>
  <si>
    <t>Auditoria de Gestão Ambiental</t>
  </si>
  <si>
    <t>ASCOM - Aquisição de distintivo de lapela (bóton) para utilização pelos conselheiros</t>
  </si>
  <si>
    <t>CNMP_PG_15_SPO_02</t>
  </si>
  <si>
    <t>SPO - Elaboração da Proposta Orçamentária</t>
  </si>
  <si>
    <t>Taíssa Couto Rosa Dagher</t>
  </si>
  <si>
    <t>001</t>
  </si>
  <si>
    <t>Estruturação da Gestão Documental no CNMP</t>
  </si>
  <si>
    <t>ASTEC/SA Assessoria Técnica</t>
  </si>
  <si>
    <t>Esdras Jamil Cremer Francisco</t>
  </si>
  <si>
    <t>CNMP_PG_CPAMP_PROJ-002</t>
  </si>
  <si>
    <t>2 Evento de Preservação da Autonomia/Grupo de Estudos Orçamentos MP Nacional - Relat</t>
  </si>
  <si>
    <t>Juliana Daher Delfino Tesolin</t>
  </si>
  <si>
    <t>CNMP_PG_15_SA_COTRAN_012</t>
  </si>
  <si>
    <t>COTRAN - Pagamentos de taxas ao Detran/DF</t>
  </si>
  <si>
    <t>GTI04</t>
  </si>
  <si>
    <t>Revisar o inventário de ativos de TI</t>
  </si>
  <si>
    <t>CNMP_PG_CIJ_PROJ_001</t>
  </si>
  <si>
    <t>Resolução nº 67</t>
  </si>
  <si>
    <t>Olga Oliveira Bandeira Diniz</t>
  </si>
  <si>
    <t>CNMP_PG_ENASP_PROJ_006</t>
  </si>
  <si>
    <t>Curso de Capacitação na Persecução Penal nos Estados  Mod. 4 - RN</t>
  </si>
  <si>
    <t>CNMP_PG_15_ASSI_012</t>
  </si>
  <si>
    <t>ASSI - Gestão e acompanhamento do contrato de Recepcionista</t>
  </si>
  <si>
    <t>Adriano Leal Alves</t>
  </si>
  <si>
    <t>CNMP_PG_15_CDDF_02</t>
  </si>
  <si>
    <t>CDDF - GT2 - Fortalecimento do Ministério Público no Combate à Corrupção</t>
  </si>
  <si>
    <t>CNMP_PG_15_STI_020</t>
  </si>
  <si>
    <t>STI - BI - Resolução 74</t>
  </si>
  <si>
    <t>CNMP_PG_15_STI_059</t>
  </si>
  <si>
    <t xml:space="preserve">STI - Migração de Plataforma de Serviços ao Usuário	</t>
  </si>
  <si>
    <t>CNMP_PG_2015_SPR 004</t>
  </si>
  <si>
    <t>SPR - Degravação de Áudio</t>
  </si>
  <si>
    <t>Viviane de Almeida Silva</t>
  </si>
  <si>
    <t>CNMP_PG14_AUDIN_PROJ_007</t>
  </si>
  <si>
    <t>Auditoria de Eventos</t>
  </si>
  <si>
    <t>CNMP_PG_15_SGE_019</t>
  </si>
  <si>
    <t>SGE/NGE - Secretariar Reuniões de Acompanhamento Operacional (RAO)</t>
  </si>
  <si>
    <t>CNMP_PG_CDDF_GT3_PROJ_01</t>
  </si>
  <si>
    <t>EQUALES - Estratégia Nacional de Qualidade da Água e Esgotamento Sanitário</t>
  </si>
  <si>
    <t>CNMP_PG_15_STI_024</t>
  </si>
  <si>
    <t>STI - Contratação de fornecimento de subscrição de suporte técnico dos produtos jboss enterprise, jboss operation network e serviços de monitoring e mentoring</t>
  </si>
  <si>
    <t>CNMP_PG_15_STI_017</t>
  </si>
  <si>
    <t xml:space="preserve">STI - BI - Infância e Juventude	</t>
  </si>
  <si>
    <t>CNMP_PG14_SPR_PROJ_001</t>
  </si>
  <si>
    <t>Diário Eletrônico do CNMP</t>
  </si>
  <si>
    <t>Renato Ohse</t>
  </si>
  <si>
    <t>CNMP_PG_15_SA_COENG_004</t>
  </si>
  <si>
    <t>COENG - Aquisição de materiais para instalação de tanques em DMLs</t>
  </si>
  <si>
    <t>CNMP_PG_2014_SGE_INICIATIVA_019</t>
  </si>
  <si>
    <t>NGE - Aperfeiçoamento e Melhoria Contínua do MGIE - Modelo de Gestão Integrado da Estratégia do CNMP</t>
  </si>
  <si>
    <t>CNMP_PG_15_AUDIN_010</t>
  </si>
  <si>
    <t>AUDIN - Auditoria de Tecnologia da Informação</t>
  </si>
  <si>
    <t>Antonio Gomes Ferreira</t>
  </si>
  <si>
    <t>CNMP_PG_15_ASCOM_001</t>
  </si>
  <si>
    <t>ASCOM - Alimentar o Banco de Ideias e incentivar seu uso</t>
  </si>
  <si>
    <t>CNMP_PG_15_SA_ COGCS 016</t>
  </si>
  <si>
    <t>SA/COGCS - Gestão e Acompanhamento do contrato de concessão de área para exploração de lanchonete.</t>
  </si>
  <si>
    <t>CNMP_PG_15_PRESI_001</t>
  </si>
  <si>
    <t>PRESI - Acompanhamento de comitês externos (Comitê Gestor de Interoperabilidade, Projeto Atlas, Comitê Nacional de Implantação do PJE nos Tribunais Estaduais)</t>
  </si>
  <si>
    <t>CNMP_PG_15_SA_COENG_021</t>
  </si>
  <si>
    <t>SA/COENG - Estudo e aquisição de nova contratação de STFC Serviço Telefônico Fixo Comutado 2016</t>
  </si>
  <si>
    <t>CNMP_PG_15_SA_COOFIN 001</t>
  </si>
  <si>
    <t>SA/COOFIN - Transição da unidade administrativa COOFIN para a Secretaria Planejamento Orçamentário</t>
  </si>
  <si>
    <t>CNMP_PG_SGE_PROJ_004</t>
  </si>
  <si>
    <t>Aprimoramento da competência de Informação/Inteligencia Estratégica através do uso ferramenta de Business Intelligence</t>
  </si>
  <si>
    <t>Alexandre Caixeta Albuquerque</t>
  </si>
  <si>
    <t>CNMP_PG_15_CDDF_07</t>
  </si>
  <si>
    <t>CDDF - GT3 - Memória do MP Brasileiro</t>
  </si>
  <si>
    <t>CNMP_PG_15_SA_003</t>
  </si>
  <si>
    <t>CNMP_PG_15_SA_003 SA - Gestão e acompanhamento de indicadores e do plano de gestão 2015</t>
  </si>
  <si>
    <t>SA Secretaria de Administração</t>
  </si>
  <si>
    <t>CNMP_PG_15_SA_ COGCS 014</t>
  </si>
  <si>
    <t>SA/COGCS - Gestão e acompanhamento de indicadores de resultado dos serviços executados por meio dos contratos da COGCS</t>
  </si>
  <si>
    <t>CNMP_PG_15_BIBLIO_20</t>
  </si>
  <si>
    <t>BIBLIO - Realizar o processamento técnico das publicações da biblioteca</t>
  </si>
  <si>
    <t>CNMP_PG_15_CIJ_021</t>
  </si>
  <si>
    <t>CNMP_PG_15_CIJ_021 CIJ - Seminário sobre Convivência Familiar e Comunitária</t>
  </si>
  <si>
    <t>FNGMODREUNIAO</t>
  </si>
  <si>
    <t>Reunião do Fórum Nacional de Gestão</t>
  </si>
  <si>
    <t>CNMP_PG_15_ASCOM_016</t>
  </si>
  <si>
    <t>ASCOM - Gestão do contrato com agência de publicidade</t>
  </si>
  <si>
    <t>CNMP_PG_2015_SPR 008</t>
  </si>
  <si>
    <t>SPR - Melhorias no Sistema de Acompanhamento de Decisões e Utilização do BI para Extração de Estatísticas.</t>
  </si>
  <si>
    <t>CNMP_PG_15_STI_045</t>
  </si>
  <si>
    <t xml:space="preserve">STI - Elaboração do PDTI 2016/2017	</t>
  </si>
  <si>
    <t>CNMP_PG_15_SA_COENG_002</t>
  </si>
  <si>
    <t>COENG - Aquisição de guarita para para entrada da garagem do edifício do CNMP</t>
  </si>
  <si>
    <t>CNMP_PG14_CDDF_PROJ_004</t>
  </si>
  <si>
    <t>Diálogos/CNMP</t>
  </si>
  <si>
    <t>CNMP_PG14_SPR_PROJ_003</t>
  </si>
  <si>
    <t>Software de Acompanhamento de Decisões</t>
  </si>
  <si>
    <t>Geisneer Wygh Oliveira Lourenço</t>
  </si>
  <si>
    <t>CNMP_PG_15_STI_014</t>
  </si>
  <si>
    <t xml:space="preserve">STI - Aquisição de Softwares de Prateleira	</t>
  </si>
  <si>
    <t>CNMP_PG14_AUDIN_PROJ_017</t>
  </si>
  <si>
    <t>Relatório de Auditoria de Contas</t>
  </si>
  <si>
    <t>CNMP_PG_15_SA_COMCC_010</t>
  </si>
  <si>
    <t>SA/COMCC - Gestão do contrato de prestação de serviço de estoquista e armazenista</t>
  </si>
  <si>
    <t>Leonardo Bigossi De Castro</t>
  </si>
  <si>
    <t>CNMP_PG_15_SA_COMCC_004</t>
  </si>
  <si>
    <t>SA/COMCC - Contratação/Prorrogação da prestação dos serviços de almoxarife, estoquista e marceneiro</t>
  </si>
  <si>
    <t>CSP - Inspeção ao Sistema Prisional do Espírito Santo</t>
  </si>
  <si>
    <t>CNMP_PG_15_SA_COENG_018</t>
  </si>
  <si>
    <t>SA/COENG - Estudo de unificação dos arquivos</t>
  </si>
  <si>
    <t>CNMP_PG_CCAF_PROJ_003</t>
  </si>
  <si>
    <t>1º Encontro do Fórum Nacional de Integração das Áreas de Controle Interno do Ministério Público brasileiro</t>
  </si>
  <si>
    <t>CNMP_PG_15_STI_051</t>
  </si>
  <si>
    <t xml:space="preserve">STI - Gestão do Ciclo de Vida dos Ativos de TI	</t>
  </si>
  <si>
    <t>CNMP_PG_15_SA_ COGCS 005</t>
  </si>
  <si>
    <t>SA/COGCS - Contratação de Serviço de fornecimento de bebidas quentes.</t>
  </si>
  <si>
    <t>CNMP_PG_15_BIBLIO_19</t>
  </si>
  <si>
    <t>BIBLIO - Realizar estudo de usuários e pesquisa de satisfação</t>
  </si>
  <si>
    <t>CNMP_PG_15_ASCOM_009</t>
  </si>
  <si>
    <t>ASCOM - Contratação/Prorrogação do contrato de clipping jornalístico</t>
  </si>
  <si>
    <t>CNMP_PG_STI_PROJ_004</t>
  </si>
  <si>
    <t>Implantação e Melhoria da Segurança de TI - Física, Lógica e Plano de Contigência</t>
  </si>
  <si>
    <t>CNMP_PG14_CDDF_GT1_PROJ_007</t>
  </si>
  <si>
    <t>Acesso à informações para o fortalecimento da fiscalização da gestão do Sistema Único de Saúde (SUS)</t>
  </si>
  <si>
    <t>CNMP_PG_15_SA_012</t>
  </si>
  <si>
    <t>CNMP_PG_15_SA_012 CNMP_PG_15_SA_012 SA - Relatório de Prestação de Contas TCU</t>
  </si>
  <si>
    <t>CNMP_PG14_STI_PROJ_006</t>
  </si>
  <si>
    <t>CNMP_PG14_STI_PROJ_006 CNMP_PG14_STI_PROJ_006 Implantação de nova estrutura de saída de Internet</t>
  </si>
  <si>
    <t>CNMP_PG_CN_PROJ_002</t>
  </si>
  <si>
    <t>Inspeção no Estado do Acre</t>
  </si>
  <si>
    <t>João Barbosa Lima</t>
  </si>
  <si>
    <t>Fábio Massahiro Kosaka</t>
  </si>
  <si>
    <t>CNMP_PG_CSP_PROJ_005</t>
  </si>
  <si>
    <t>Elaboração da Cartilha Legal - Sistema Prisional</t>
  </si>
  <si>
    <t>CNMP_PG_15_SA_CPL 002</t>
  </si>
  <si>
    <t>CPL - Estudo de Implementação da Instrução de Dispensas e Inexigibilidades.</t>
  </si>
  <si>
    <t>CPL Comissão Permanente de Licitações</t>
  </si>
  <si>
    <t>Marciel Rubens da Silva</t>
  </si>
  <si>
    <t>CNMP_PG_15_SGE_018</t>
  </si>
  <si>
    <t>SGE/NGE - Secretariar o Comitê de Governança Corporativa e da Estratégia (CGCE)</t>
  </si>
  <si>
    <t>CNMP_PG_15_CDDF_04</t>
  </si>
  <si>
    <t>CDDF - GT3 - Biomas</t>
  </si>
  <si>
    <t>CNMP_PG_15_ASSI_003</t>
  </si>
  <si>
    <t>CNMP_PG_15_ASSI_003 ASSI - Contratação de serviço de Brigadista 2016</t>
  </si>
  <si>
    <t>CNMP_PG14_SGE_PROJ_001</t>
  </si>
  <si>
    <t>NGE - Revisão do PE_CNMP e PEN</t>
  </si>
  <si>
    <t>CNMP_PG_COGP_PROJ_001</t>
  </si>
  <si>
    <t>Elaboração de um projeto anual de treinamento</t>
  </si>
  <si>
    <t>CNMP_PE_PROJ_015</t>
  </si>
  <si>
    <t>CNMP_PE_PROJ_015 Política Nacional de Tecnologia da Informação do MP</t>
  </si>
  <si>
    <t>Processo Estratégico</t>
  </si>
  <si>
    <t>Estratégico</t>
  </si>
  <si>
    <t>CNMP_PG_15_SA_COTRAN_009</t>
  </si>
  <si>
    <t>CNMP_PG_15_SA_COTRAN_009 CNMP_PG_15_SA_COTRAN_009 COTRAN - Gestão da Manutenção de veículos oficiais</t>
  </si>
  <si>
    <t>CNMP_PG_CPE_PROJ_007</t>
  </si>
  <si>
    <t>Resolução nº 74 - MP - Um Retrato (ano de referência: 2012)</t>
  </si>
  <si>
    <t>CNMP_PG_15_CIJ_014</t>
  </si>
  <si>
    <t>CIJ - Projeto Conte até 10 nas Escolas</t>
  </si>
  <si>
    <t>CNMP_PG_15_SA_COTRAN_007</t>
  </si>
  <si>
    <t xml:space="preserve">COTRAN - Contratação/Prorrogação do contrato de Manutenção de veículos oficiais </t>
  </si>
  <si>
    <t>CNMP_PG_CDDF_PROJ_018</t>
  </si>
  <si>
    <t>Fórum de diálogo dos Grupos de Trabalho</t>
  </si>
  <si>
    <t>CNMP_PG_15_ASJUR_01</t>
  </si>
  <si>
    <t>ASJUR - Revisão de minutas padrões de contratos e editais</t>
  </si>
  <si>
    <t>CNMP_PG_15_SA_COENG_044</t>
  </si>
  <si>
    <t>SA/COENG - Suprimento de Fundos para aquisições emergenciais de materiais e contratações de serviços</t>
  </si>
  <si>
    <t>CNMP_PG_15_CIJ_019</t>
  </si>
  <si>
    <t>CIJ - Semana de Mobilização pela Educação Infantil</t>
  </si>
  <si>
    <t>CNMP_PG_15_SA_COTRAN_008</t>
  </si>
  <si>
    <t>COTRAN - Estudo da demanda de uso de veículo oficial e força de trabalho para atendimento de demanda dos Conselheiros</t>
  </si>
  <si>
    <t>ASCOM - Confecção de 1.000 (mil) unidades de cadernos institucionais do CNMP</t>
  </si>
  <si>
    <t>CNMP_PG_15_SA_COENG_040</t>
  </si>
  <si>
    <t>COENG - Manualização do processo de engenharia</t>
  </si>
  <si>
    <t>CNMP_PG_15_CDDF_38</t>
  </si>
  <si>
    <t>CDDF - Realização de Audiências Públicas</t>
  </si>
  <si>
    <t>CNMP_PG_STI_PROJ_002</t>
  </si>
  <si>
    <t>CNMP_PG_STI_PROJ_002 Elaboração, aprovação e publicação do Plano Diretor de TI</t>
  </si>
  <si>
    <t>CNMP_PG_COGP_PROJ_012</t>
  </si>
  <si>
    <t>Criação das carteiras funcionais dos conselheiros e servidores</t>
  </si>
  <si>
    <t>CNMP_PG14_SGE_INIC_001</t>
  </si>
  <si>
    <t>ASGP - Desdobramento do Planejamento Tático: Planejamento dos projetos</t>
  </si>
  <si>
    <t>CNMP_PG_15_AUDIN_001</t>
  </si>
  <si>
    <t>AUDIN - Acompanhamento do Plano de Providências do CNMP</t>
  </si>
  <si>
    <t>CNMP_PG_15_CPE_007</t>
  </si>
  <si>
    <t>CPE - Relatório de Atividades CNMP 2015</t>
  </si>
  <si>
    <t>Teste 1</t>
  </si>
  <si>
    <t>Plano Diretor da Corregedoria Nacional - 2015-2017</t>
  </si>
  <si>
    <t>CNMP_PG_CALJ_PROJ_001</t>
  </si>
  <si>
    <t>Produção de Material Facilitador da Atuação do MP na Copa</t>
  </si>
  <si>
    <t>CNMP_PG_15_BIBLIO_18</t>
  </si>
  <si>
    <t>BIBLIO - Orientação Bibliográfica Institucional</t>
  </si>
  <si>
    <t>SRV12</t>
  </si>
  <si>
    <t>Implementar PostgreSQL</t>
  </si>
  <si>
    <t>CNMP_PG_ON_PROJ_001</t>
  </si>
  <si>
    <t>Resolução da Criação da Ouvidoria Nacional e integração das ouvidorias regionais</t>
  </si>
  <si>
    <t>COGP - Plano de Incentivos ao Estudo de Idioma Estrangeiro - PLI</t>
  </si>
  <si>
    <t>CNMP_PG_15_AUDIN_003</t>
  </si>
  <si>
    <t>AUDIN - Auditoria da Lei Orçamentária Anual</t>
  </si>
  <si>
    <t>CNMP_PG_15_STI_033</t>
  </si>
  <si>
    <t xml:space="preserve">STI - Definição do Processo de Desenvolvimento de Software	</t>
  </si>
  <si>
    <t>CNMP_PG_15_SA_COENG_012</t>
  </si>
  <si>
    <t>COENG - Contratação e gestão do seguro predial</t>
  </si>
  <si>
    <t>CNMP_PG_2014_SGE_INICIATIVA_036</t>
  </si>
  <si>
    <t>NON - Atualização do Siglário do CNMP</t>
  </si>
  <si>
    <t>CNMP_PG_CN_PROJ_009</t>
  </si>
  <si>
    <t>Inspeção no Estado do Rio de Janeiro</t>
  </si>
  <si>
    <t>Estruturação e implementação da Unidade de Capacitação do Ministério Público</t>
  </si>
  <si>
    <t>CNMP_PG_15_SA_COENG_009</t>
  </si>
  <si>
    <t>COENG - Avaliar vantajosidade para alteração do modelo de contratação do contrato para prestação de serviços dos equipamentos do plenário</t>
  </si>
  <si>
    <t>CNMP_PG_15_CSP_010</t>
  </si>
  <si>
    <t>CNMP_PG_15_CSP_010 ENASP - Câmara de Monitoramento Local</t>
  </si>
  <si>
    <t>CNMP_PG_15_SA_ COGCS 017</t>
  </si>
  <si>
    <t>SA/COGCS - Gestão e Acompanhamento do contrato de distribuição de publicidade legal.</t>
  </si>
  <si>
    <t>CNMP_PG_15_SA_ COGCS 006</t>
  </si>
  <si>
    <t>SA/COGCS - Contratação de serviço de telefonia e dados móveis para o CNMP.</t>
  </si>
  <si>
    <t>CNMP_PG_15_SA_ COGCS 028</t>
  </si>
  <si>
    <t>SA/COGCS - Contração/Prorrogação de serviços de confecção e fornecimento de carimbos, borrachas e refis para 2015.</t>
  </si>
  <si>
    <t>CNMP_PG14_AUDIN_PROJ_014</t>
  </si>
  <si>
    <t>Diárias e Passagens - PAINT 2013</t>
  </si>
  <si>
    <t>CNMP_PG_15_SA_COENG_038</t>
  </si>
  <si>
    <t>COENG - Instalação grupo gerador específico CPD</t>
  </si>
  <si>
    <t>CNMP_PG_15_CPE_006</t>
  </si>
  <si>
    <t>CPE - Pró-MP</t>
  </si>
  <si>
    <t>CNMP_PG_15_SA_COOFIN 003</t>
  </si>
  <si>
    <t>COOFIN- Conformidade de registro de gestão</t>
  </si>
  <si>
    <t>CNMP_PG_15_SA_001</t>
  </si>
  <si>
    <t>CNMP_PG_15_SA_001 CNMP_PG_15_SA_001 SA - Contratação/Prorrogação de serviço de fornecimento de hospedagem, alimentação e demais estruturas para eventos do CNMP</t>
  </si>
  <si>
    <t>CNMP_PG_15_CCAF_05</t>
  </si>
  <si>
    <t>CCAF - Segunda Inspeção da CCAF em unidade ministerial - ano 2015</t>
  </si>
  <si>
    <t>CNMP_PG_SPO_PROJ_002</t>
  </si>
  <si>
    <t>Elaboração da Proposta Orçamentária 2014. Elaborar a Proposta Orçamentária conforme as demandas prioritárias para o ano de 2014 de forma a assegurar os recursos orçamentários necessários à atuação institucional do CNMP</t>
  </si>
  <si>
    <t>CNMP_PG_15_SA_008</t>
  </si>
  <si>
    <t>CNMP_PG_15_SA_008 CNMP_PG_15_SA_008 SA - Preparação da transferência da gestão contratual do contrato de fornecimento de hospedagem, alimentação e demais estruturas para eventos</t>
  </si>
  <si>
    <t>CNMP_PG_15_STI_032</t>
  </si>
  <si>
    <t>STI - Contratação/Prorrogação de serviço prestado pelo SERPRO</t>
  </si>
  <si>
    <t>CNMP_PG_15_BIBLIO_03</t>
  </si>
  <si>
    <t>BIBLIO - Aquisição de leitor de código de barras e impressora de recibos para biblioteca</t>
  </si>
  <si>
    <t>CNMP_PG_15_SA _011</t>
  </si>
  <si>
    <t>CNMP_PG_15_SA _011 CNMP_PG_15_SA _011 SA - Reestruturação da organização de procedimento de penalidades</t>
  </si>
  <si>
    <t>Bruno Antunes Rodrigues</t>
  </si>
  <si>
    <t>CNMP_PG_ENASP_PROJ_005</t>
  </si>
  <si>
    <t>Curso de Capacitação na Persecução Penal nos Estados  Mod. 2 - AM</t>
  </si>
  <si>
    <t>CNMP_PG_15_CDDF_29</t>
  </si>
  <si>
    <t>CDDF - PUBLICAÇÃO  Guia de Atuação Ministerial: Defesa da laicidade do Estado e acesso aos serviços de saúde; (Tiragem: 1.000 Exemplares)</t>
  </si>
  <si>
    <t>CNMP_PG_2015_COGP_09</t>
  </si>
  <si>
    <t>COGP - Cossaúde -  Campanha de vacinação</t>
  </si>
  <si>
    <t>CNMP_PG_STI_PROJ_003</t>
  </si>
  <si>
    <t>CNMP_PG_STI_PROJ_003 Aprimoramento do Serviço de e-mail Corporativo, Ambiente Colaborativo e Reuniões Virtuais</t>
  </si>
  <si>
    <t>CNMP_PE_PROJ_010</t>
  </si>
  <si>
    <t>CNMP_PE_PROJ_010 Implementação das ações da ENCCLA</t>
  </si>
  <si>
    <t>CNMP_PG_15_SA_COOFIN 005</t>
  </si>
  <si>
    <t>COOFIN- Execução financeira</t>
  </si>
  <si>
    <t>CNMP_PE_PROJ_022</t>
  </si>
  <si>
    <t>CNMP_PE_PROJ_022 CNMP_PE_PROJ_022 Capacitação de Gestores do Ministério Público</t>
  </si>
  <si>
    <t>CNMP_PG_2014_SGE_INICIATIVA_018</t>
  </si>
  <si>
    <t>NGE - Gestão da Mentoria da Implantação do Channel</t>
  </si>
  <si>
    <t>CNMP_PG14_CPE_PROJ_002</t>
  </si>
  <si>
    <t>Ação Nacional - Fase 3 (Planejamento Estratégico Nacional)</t>
  </si>
  <si>
    <t>CNMP_PG_15_CDDF_16</t>
  </si>
  <si>
    <t>CDDF - GT7 - Interdição Parcial é mais legal</t>
  </si>
  <si>
    <t>CNMP_PG_CIJ_PROJ_009</t>
  </si>
  <si>
    <t>Encontro Nacional sobre Educação Infantil</t>
  </si>
  <si>
    <t>CNMP_PG_15_CDDF_13</t>
  </si>
  <si>
    <t>CDDF - GT6 - Defesa do Estado Laico</t>
  </si>
  <si>
    <t>CNMP_PG_15_SA_ COGCS 019</t>
  </si>
  <si>
    <t>SA/COGCS - Gestão e Acompanhamento do contrato de fornecimento de bebidas quentes.</t>
  </si>
  <si>
    <t>CNMP_PG_2014_INICIATIVA_040</t>
  </si>
  <si>
    <t>ASGP - Segmentação dos Ambientes do CHANNEL</t>
  </si>
  <si>
    <t>ASCOM_Compra de crachás</t>
  </si>
  <si>
    <t>CNMP_PG_16_ASCOM_XXx</t>
  </si>
  <si>
    <t>Reestruturação do Núcleo de Cerimonial para Assessoria de Cerimonial e Eventos</t>
  </si>
  <si>
    <t>Reuniões CNMP/CNCG/CNPG</t>
  </si>
  <si>
    <t>CNMP_PG_CSP_PROJ_003</t>
  </si>
  <si>
    <t>Elaboração de formulário de fiscalização de delegacias</t>
  </si>
  <si>
    <t>CNMP_PG_SG_PROJ_002</t>
  </si>
  <si>
    <t>Memória do CNMP</t>
  </si>
  <si>
    <t>CNMP_PE_PROJ_020</t>
  </si>
  <si>
    <t>Melhoria do Portal da Transparência</t>
  </si>
  <si>
    <t>CNMP_PG_CDDF_GT3_PROJ_03</t>
  </si>
  <si>
    <t>Combate ao uso indiscriminado de agrotóxicos</t>
  </si>
  <si>
    <t>CNMP_PG_15_SGE_016</t>
  </si>
  <si>
    <t>SGE/NGE - Normatização do Modelo de Governança e Gestão Integrada do CNMP</t>
  </si>
  <si>
    <t>CNMP_PG_15_CSP_002</t>
  </si>
  <si>
    <t>CNMP_PG_15_CSP_002 CSP - Realização de 12 Mutirões Carcerários</t>
  </si>
  <si>
    <t>CNMP_PG_15_AUDIN_008</t>
  </si>
  <si>
    <t>AUDIN - Auditoria de Indicadores e Controles Internos</t>
  </si>
  <si>
    <t>CNMP_PG_15_CIJ_012</t>
  </si>
  <si>
    <t>CIJ - Encontros regionais pela Educação Infantil</t>
  </si>
  <si>
    <t>CNMP_PG_CIJ_PROJ_006</t>
  </si>
  <si>
    <t>Reunião com os Coordenadores dos Centros de Apoio às Promotorias da Infância e Juventude</t>
  </si>
  <si>
    <t>CNMP_PG_CDDF_PROJ_007</t>
  </si>
  <si>
    <t>Plano de Comunicação para o fortalecimento da legitimidade social do CNMP e do MP brasileiro</t>
  </si>
  <si>
    <t>CNMP_PG_15_SA_ COGCS 010</t>
  </si>
  <si>
    <t>SA/COGCS - Contratação/Prorrogação de Serviço de Garçonaria e Copeiragem do CNMP.</t>
  </si>
  <si>
    <t>CNMP_PG_15_SA_COENG_006</t>
  </si>
  <si>
    <t>COENG - Aquisição de software, com treinamento, de sistema de gestão de manutenção predial</t>
  </si>
  <si>
    <t>CNMP_PG14_SGE_PROJ_023</t>
  </si>
  <si>
    <t>ASGP - 5º Congresso Brasileiro de Gestão do Ministério Público</t>
  </si>
  <si>
    <t>Gisele Leite Barbosa</t>
  </si>
  <si>
    <t>CNMP_PG_15_SA_COENG_028</t>
  </si>
  <si>
    <t>SA/COENG - Gestão e Acompanhamento do Contrato de manutenção central telefônica</t>
  </si>
  <si>
    <t>CNMP_PG_2015_SPR 006</t>
  </si>
  <si>
    <t>SPR - Inventário Anual de Processos em Tramitação</t>
  </si>
  <si>
    <t>CNMP_PG_15_BIBLIO_01</t>
  </si>
  <si>
    <t>BIBLIO - Acompanhar recebimento de jornais e revistas</t>
  </si>
  <si>
    <t>CNMP_PG_15_STI_012</t>
  </si>
  <si>
    <t xml:space="preserve">STI - Aquisição de Sistema de Gestão Predial	</t>
  </si>
  <si>
    <t>CNMP_PG_15_SGE_013</t>
  </si>
  <si>
    <t>SGE/NGE - Coordenar a elaboração do Relatório de Gestão TCU 2014</t>
  </si>
  <si>
    <t>GTI05</t>
  </si>
  <si>
    <t>Elaborar PDTI 2014/2015</t>
  </si>
  <si>
    <t>CNMP_PG_15_STI_028</t>
  </si>
  <si>
    <t>STI - Contratação/Prorrogação de contrato continuado de link de internet (Level)</t>
  </si>
  <si>
    <t>CNMP_PG_15_ASCOM_026 ASCOM - Política Editorial de Publicações</t>
  </si>
  <si>
    <t>CNMP_PG_15_STI_062</t>
  </si>
  <si>
    <t>STI - Solução de Videoconferência</t>
  </si>
  <si>
    <t>CNMP_PG_15_ASCOM_018</t>
  </si>
  <si>
    <t>ASCOM - Gestão do contrato de design e revisão de texto</t>
  </si>
  <si>
    <t>CNMP_PG_CN_PROJ_011</t>
  </si>
  <si>
    <t>Inspeção no Estado de Santa Catarina</t>
  </si>
  <si>
    <t>CNMP_PG_CALJ_PROJ_002</t>
  </si>
  <si>
    <t>Articulação das Ações do Ministério Público na Copa</t>
  </si>
  <si>
    <t>CNMP_PE_PROJ_021</t>
  </si>
  <si>
    <t>CNMP_PE_PROJ_021 Diagnóstico de imagem e satisfação do CNMP e do MP</t>
  </si>
  <si>
    <t>CNMP_PG_15_SA_COMCC_021</t>
  </si>
  <si>
    <t>SA/COMCC/SEPAT - Reestruturação e reorganização dos depósitos no SAF/SUL</t>
  </si>
  <si>
    <t>CNMP_PG_15_ASSI_009</t>
  </si>
  <si>
    <t>ASSI - Gestão e acompanhamento do contrato de Brigadista</t>
  </si>
  <si>
    <t>CSP - Pagamento de diárias para membros participantes do VI Encontro Nacional do Sistema Prisional e do VI Encontro Nacional do Controle Externo</t>
  </si>
  <si>
    <t>CNMP_PG_15_STI_039</t>
  </si>
  <si>
    <t xml:space="preserve">STI - Desenvolvimento do Banco Nacional de Peças Processuais	</t>
  </si>
  <si>
    <t>CNMP_PG_15_SA_UDPP 001</t>
  </si>
  <si>
    <t>UDPP - Acompanhamento orçamentário de diárias</t>
  </si>
  <si>
    <t>CNMP_PG_AUDIN_PROJ_006</t>
  </si>
  <si>
    <t>Fortalecimento da Auditoria - Regimento Interno</t>
  </si>
  <si>
    <t>CNMP_PG14_ASCOM_PROJ_001</t>
  </si>
  <si>
    <t>CNMP_PG14_ASCOM_PROJ_001 ASCOM - Evolução do Portal CNMP e Intranet</t>
  </si>
  <si>
    <t>CNMP_PD_CN_002</t>
  </si>
  <si>
    <t>Obtenção da premiação ou certificação da Qualidade</t>
  </si>
  <si>
    <t>CNMP_PG_CPE_PROJ_009</t>
  </si>
  <si>
    <t>Workshop Tabelas</t>
  </si>
  <si>
    <t>CNMP_PG_15_SA_COMCC_009</t>
  </si>
  <si>
    <t>SA/COMCC - Gestão de Suprimento de material de expediente</t>
  </si>
  <si>
    <t>CNMP_PG_2015_COGP_14</t>
  </si>
  <si>
    <t>COGP - Mapeamento de Competências</t>
  </si>
  <si>
    <t>CNMP_PG_15_STI_019</t>
  </si>
  <si>
    <t>STI - BI - Orçamentário - Parte 1</t>
  </si>
  <si>
    <t>SRV14</t>
  </si>
  <si>
    <t>Virtualização de Banco de Dados</t>
  </si>
  <si>
    <t>CNMP_PG14_CDDF_GT2_PROJ_011</t>
  </si>
  <si>
    <t>Transparência de Estados e Municípios</t>
  </si>
  <si>
    <t>CNMP_PG_AUDIN_PROJ_005</t>
  </si>
  <si>
    <t>Prestação de Contas</t>
  </si>
  <si>
    <t>CNMP_PG_15_STI_064</t>
  </si>
  <si>
    <t>STI - Virtualização de Banco de Dados</t>
  </si>
  <si>
    <t>CNMP_PG_CPE_PROJ_006</t>
  </si>
  <si>
    <t>3ª Mostra de Tecnologia do Ministério Público brasileiro</t>
  </si>
  <si>
    <t>CNMP_PG_15_CIJ_004</t>
  </si>
  <si>
    <t>CNMP_PG_15_CIJ_004 CIJ - Ação Temática Nacional de Defesa da Convivência Familiar e Comunitária de Crianças e Adolescentes</t>
  </si>
  <si>
    <t>CNMP_PG14_ASCOM_PROJ_004</t>
  </si>
  <si>
    <t>Contratação de Empresa Especializada em Pesquisa e Diagnóstico de Imagem do MP e CNMP</t>
  </si>
  <si>
    <t>PEN_FNG_GTPESSOAS_PROJ_007</t>
  </si>
  <si>
    <t>Gestão de pessoas por competências</t>
  </si>
  <si>
    <t>CNMP_PG_15_CIJ_003</t>
  </si>
  <si>
    <t>CNMP_PG_15_CIJ_003 CIJ - Ação Temática Nacional de Aperfeiçoamento do Sistema Socioeducativo</t>
  </si>
  <si>
    <t>CNMP_PG_15_SA_COENG_033</t>
  </si>
  <si>
    <t>SA/COENG - Gestão e Acompanhamento do Contrato de telefonia fixa internacional</t>
  </si>
  <si>
    <t>CNMP_PG_2014_SGE_INICIATIVA_171</t>
  </si>
  <si>
    <t>ASGP - Consultoria na elaboração de Planos Diretores</t>
  </si>
  <si>
    <t>CNMP_PG_15_BIBLIO_02</t>
  </si>
  <si>
    <t>BIBLIO - Adquirir etiquetas para as lombadas dos livros</t>
  </si>
  <si>
    <t>CNMP_PG_15_SA_CPL 001</t>
  </si>
  <si>
    <t>CPL - Ação de Compras Compartilhadas 2015</t>
  </si>
  <si>
    <t>SIS01</t>
  </si>
  <si>
    <t>Portal de Atendimento</t>
  </si>
  <si>
    <t>CNMP_PG_15_SA_COENG_026</t>
  </si>
  <si>
    <t>CNMP_PG_15_SA_COENG_026 SA/COENG - Gestão dos serviços de responsabilidade do proprietário</t>
  </si>
  <si>
    <t>CNMP_PG_15_BIBLIO_08</t>
  </si>
  <si>
    <t>BIBLIO - Assinar o periódico de Orçamento e Finanças</t>
  </si>
  <si>
    <t>CNMP_PG_15_SA_COENG_008</t>
  </si>
  <si>
    <t>COENG - Atualização das placas de sinalização das salas do CNMP</t>
  </si>
  <si>
    <t>CNMP_PG_15_STI_041</t>
  </si>
  <si>
    <t xml:space="preserve">STI - Desenvolvimento do Sistema de Diário Eletrônico	</t>
  </si>
  <si>
    <t>Marciano de Oliveira Meneses</t>
  </si>
  <si>
    <t>CNMP_PG_15_SA_ COGCS 004</t>
  </si>
  <si>
    <t>SA/COGCS - Contração/Prorrogação de serviços de confecção e fornecimento de carimbos, borrachas e refis.</t>
  </si>
  <si>
    <t>CNMP_PG_CIJ_PROJ_010</t>
  </si>
  <si>
    <t>Estratégia Nacional de Defesa da Convivência Familiar de Crianças e Adolescentes</t>
  </si>
  <si>
    <t>CNMP_PG_15_SGE_004</t>
  </si>
  <si>
    <t>SGE - Cadastrar os Processos do CNMP no BNPP</t>
  </si>
  <si>
    <t>CNMP_PG_SG_PROJ_004</t>
  </si>
  <si>
    <t>Definição do conteúdo e forma para elaboração dos documentos da Secretaria-Geral</t>
  </si>
  <si>
    <t>Janaína Cristina Queiroz de Almeida</t>
  </si>
  <si>
    <t>CNMP_PG_15_STI_048</t>
  </si>
  <si>
    <t>STI - Gestão de Contratos Continuados para a Área de Banco de Dados</t>
  </si>
  <si>
    <t>CNMP_PG_2015_COGP_19</t>
  </si>
  <si>
    <t>COGP - Reorganização de vagas para estagiários e agente de integração</t>
  </si>
  <si>
    <t>CNMP_PG_15_STI_053</t>
  </si>
  <si>
    <t xml:space="preserve">STI - Implantação de Balanceamento de Carga de Saída de Internet	</t>
  </si>
  <si>
    <t>CNMP_PG_15_BIBLIO_11</t>
  </si>
  <si>
    <t>BIBLIO - Atribuir códigos de ISSN para as publicações do CNMP</t>
  </si>
  <si>
    <t>CNMP_PG_CN_PROJ_008</t>
  </si>
  <si>
    <t>Inspeção no Estado do Mato Grosso do Sul</t>
  </si>
  <si>
    <t>CNMP_PG_15_CSP_016</t>
  </si>
  <si>
    <t>CNMP_PG_15_CSP_016 CSP - Lançamento do Projeto Identidade Cidadã no Sistema Prisional</t>
  </si>
  <si>
    <t>CNMP_PG_15_STI_055</t>
  </si>
  <si>
    <t>STI - Implantação do Catálogo de Serviços</t>
  </si>
  <si>
    <t>CNMP_PG_15_SA_COTRAN_004</t>
  </si>
  <si>
    <t>COTRAN - Contratação/Prorrogação da empresa para prestação de serviço terceirizado na condução de veículos</t>
  </si>
  <si>
    <t>CNMP_PG14_STI_PROJ_002</t>
  </si>
  <si>
    <t>CNMP_PG14_STI_PROJ_002 CNMP_PG14_STI_PROJ_002 Sistema de RH</t>
  </si>
  <si>
    <t>CNMP_PE_PROJ_029</t>
  </si>
  <si>
    <t>CNMP_PE_PROJ_029 Uniformização de padrões de alimentação das informações dos portais de transparência dos Ministérios Públicos</t>
  </si>
  <si>
    <t>CNMP_PE_PROJ_001</t>
  </si>
  <si>
    <t>CNMP_PE_PROJ_001 CNMP_PE_PROJ_001 Mapeamento dos Processos de Trabalho</t>
  </si>
  <si>
    <t xml:space="preserve">CNMP_PG_15_STI_001 </t>
  </si>
  <si>
    <t>STI - Adequação e Implantação do Sistema de Controle de Atestados Médicos cedido pelo MPM</t>
  </si>
  <si>
    <t>CNMP_PG_15_BIBLIO_06</t>
  </si>
  <si>
    <t>BIBLIO - Assinar o Boletim de Direito Administrativo</t>
  </si>
  <si>
    <t>CNMP_PE_PROJ_005</t>
  </si>
  <si>
    <t>Infraestrutura de Tramitação Processual e Jurisprudência</t>
  </si>
  <si>
    <t>CPE - AN Ouvidoria - Atuação Padronizada</t>
  </si>
  <si>
    <t>CNMP_PG_CIJ_PROJ_008</t>
  </si>
  <si>
    <t>Carta de Constituição de Estratégias em Defesa da Proteção Integral dos Direitos da Criança e do Adolescente</t>
  </si>
  <si>
    <t>CNMP_PG_15_SA_COENG_034</t>
  </si>
  <si>
    <t>SA/COENG - Gestão e Acompanhamento do Contrato de telefonia fixa nacional</t>
  </si>
  <si>
    <t>CNMP_PE_PROJ_004</t>
  </si>
  <si>
    <t>CNMP_PE_PROJ_004 Programa de modernização da Infraestrutura do MP-(Pró-MP)</t>
  </si>
  <si>
    <t>Jairo Cruz Moreira</t>
  </si>
  <si>
    <t>Cláudio Henrique Portela do Rego</t>
  </si>
  <si>
    <t>CNMP_PG_15_STI_069</t>
  </si>
  <si>
    <t>STI - Desenvolvimento de Módulo de Posse Eletrônica</t>
  </si>
  <si>
    <t>CNMP_PG_15_AUDIN_005</t>
  </si>
  <si>
    <t>AUDIN - Auditoria de Convênio e Termo de Cooperação</t>
  </si>
  <si>
    <t>CNMP_PG_15_CSP_006</t>
  </si>
  <si>
    <t>CNMP_PG_15_CSP_006 CSP - Seminário sobre prisão provisória</t>
  </si>
  <si>
    <t>CNMP_PG_15_CDDF_28</t>
  </si>
  <si>
    <t>CDDF - PUBLICAÇÃO  Guia de Atuação Ministerial: Defesa da laicidade do Estado e acesso aos serviços de educação; (Tiragem: 1.000 Exemplares)</t>
  </si>
  <si>
    <t>CNMP_PG_CN_PROJ_006</t>
  </si>
  <si>
    <t>Reunião da Corregedoria Nacional com os Corregedores-Gerais dos Ministérios Públicos dos Estados e da União</t>
  </si>
  <si>
    <t>CNMP_PG_15_CDDF_40</t>
  </si>
  <si>
    <t xml:space="preserve">CNMP_PG_15_CDDF_40 CDDF - PUBLICAÇÃO - Guia de Atuação Ministerial: A pessoa com deficiência e o direito à acessibilidade. </t>
  </si>
  <si>
    <t>Jarbas Soares</t>
  </si>
  <si>
    <t>CNMP_PG_15_CALJ_003</t>
  </si>
  <si>
    <t>CNMP_PG_15_CALJ_003 CALJ - Seminários/Congresso</t>
  </si>
  <si>
    <t>CNMP_PG_2015_SPR 007</t>
  </si>
  <si>
    <t>SPR - Mapeamento de Processos</t>
  </si>
  <si>
    <t>Rafaela Pires de Castro Oliveira</t>
  </si>
  <si>
    <t xml:space="preserve">CNMP_PG_CDDF_GT5_PROJ_002 </t>
  </si>
  <si>
    <t>SINALID - MP - Sistema Nacional de Localização e identificação de desaparecidos do Ministério Público</t>
  </si>
  <si>
    <t>GT5 - Pessoas em situação de rua, catadores, de material reciclável, pessoas des</t>
  </si>
  <si>
    <t>CNMP_PG_CDDF_GT7_PROJ_001</t>
  </si>
  <si>
    <t>Defesa da Educação Inclusiva</t>
  </si>
  <si>
    <t>GT7 - Defesa dos Direitos das Pessoas Com Deficiência</t>
  </si>
  <si>
    <t>CNMP_PG14_CDDF_GT7_PROJ_024</t>
  </si>
  <si>
    <t>Interdição Parcial É Mais Legal</t>
  </si>
  <si>
    <t>CNMP_PG_ASCOM_PROJ_005</t>
  </si>
  <si>
    <t>Formulário padronizado das solicitações de serviços de publicidade</t>
  </si>
  <si>
    <t>CNMP_PG_STI_PROJ_005</t>
  </si>
  <si>
    <t>CNMP_PG_STI_PROJ_005 Terceirização do Atendimento ao Usuário de 1º Nível</t>
  </si>
  <si>
    <t>CNMP_PG_15_SA_006</t>
  </si>
  <si>
    <t>CNMP_PG_15_SA_006 SA - Gestão e acompanhamento do Orçamento 2015</t>
  </si>
  <si>
    <t>CNMP_PD_CN_001</t>
  </si>
  <si>
    <t>Categorização da Corregedoria Nacional no BNPP.</t>
  </si>
  <si>
    <t>CNMP_PG_2015_COGP_07</t>
  </si>
  <si>
    <t>COGP - Cossaúde - Implantar o Ecotransporte</t>
  </si>
  <si>
    <t>CNMP_PG14_AUDIN_PROJ_010</t>
  </si>
  <si>
    <t>CNMP_PG_CPE_PROJ_004</t>
  </si>
  <si>
    <t>Interoperabilidade</t>
  </si>
  <si>
    <t>SPR - Aquisição de relógio protocoladores eletrônicos</t>
  </si>
  <si>
    <t>CNMP_PG_CIJ_PROJ_012</t>
  </si>
  <si>
    <t>Estratégia Nacional de Aperfeiçoamento do Sistema Socioeducativo</t>
  </si>
  <si>
    <t>CNMP_PG14_CDDF_PROJ_018</t>
  </si>
  <si>
    <t>GT5 - Garantia da Inclusão Social e Produtiva dos Catadores de Materiais Recicláveis</t>
  </si>
  <si>
    <t>CNMP_PG_CALJ_PROJ_006</t>
  </si>
  <si>
    <t>Fomentar a Articulação das Acões do Ministério Publico na Copa</t>
  </si>
  <si>
    <t>CNMP_PG_2015_SPR 005</t>
  </si>
  <si>
    <t xml:space="preserve">SPR - Estudo da viabilidade de Push de Processos do CNMP </t>
  </si>
  <si>
    <t>PEN_FNG_GTPROJETOS_PROJ_004</t>
  </si>
  <si>
    <t>Proposição de ferramentas adequadas ao gerenciamento de projetos do MP</t>
  </si>
  <si>
    <t>CNMP_PG_15_CDDF_36</t>
  </si>
  <si>
    <t>CDDF - PUBLICAÇÃO  Reimpressão da publicação o MP e a pessoa com deficiência: Todos Juntos Por Um Brasil Mais Acessível</t>
  </si>
  <si>
    <t>CNMP_PG_15_CSP_005</t>
  </si>
  <si>
    <t>CNMP_PG_15_CSP_005 CSP - Seminário Internacional do Sistema Prisional</t>
  </si>
  <si>
    <t>CNMP_PG_ENASP_PROJ_003</t>
  </si>
  <si>
    <t>Curso de Capacitação na Persecução Penal nos Estados  Mod. 4 - ES</t>
  </si>
  <si>
    <t>CNMP_PG_AUDIN_PROJ_008</t>
  </si>
  <si>
    <t>Auditoria de Controle Contábil</t>
  </si>
  <si>
    <t>CNMP_PG_15_CCAF_04</t>
  </si>
  <si>
    <t>CCAF - Reunião ordinária de coordenação e trabalhos da CCAF para 2015</t>
  </si>
  <si>
    <t>CNMP_PG_CIJ_PROJ_005</t>
  </si>
  <si>
    <t>Encontro dos Coordenadores da Infância do Ministério Público e do Poder Judiciário</t>
  </si>
  <si>
    <t>CNMP_PG14_CDDF_GT3_PROJ_013</t>
  </si>
  <si>
    <t>EQUALES: Estratégia Nacional de Qualidade da Água e Esgotamento Sanitário</t>
  </si>
  <si>
    <t>CNMP_PG_CDDF_PROJ_015</t>
  </si>
  <si>
    <t>10 Anos do Estatuto do Idoso</t>
  </si>
  <si>
    <t>CNMP_PG_15_STI_030</t>
  </si>
  <si>
    <t>STI - Contratação/Prorrogação de Contratos Continuados para a Área de Banco de Dados</t>
  </si>
  <si>
    <t>CNMP_PG_15_SGE_001</t>
  </si>
  <si>
    <t>SGE - Congresso Brasileiro do Ministério Público</t>
  </si>
  <si>
    <t>CNMP_PG_15_CSP_011</t>
  </si>
  <si>
    <t>CNMP_PG_15_CSP_011 ENASP - Curso de Capacitação na Persecução Penal</t>
  </si>
  <si>
    <t>CNMP_PG_15_ASCOM_003</t>
  </si>
  <si>
    <t>ASCOM - Compra de lente para máquina fotográfica</t>
  </si>
  <si>
    <t>CNMP_PG_15_CPE_004</t>
  </si>
  <si>
    <t>CPE - Plano de Trabalho CNMP X IPEA</t>
  </si>
  <si>
    <t>CNMP_PG14_CDDF_GT4_PROJ_016</t>
  </si>
  <si>
    <t>Conhecer Para Enfrentar</t>
  </si>
  <si>
    <t>SRV07</t>
  </si>
  <si>
    <t>Estudo para implantação de ambiente em nuvem</t>
  </si>
  <si>
    <t>CNMP_PG_15_ASCOM_010</t>
  </si>
  <si>
    <t>ASCOM - Renovação do contrato de design e revisão de texto</t>
  </si>
  <si>
    <t>CNMP_PG_15_SA_UDPP 003</t>
  </si>
  <si>
    <t>UDPP - Gestão e Acompanhamento do contrato para aquisições de passagens aéreas - Empresa Aerotur</t>
  </si>
  <si>
    <t>CNMP_PG_15_ASCOM_021</t>
  </si>
  <si>
    <t xml:space="preserve">ASCOM - Gestão do contrato de manutenção evolutiva do Portal CNMP e Intranet </t>
  </si>
  <si>
    <t>CNMP_PG_15_CCAF_02</t>
  </si>
  <si>
    <t>CCAF - Primeira Inspeção da CCAF em unidade ministerial - ano 2015</t>
  </si>
  <si>
    <t>CSP - 2ª Reimpressão de 3.000 Cartilhas "O MP no enfrentamento à morte decorrente de intervenção policial."</t>
  </si>
  <si>
    <t>CNMP_PE_PROJ_019</t>
  </si>
  <si>
    <t>Desenvolvimento do novo Portal do CNMP</t>
  </si>
  <si>
    <t>CNMP_PG_CCAF_PROJ_001</t>
  </si>
  <si>
    <t>1º Encontro Nacional dos Gestores do Portal da Transparência/Uniformização de Padrões de Alimentação das informações dos Portais da Transparência dos Ministérios Públicos</t>
  </si>
  <si>
    <t>CNMP_PG_15_STI_043</t>
  </si>
  <si>
    <t>STI - Desenvolvimento do Sistema de Processo Eletrônico do CNMP - FASE I</t>
  </si>
  <si>
    <t>CNMP_PG_15_SA_COENG_043</t>
  </si>
  <si>
    <t>SA/COENG - Roçagem Lote</t>
  </si>
  <si>
    <t>CNMP_PG_15_SA_COENG_020</t>
  </si>
  <si>
    <t>COENG - Estudo e aquisição de equipamentos de proteção e EPIs para os servidores e equipamentos/instrumentos para o acompanhamento dos serviços</t>
  </si>
  <si>
    <t>CNMP_PG_15_CIJ_013</t>
  </si>
  <si>
    <t>CNMP_PG_15_CIJ_013 CIJ - Inspeções da Comissão da Infância e Juventude nas unidades fechadas do Sistema Socioeducativo de alguns Estados</t>
  </si>
  <si>
    <t>SRV17</t>
  </si>
  <si>
    <t>Estudo de solução ofuscamento e criptografia de dados sensíveis ao negócio</t>
  </si>
  <si>
    <t>CNMP_PG14_AUDIN_PROJ_003</t>
  </si>
  <si>
    <t>Auditoria da Área de Transportes</t>
  </si>
  <si>
    <t>CNMP_PG_15_CDDF_23</t>
  </si>
  <si>
    <t xml:space="preserve">CDDF - NEACE - 2ª Fase do Workshop TODOS JUNTOS POR UM BRASIL MAIS ACESSÍVEL </t>
  </si>
  <si>
    <t>CNMP_PG_CDDF_PROJ_010</t>
  </si>
  <si>
    <t>João Cidadão</t>
  </si>
  <si>
    <t>CNMP_PG_CPE_PROJ_005</t>
  </si>
  <si>
    <t>1ª Mostra de Projetos do Ministério Público brasileiro</t>
  </si>
  <si>
    <t>CNMP_PG_CPAMP_PROJ_001</t>
  </si>
  <si>
    <t>Evento de Preservação da Autonomia</t>
  </si>
  <si>
    <t>CNMP_PG_SA_PROJ_002</t>
  </si>
  <si>
    <t>Licitação para Construção da Nova Sede do CNMP</t>
  </si>
  <si>
    <t>CNMP_PG_15_SA_COMCC_001</t>
  </si>
  <si>
    <t>SA/COMCC - Acompanhamento do Calendário de Prorrogações</t>
  </si>
  <si>
    <t>CNMP_PG_15_CIJ_007</t>
  </si>
  <si>
    <t>CNMP_PG_15_CIJ_007 CIJ - Audiências Públicas nos Municípios com maiores índices de trabalho infantil</t>
  </si>
  <si>
    <t xml:space="preserve">CNMP_PG_CDDF_GT4_PROJ_02 </t>
  </si>
  <si>
    <t xml:space="preserve">Superando as Desigualdades Étnicorraciais na Escola	</t>
  </si>
  <si>
    <t>GT4 - Enfrentamento ao racismo e diversidade étnica e cultural</t>
  </si>
  <si>
    <t>CNMP_PG_15_SA_COENG_030</t>
  </si>
  <si>
    <t>SA/COENG - Gestão e Acompanhamento do contrato de Manutenção Elevadores</t>
  </si>
  <si>
    <t>CNMP_PG_15_SA_COENG_015</t>
  </si>
  <si>
    <t>SA/COENG - Contratação/Prorrogação do contrato de manutenção de elevadores</t>
  </si>
  <si>
    <t>CNMP_PE_PROJ_026</t>
  </si>
  <si>
    <t>Implantação de Questionário de Avaliação - Governança institucional</t>
  </si>
  <si>
    <t>CNMP_PG_15_PRESI_004</t>
  </si>
  <si>
    <t>PRESI - Fórum Nacional de Saúde: 2ª Jornada de Direito de Saúde</t>
  </si>
  <si>
    <t>Leonardo de Farias Duarte</t>
  </si>
  <si>
    <t>CNMP_PG_15_STI_004</t>
  </si>
  <si>
    <t>STI - Aprimoramento do Banco Nacional de Projetos</t>
  </si>
  <si>
    <t>CNMP_PG_15_ASSI_002</t>
  </si>
  <si>
    <t>CNMP_PG_15_ASSI_002 ASSI - Aquisição de Solução de videomonitoramento</t>
  </si>
  <si>
    <t>CNMP_PG_15_CDDF_14</t>
  </si>
  <si>
    <t>CDDF - GT6 - Proteção às Mulheres vítimas de violência doméstica e familiar</t>
  </si>
  <si>
    <t>CNMP_PG_15_SA_ COGCS 025</t>
  </si>
  <si>
    <t>SA/COGCS - Gestão e Acompanhamento do serviço de telefonia e dados móveis do CNMP.</t>
  </si>
  <si>
    <t>CNMP_PG_15_SA_COMCC_020</t>
  </si>
  <si>
    <t>CNMP_PG_15_SA_COMCC_020 SA/COMCC/SEPAT - Incorporação de bens da PGR e do MPM cedidos ao CNMP por ocasião de sua estruturação inicial - 2009/2010</t>
  </si>
  <si>
    <t>CNMP_PG_15_SA_COMCC_003</t>
  </si>
  <si>
    <t>SA/COMCC - Aquisição de Suprimento de material de expediente 2</t>
  </si>
  <si>
    <t>CNMP_PG_15_SA_CPL 003</t>
  </si>
  <si>
    <t>CPL - Gerenciamento de registro de preço.</t>
  </si>
  <si>
    <t>CNMP_PG_ENASP_PROJ_007</t>
  </si>
  <si>
    <t>Curso de Capacitação na Persecução Penal nos Estados  Mod. 4 - AM</t>
  </si>
  <si>
    <t>CNMP_PG_15_CIJ_016</t>
  </si>
  <si>
    <t xml:space="preserve">CNMP_PG_15_CIJ_016 CIJ - Relançamento do Relatório </t>
  </si>
  <si>
    <t>CNMP_PG14_COGP_PROJ_001</t>
  </si>
  <si>
    <t>Contratação de Consultoria em Mapeamento de Competências</t>
  </si>
  <si>
    <t>Renata Braz Ferraz</t>
  </si>
  <si>
    <t>CNMP_PG_2015_COGP_10</t>
  </si>
  <si>
    <t>COGP - Curso de formação para os técnicos de Segurança e Transporte</t>
  </si>
  <si>
    <t>SRV01</t>
  </si>
  <si>
    <t>Aprimoramento do Serviço de Email Corporativo</t>
  </si>
  <si>
    <t>CNMP_PG_15_BIBLIO_09</t>
  </si>
  <si>
    <t>BIBLIO - Atendimento ao usuário</t>
  </si>
  <si>
    <t>CNMP_PG_15_SA_COENG_035</t>
  </si>
  <si>
    <t>SA/COENG - Iluminação Pública</t>
  </si>
  <si>
    <t>CNMP_PG_15_CSP_007</t>
  </si>
  <si>
    <t xml:space="preserve">CNMP_PG_15_CSP_007 CSP - 5º Encontro Nacional de Apefeiçoamento da Atuação do Ministério Público no Controle Externo da Atividade Policial </t>
  </si>
  <si>
    <t>CNMP_PG_SA_PROJ_001</t>
  </si>
  <si>
    <t>Sistema de Gestão Administrativa</t>
  </si>
  <si>
    <t>CNMP_PG_2015_COGP_22</t>
  </si>
  <si>
    <t>COGP - Seleção, ambientação e lotação de novos servidores</t>
  </si>
  <si>
    <t>PDFNG_PJ003</t>
  </si>
  <si>
    <t>FNG_CPGO_Banco Nacional de Registro de Compras</t>
  </si>
  <si>
    <t>CNMP_PG_15_SA_COOFIN 002</t>
  </si>
  <si>
    <t>COOFIN- Arquivamento e Desarquivamento</t>
  </si>
  <si>
    <t>CNMP_PG_15_SA_ COGCS 027</t>
  </si>
  <si>
    <t>SA/COGCS - Preparação da transferência da Seção de Comunicações Administrativa para a SEPROC.</t>
  </si>
  <si>
    <t>CNMP_PG_CSP_PROJ_007</t>
  </si>
  <si>
    <t>Plano de Avaliação do Sistema Prisional Local no exercício de 2013</t>
  </si>
  <si>
    <t>CNMP_PG_15_SA_COENG_047</t>
  </si>
  <si>
    <t>COENG - Instalação de amplificadores de sinal de celular no semienterrado</t>
  </si>
  <si>
    <t>CNMP_PG_SGE_PROJ_008</t>
  </si>
  <si>
    <t>Elaboração da minuta de ato normativo que regulamenta as atribuições das unidades e as competências dos dirigentes do CNMP</t>
  </si>
  <si>
    <t>Igor Guevara</t>
  </si>
  <si>
    <t>CNMP_PG_15_SG_003</t>
  </si>
  <si>
    <t>SG - Gestão e acompanhamento da prestação de serviço de fornecimento de lanches e congêneres às Sessões Plenárias do Conselho Nacional do Ministério Público</t>
  </si>
  <si>
    <t>CNMP_PG14_STI_PROJ_005</t>
  </si>
  <si>
    <t>CNMP_PG14_STI_PROJ_005 CNMP_PG14_STI_PROJ_005 Sistemas Administrativos (Orçamento, Planejamento, Almoxarifado, Patrimônio)</t>
  </si>
  <si>
    <t>CNMP_PG_ASCOM_PROJ_010</t>
  </si>
  <si>
    <t>Manual de aplicação da marca do CNMP</t>
  </si>
  <si>
    <t>CNMP_PG_CN_PROJ_003</t>
  </si>
  <si>
    <t>Inspeção no Estado do Ceará</t>
  </si>
  <si>
    <t>CNMP_PG_15_SA_COGCS 001</t>
  </si>
  <si>
    <t>SA/COGCS  - Aquisição de gêneros alimentícios para as copas do CNMP</t>
  </si>
  <si>
    <t>CNMP_PG_15_CIJ_005</t>
  </si>
  <si>
    <t>CNMP_PG_15_CIJ_005 CIJ - Ação Temática Nacional de Enfrentamento de Violência Sexual e outras violências contra criança e adolescente</t>
  </si>
  <si>
    <t>CNMP_PG_15_SG_002</t>
  </si>
  <si>
    <t>SG - Gestão e acompanhamento do contrato de prestação de serviços técnicos de operação dos sistemas de sonorização e comunicação audiovisual</t>
  </si>
  <si>
    <t>CNMP_PG_15_STI_006</t>
  </si>
  <si>
    <t xml:space="preserve">STI - Aprimoramento dos Processos de Trabalho de TI	</t>
  </si>
  <si>
    <t>CNMP_PG_CCAF_PROJ_005</t>
  </si>
  <si>
    <t>Eventos Regionais do Fórum Nacional de Integração das Áreas de Controle Interno do Ministério Público brasileiro</t>
  </si>
  <si>
    <t>CNMP_PG_15_BIBLIO_17</t>
  </si>
  <si>
    <t>BIBLIO - Instituir política de divulgação e DSI da Biblioteca</t>
  </si>
  <si>
    <t>CNMP_PG_15_CCAF_01</t>
  </si>
  <si>
    <t>CCAF - Censo do Ministério Público Brasileiro</t>
  </si>
  <si>
    <t>CNMP_PG_CPE_PROJ_012</t>
  </si>
  <si>
    <t>Prêmio CNMP 2014</t>
  </si>
  <si>
    <t>CNMP_PG_15_CDDF_31</t>
  </si>
  <si>
    <t>CDDF - PUBLICAÇÃO  Guia de Atuação Ministerial: Defesa dos direitos das pessoas em situação de rua; (Tiragem: 1.000 Exemplares)</t>
  </si>
  <si>
    <t xml:space="preserve">CNMP_PG_CDDF_PROJ_003 </t>
  </si>
  <si>
    <t xml:space="preserve"> I Encontro Nacional Ministério Público e Movimentos Sociais em Defesa dos Direitos Fundamentais</t>
  </si>
  <si>
    <t>CNMP_PG_COGP_PROJ_005</t>
  </si>
  <si>
    <t>Sistema de Controle dos Atestados Médicos</t>
  </si>
  <si>
    <t>CNMP_PE_PROJ_003</t>
  </si>
  <si>
    <t>CNMP_PE_PROJ_003 Uniformização de Tabelas Processuais (Taxonomia)</t>
  </si>
  <si>
    <t>CNMP_PG_ASCOM_PROJ_008</t>
  </si>
  <si>
    <t>Programa de visitação de estudantes</t>
  </si>
  <si>
    <t>CNMP_PG_15_CN_005</t>
  </si>
  <si>
    <t xml:space="preserve">CNMP_PG_15_CN_005 CNMP_PG_15_CN_005 CNMP_PG_15_CN_005 CN - 1ª Correição em Corregedoria Geral do Ministério Público </t>
  </si>
  <si>
    <t>CNMP_PG_15_SA_005</t>
  </si>
  <si>
    <t>CNMP_PG_15_SA_005 SA - Gestão e acompanhamento do contrato de fornecimento de hospedagem, alimentação e demais estruturas para eventos</t>
  </si>
  <si>
    <t>CNMP_PG_15_SA_COMCC_005</t>
  </si>
  <si>
    <t>SA/COMCC - Desfazimento de material em desuso ou com prazo de validade expirado</t>
  </si>
  <si>
    <t>CNMP_PG_2014_SGE_INICIATIVA_029</t>
  </si>
  <si>
    <t>ASGP - Plano de Gestão 2014</t>
  </si>
  <si>
    <t>CNMP_PG_15_SGE_012</t>
  </si>
  <si>
    <t>SGE - Revisão da Estrutura Organizacional</t>
  </si>
  <si>
    <t>CNMP_PG_15_STI_015</t>
  </si>
  <si>
    <t>STI - BI - Estatística Processual - Parte 1</t>
  </si>
  <si>
    <t>CNMP_PG14_COGCS_PROJ_001</t>
  </si>
  <si>
    <t>Mapeamento dos processos da COGCS</t>
  </si>
  <si>
    <t>CNMP_PG_ON_PROJ_003</t>
  </si>
  <si>
    <t>Apresentar e divulgar as atividades da Ouvidoria Nacional no âmbito Interno</t>
  </si>
  <si>
    <t>CNMP_PG_15_SA_COMCC_019</t>
  </si>
  <si>
    <t>SA/COMCC/SEPAT - Desfazimento dos bens oriundos da PGR e do MPM que estiverem em desuso</t>
  </si>
  <si>
    <t>CNMP_PG_AUDIN_PROJ_010</t>
  </si>
  <si>
    <t>Auditoria Unidade de Diárias, Passagens e Passaportes</t>
  </si>
  <si>
    <t>Paulo Rogério Lins Ribeiro</t>
  </si>
  <si>
    <t>CNMP_PG_15_STI_052</t>
  </si>
  <si>
    <t xml:space="preserve">STI - Implantação de Balanceamento de Carga de Aplicação	</t>
  </si>
  <si>
    <t>CNMP_PG_15_PRESI_005</t>
  </si>
  <si>
    <t>PRESI - Publicação da 4ª Edição do MP um retrato</t>
  </si>
  <si>
    <t>CNMP_PG_15_BIBLIO_04</t>
  </si>
  <si>
    <t>BIBLIO - Aquisição de livros</t>
  </si>
  <si>
    <t>CNMP_PG_SGE_PROJ_014</t>
  </si>
  <si>
    <t>Elaboração do Lotaciograma unificado do CNMP</t>
  </si>
  <si>
    <t>Gerson Elbert Guimarães</t>
  </si>
  <si>
    <t>CNMP_PG_15_STI_021</t>
  </si>
  <si>
    <t>STI - BI - Sistema Carcerário</t>
  </si>
  <si>
    <t>CNMP_PG_15_CIJ_018</t>
  </si>
  <si>
    <t>CNMP_PG_15_CIJ_018 CIJ - Reuniões de trabalho, trimestrais, com os Membros Colaboradores</t>
  </si>
  <si>
    <t>CNMP_PG_15_AUDIN_002</t>
  </si>
  <si>
    <t>AUDIN - Auditoria Contábil</t>
  </si>
  <si>
    <t>CNMP_PG_15_SA_ COGCS 011</t>
  </si>
  <si>
    <t>SA/COGCS - Contratação/Prorrogação de serviço de limpeza, conservação, jardinagem e lavagem de veículos oficiais do CNMP</t>
  </si>
  <si>
    <t>CNMP_PG_CDDF_PROJ_009</t>
  </si>
  <si>
    <t>Banco de Projetos - Análise Qualitativa e Divulgação</t>
  </si>
  <si>
    <t>PEN_FNG_GTPESSOAS_PROJ_009</t>
  </si>
  <si>
    <t>Pesquisa de cultura e clima organizacional</t>
  </si>
  <si>
    <t>CNMP_PG_SGE_PROJ_013</t>
  </si>
  <si>
    <t>Revisão da metodologia de gestão de processos do CNMP e implementação da ferramenta BIZAGI</t>
  </si>
  <si>
    <t>CNMP_PG_15_ASSI_004</t>
  </si>
  <si>
    <t>CNMP_PG_15_ASSI_004 ASSI - Contratação de serviço de Chaveiro 2015</t>
  </si>
  <si>
    <t>CNMP_PG_15_STI_044</t>
  </si>
  <si>
    <t>STI - Desenvolvimento do Sistema de Processo Eletrônico do CNMP - FASE II</t>
  </si>
  <si>
    <t>CNMP_PG_15_SA_ COGCS 012</t>
  </si>
  <si>
    <t>SA/COGCS - Estudo de viabilidade de aquisição de purificadores de água</t>
  </si>
  <si>
    <t>Matheus Ferreira Matos Lima</t>
  </si>
  <si>
    <t>CNMP_PG_15_ASCOM_015</t>
  </si>
  <si>
    <t>ASCOM - Gestão do contrato com a gráfica</t>
  </si>
  <si>
    <t>CNMP_PG14_AUDIN_PROJ_008</t>
  </si>
  <si>
    <t>Auditoria de Gestão de Pessoas</t>
  </si>
  <si>
    <t>CNMP_PG_CDDF_GT7_PROJ_002</t>
  </si>
  <si>
    <t>Interdição Parcial é mais legal</t>
  </si>
  <si>
    <t>CNMP_PG_15_SA_COTRAN_003</t>
  </si>
  <si>
    <t>COTRAN - Contratação de empresa seguradora</t>
  </si>
  <si>
    <t>CNMP_PG14_SGE_PROJ_021</t>
  </si>
  <si>
    <t>NON - Mapeamento de processos do CNMP</t>
  </si>
  <si>
    <t>CNMP_PG_15_STI_010</t>
  </si>
  <si>
    <t>STI - Aquisição de Sistema de Compras e Contratos</t>
  </si>
  <si>
    <t>CNMP_PG_ENASP_PROJ_013</t>
  </si>
  <si>
    <t>Diagnóstico do Sistema de Justiça Criminal</t>
  </si>
  <si>
    <t>CNMP_PG_SPO_PROJ_001</t>
  </si>
  <si>
    <t>Sistema de Orçamento. Planejamento, acompanhamento e avaliação da execução orçamentária das unidades administrativas do CNMP</t>
  </si>
  <si>
    <t>CNMP_PE_PROJ_002</t>
  </si>
  <si>
    <t>CNMP_PE_PROJ_002 CNMP_PE_PROJ_002 Sistema Processual Eletrônico do CNMP</t>
  </si>
  <si>
    <t>CNMP_PG_15_CSP_012</t>
  </si>
  <si>
    <t>CNMP_PG_15_CSP_012 ENASP - Impressão de Cartilha da Campanha Conte Até 10</t>
  </si>
  <si>
    <t>CNMP_PG_15_CDDF_21</t>
  </si>
  <si>
    <t xml:space="preserve">CNMP_PG_15_CDDF_21 CDDF - NEACE - Assinatura do Termo de Cooperação com a CONFEA  CONFEDERAÇÃO NACIONAL DE ENGENHARIA </t>
  </si>
  <si>
    <t>CNMP_PG_15_CALJ_002</t>
  </si>
  <si>
    <t>CALJ - Revista CNMP</t>
  </si>
  <si>
    <t>CNMP_PE_PROJ_016</t>
  </si>
  <si>
    <t>CNMP_PE_PROJ_016 Política Nacional de Comunicação do MP</t>
  </si>
  <si>
    <t>CNMP_PG_ASCOM_PROJ_009</t>
  </si>
  <si>
    <t>Kit de informações básicas sobre o CNMP</t>
  </si>
  <si>
    <t>CNMP_PG_15_CN_001</t>
  </si>
  <si>
    <t>CNMP_PG_15_CN_001 CNMP_PG_15_CN_001 CNMP_PG_15_CN_001 CN - Inspeção no Estado de Minas Gerais</t>
  </si>
  <si>
    <t>CNMP_PG_CSP_PROJ_006</t>
  </si>
  <si>
    <t>Encontro dos agentes ministeriais que atuam no sistema prisional, incluindo o lançamento da cartilha legal - sistema prisional, bem como o lançamento da publicação: A Visão do Ministério Público sobre o Sistema Prisional Brasileiro</t>
  </si>
  <si>
    <t>CNMP_PG_15_CDDF_39</t>
  </si>
  <si>
    <t>CDDF - Reuniões ordinárias e Extraordinárias dos GT´s</t>
  </si>
  <si>
    <t>CNMP_PE_PROJ_006</t>
  </si>
  <si>
    <t>Sistema de Cadastro de Membros do Ministério Público</t>
  </si>
  <si>
    <t>CNMP_PG_15_SGE_010</t>
  </si>
  <si>
    <t>SGE - Mapeamento de Processos de Trabalho</t>
  </si>
  <si>
    <t>CNMP_PG_COGP_PROJ_011</t>
  </si>
  <si>
    <t>Migração da Folha de Pagamento e demais módulos do sistema de gestão de pessoas</t>
  </si>
  <si>
    <t>CNMP_PG_15_SA_COENG_001</t>
  </si>
  <si>
    <t>COENG - Ações de Comunicação da COENG com os usuários do CNMP</t>
  </si>
  <si>
    <t>CNMP_PG_ASCOM_PROJ_006</t>
  </si>
  <si>
    <t>Elaboração de Manual de Redação e Estilo</t>
  </si>
  <si>
    <t>CNMP_PG_CPE_PROJ_010</t>
  </si>
  <si>
    <t>Tráfico de Pessoas</t>
  </si>
  <si>
    <t>CNMP_PG_15_STI_038</t>
  </si>
  <si>
    <t>STI - Desenvolvimento de Sistema de Registro de Mortes em Autos de Resistência</t>
  </si>
  <si>
    <t>CNMP_PG_15_CSP_009</t>
  </si>
  <si>
    <t>CNMP_PG_15_CSP_009 ENASP -  Impressão do Relatório Anual da Enasp</t>
  </si>
  <si>
    <t>CNMP_PG_15_STI_029</t>
  </si>
  <si>
    <t>STI - Contratação/Prorrogação de contrato continuado de redundância de link de internet (Telefonica)</t>
  </si>
  <si>
    <t>CNMP_PG_15_SA_COENG_042</t>
  </si>
  <si>
    <t>COENG - Revisão do modelo da contratação de elevadores para incluir peças</t>
  </si>
  <si>
    <t>CNMP_PG_15_SA_COENG_041</t>
  </si>
  <si>
    <t>COENG - Pintura parcial do edifício sede do CNMP</t>
  </si>
  <si>
    <t>CNMP_PG_2015_COGP_01</t>
  </si>
  <si>
    <t xml:space="preserve">COGP - Aquisição de desfibrilador externo automático </t>
  </si>
  <si>
    <t>CNMP_PG_CALJ_PROJ_005</t>
  </si>
  <si>
    <t>Melhorias do Sistema de Jurisprudência</t>
  </si>
  <si>
    <t>CNMP_PG14_PRESI_PROJ_001</t>
  </si>
  <si>
    <t>Gerenciamento da criação, desenvolvimento e implantanção do processo eletrônico</t>
  </si>
  <si>
    <t>CNMP_PG_15_CIJ_022</t>
  </si>
  <si>
    <t>CNMP_PG_15_CIJ_022 CIJ - Seminário sobre Educação Infantil</t>
  </si>
  <si>
    <t>CNMP_PG_15_CPE_001</t>
  </si>
  <si>
    <t>CPE - Fórum Nacional de Gestão</t>
  </si>
  <si>
    <t>PDFNG_PJ001</t>
  </si>
  <si>
    <t>FNG_CPCOM_Pesquisa sobre a percepção dos membros com relação à Comunicação do MP brasileiro</t>
  </si>
  <si>
    <t>CNMP_PG_15_CDDF_34</t>
  </si>
  <si>
    <t>CDDF - PUBLICAÇÃO  Reimpressão da cartilha de bolso  Acessibilidade: Todos Juntos Por Um Brasil Mais Acessível</t>
  </si>
  <si>
    <t>CNMP_PG_15_BIBLIO_24</t>
  </si>
  <si>
    <t>BIBLIO - Renovar assinatura em consultoria especializada em licitações e contratos</t>
  </si>
  <si>
    <t>CNMP_PG_15_STI_002</t>
  </si>
  <si>
    <t xml:space="preserve">STI - Adequação e Implantação do Sistema para posse Eletrônica de Servidores cedido pelo MPF </t>
  </si>
  <si>
    <t>CNMP_PG_15_CSP_013</t>
  </si>
  <si>
    <t>CNMP_PG_15_CSP_013 ENASP - Lançamento da Campanha conte até 10</t>
  </si>
  <si>
    <t>CNMP_PG_15_STI_060</t>
  </si>
  <si>
    <t xml:space="preserve">STI - Migração do Legado de Aplicações JAVA	</t>
  </si>
  <si>
    <t>CNMP_PG_SGE_PROJ_010</t>
  </si>
  <si>
    <t>Revisão da carreira dos servidores do CNMP e elaboração do Projeto de Lei propondo a nova carreira</t>
  </si>
  <si>
    <t>CNMP_PG_2015_COGP_11</t>
  </si>
  <si>
    <t>COGP - Folha de pagamento de estagiários</t>
  </si>
  <si>
    <t>Wescley Oliveira Viana Barbosa</t>
  </si>
  <si>
    <t>CNMP_PG_15_CDDF_30</t>
  </si>
  <si>
    <t>CDDF - PUBLICAÇÃO  Guia de Atuação Ministerial: Defesa dos direitos da pessoa idosa; (Tiragem: 1.000 Exemplares)</t>
  </si>
  <si>
    <t>CNMP_PE_PROJ_018</t>
  </si>
  <si>
    <t>CNMP_PE_PROJ_018 Fórum Nacional de Melhores Práticas de Gestão do Ministério Público</t>
  </si>
  <si>
    <t>CNMP_PG_AUDIN_PROJ_013</t>
  </si>
  <si>
    <t>PAINT 2014</t>
  </si>
  <si>
    <t>CNMP_PG_COGP_PROJ_008</t>
  </si>
  <si>
    <t>Banco de Talentos</t>
  </si>
  <si>
    <t>CNMP_PG_2015_SGE_01</t>
  </si>
  <si>
    <t>Processo de Empenho</t>
  </si>
  <si>
    <t>Colaborador</t>
  </si>
  <si>
    <t>CNMP_PG_15_SA_COOFIN 006</t>
  </si>
  <si>
    <t>COOFIN- Execução Orçamentária</t>
  </si>
  <si>
    <t>CNMP_PG_2015_COGP_21</t>
  </si>
  <si>
    <t>COGP - Seguro para estagiários</t>
  </si>
  <si>
    <t>Nilva Mota Torquato Leodido</t>
  </si>
  <si>
    <t>CNMP_PG_15_SA_ COGCS 018</t>
  </si>
  <si>
    <t>SA/COGCS - Gestão e Acompanhamento do contrato de expedição de correspondência pela EBCT.</t>
  </si>
  <si>
    <t>CNMP_PG14_SPR_PROJ_002</t>
  </si>
  <si>
    <t>Suporte Técnico para Desenvolvimento dos Módulos do Processo Eletrônico</t>
  </si>
  <si>
    <t>CNMP_PG_15_SA_COMCC_011</t>
  </si>
  <si>
    <t>SA/COMCC - Implantação da função de articulador</t>
  </si>
  <si>
    <t>CNMP_PG_15_SA_COENG_032</t>
  </si>
  <si>
    <t>SA/COENG - Gestão e Acompanhamento do contrato de modernização do Plenário</t>
  </si>
  <si>
    <t>CNMP_PG14_STI_PROJ_009</t>
  </si>
  <si>
    <t>CNMP_PG14_STI_PROJ_009 Sistema de Auditoria</t>
  </si>
  <si>
    <t>CNMP_PG14_CDDF_GT1_PROJ_009</t>
  </si>
  <si>
    <t>MP em defesa do acesso e da qualidade da atenção básica em saúde</t>
  </si>
  <si>
    <t>CNMP_PG_15_CALJ_004</t>
  </si>
  <si>
    <t>CALJ - Visita MPs Estaduais</t>
  </si>
  <si>
    <t>CNMP_PG_2015_COGP_03</t>
  </si>
  <si>
    <t>COGP - Contratação de serviços de ambulância</t>
  </si>
  <si>
    <t>SRV10</t>
  </si>
  <si>
    <t>Implantação de BI</t>
  </si>
  <si>
    <t>CNMP_PG_15_CALJ_001</t>
  </si>
  <si>
    <t>CALJ - Padronização da Ementa e Acórdão</t>
  </si>
  <si>
    <t>CNMP_PG_15_CDDF_10</t>
  </si>
  <si>
    <t>CDDF - GT5 - Defesa da população em situação de rua</t>
  </si>
  <si>
    <t>CNMP_PG_15_STI_066</t>
  </si>
  <si>
    <t>STI - Adequação do sistema SIP-MP</t>
  </si>
  <si>
    <t>CNMP_PG_15_SGE_005</t>
  </si>
  <si>
    <t>CNMP_PG_15_SGE_005 SGE - Elaboração de Planos Diretores</t>
  </si>
  <si>
    <t>CNMP_PG_15_ASSI_013</t>
  </si>
  <si>
    <t>ASSI - Gestão e acompanhamento do contrato de Vigilância</t>
  </si>
  <si>
    <t>CNMP_PG_AUDIN_PROJ_014</t>
  </si>
  <si>
    <t>Auditoria de Gestão de Pessoas II</t>
  </si>
  <si>
    <t>CNMP_PG_15_ASCOM_005</t>
  </si>
  <si>
    <t>ASCOM - Contratação de serviço de gestão e monitoramento de mídias sociais</t>
  </si>
  <si>
    <t>CNMP_PG_15_CIJ_001</t>
  </si>
  <si>
    <t>CNMP_PG_15_CIJ_001 CIJ - Ação Estratégica da Convivência Familiar e Comunitária</t>
  </si>
  <si>
    <t>GTI07</t>
  </si>
  <si>
    <t>Revisão da Portaria de Políticas de Uso e Segurança de Recursos de TI</t>
  </si>
  <si>
    <t>CNMP_PG_AUDIN_PROJ_002</t>
  </si>
  <si>
    <t>Acompanhamento de recomendações e determinações dos Acórdãos TCU e da AUDIN/MPU</t>
  </si>
  <si>
    <t>CNMP_PG_ASCOM_PROJ_011</t>
  </si>
  <si>
    <t>Contratação de empresa de design gráfico (2º semestre)</t>
  </si>
  <si>
    <t>CDDF - Manual de Mediação e Negociação</t>
  </si>
  <si>
    <t>CNMP_PE_PROJ_014</t>
  </si>
  <si>
    <t>CNMP_PE_PROJ_014 CNMP_PE_PROJ_014 Estratégia para racionalização da Ação Cível</t>
  </si>
  <si>
    <t>CNMP_PG_CSP_PROJ_001</t>
  </si>
  <si>
    <t>Resolução nº 56 - Relatório com as informações anuais prestadas pelos MPs sobre os Estabelecimentos Penais</t>
  </si>
  <si>
    <t>CNMP_PG_15_CSP_015</t>
  </si>
  <si>
    <t>CNMP_PG_15_CSP_015 ENASP - Visita de Inspeção</t>
  </si>
  <si>
    <t>CNMP_PG_15_CIJ_017</t>
  </si>
  <si>
    <t>CNMP_PG_15_CIJ_017 CIJ - Reuniões com os membros do Grupo Nacional de Direitos Humanos</t>
  </si>
  <si>
    <t>CNMP_PG_15_ASCOM_023</t>
  </si>
  <si>
    <t>ASCOM - Reformulação do Portal CNMP</t>
  </si>
  <si>
    <t>CNMP_PG_15_AUDIN_011</t>
  </si>
  <si>
    <t>AUDIN - Processo de Contas</t>
  </si>
  <si>
    <t>CNMP_PG_15_SA_COENG_029</t>
  </si>
  <si>
    <t>SA/COENG - Gestão e Acompanhamento do Contrato de manutenção dos equipamentos do plenário</t>
  </si>
  <si>
    <t>CNMP_PG_15_ASSI_007</t>
  </si>
  <si>
    <t>CNMP_PG_15_ASSI_007 ASSI - Contratação/Prorrogação de serviço de Recepcionista</t>
  </si>
  <si>
    <t>Projeto template setorial</t>
  </si>
  <si>
    <t>CNMP - PLENÁRIO</t>
  </si>
  <si>
    <t>Cliente - Patrocinador</t>
  </si>
  <si>
    <t>CNMP_PG14_STI_INIC_001</t>
  </si>
  <si>
    <t>Sistema SV</t>
  </si>
  <si>
    <t>CNMP_PG_15_OUV_002</t>
  </si>
  <si>
    <t xml:space="preserve">CNMP_PG_15_OUV_002 CNMP_PG_15_OUV_002 OUV - Coleta de informações das Ouvidorias das unidades do Ministério Público </t>
  </si>
  <si>
    <t>PEN_FNG_GTPLANEJAMENTO_PROJ_002</t>
  </si>
  <si>
    <t xml:space="preserve">Indicadores do MP Brasileiro </t>
  </si>
  <si>
    <t>CNMP_PG_15_ASCOM_008</t>
  </si>
  <si>
    <t>ASCOM - Contratação/Prorrogação do contrato de clipping de rádio e TV</t>
  </si>
  <si>
    <t>CSP - Inspeção ao Sistema Prisional do Amapá</t>
  </si>
  <si>
    <t>CNMP_PG_CDDF_GT3_PROJ_02</t>
  </si>
  <si>
    <t>Memória do MP Brasileiro</t>
  </si>
  <si>
    <t>CNMP_PG_15_SA_COTRAN_001</t>
  </si>
  <si>
    <t>COTRAN - Acompanhamento da aquisição de Sistema de Frota</t>
  </si>
  <si>
    <t>CNMP_PG14_CDDF_PROJ_001</t>
  </si>
  <si>
    <t>FÓRUM DA COPA - Fomentar a Articulação das Ações do Ministério Público na Copa do Mundo 2014</t>
  </si>
  <si>
    <t>CNMP_PG_15_SA_COENG_031</t>
  </si>
  <si>
    <t>SA/COENG - Gestão e Acompanhamento do contrato de Manutenção Predial (ar-condicionado, elétrica, hidrossanitário, telefonia, civil)</t>
  </si>
  <si>
    <t>PEN_FNG_GTPLANEJAMENTO_PROJ_001</t>
  </si>
  <si>
    <t>Boas práticas para governança do Planejamento Estratégico</t>
  </si>
  <si>
    <t>CNMP_PG_15_OUV_003</t>
  </si>
  <si>
    <t>CNMP_PG_15_OUV_003 CNMP_PG_15_OUV_003 OUV - II Encontro Nacional de Ouvidores do Ministério Público</t>
  </si>
  <si>
    <t>SRV06</t>
  </si>
  <si>
    <t>Melhoria da rede wireless</t>
  </si>
  <si>
    <t>CNMP_PG_ENASP_PROJ_012</t>
  </si>
  <si>
    <t>Coordenar a Campanha Conte até 10  âmbito nacional</t>
  </si>
  <si>
    <t>CSP 2  - Lançamento do Projeto Identidade Cidadã no Sistema Prisional</t>
  </si>
  <si>
    <t>CNMP_PG14_SGE_PROJ_020</t>
  </si>
  <si>
    <t>NGE - Novo Planejamento Estratégico (CNMP e Nacional)</t>
  </si>
  <si>
    <t>CNMP_PG_15_PRESI_002</t>
  </si>
  <si>
    <t>PRESI - Acompanhamento e fomento do Portal dos Direitos Coletivos</t>
  </si>
  <si>
    <t>CNMP_PG_15_ASCOM_014</t>
  </si>
  <si>
    <t>ASCOM - Elaboração de termo de referência para contratação de produtora de vídeo</t>
  </si>
  <si>
    <t>Deborah de Vasconcelos Torres</t>
  </si>
  <si>
    <t>CNMP_PG_15_SA_COTRAN_010</t>
  </si>
  <si>
    <t>COTRAN - Gestão e Acompanhamento da empresa para prestação de serviço terceirizado</t>
  </si>
  <si>
    <t>SRV09</t>
  </si>
  <si>
    <t>Doação de equipamentos depreciados</t>
  </si>
  <si>
    <t>Relatório de processos da atividade-fim</t>
  </si>
  <si>
    <t>CNMP_PG_15_ASCOM_013</t>
  </si>
  <si>
    <t>ASCOM - Criação da Política de Comunicação do CNMP e do Plano Diretor da Ascom</t>
  </si>
  <si>
    <t>CNMP_PG_2015_SPR 013</t>
  </si>
  <si>
    <t>SPR - Organização do arquivo Processual e elaboração de relatório apontando as inconsistências verificadas.</t>
  </si>
  <si>
    <t>CSP - Visita ao Ministério Público do Amazonas</t>
  </si>
  <si>
    <t>CNMP_PG_SGE_PROJ_009</t>
  </si>
  <si>
    <t>Revisão da estrutura organizacional do CNMP e elaboração do Projeto de Lei propondo a nova estrutura organizacional</t>
  </si>
  <si>
    <t>CNMP_PG_15_STI_067</t>
  </si>
  <si>
    <t>STI - Alterações no Sistema de Resoluções referentes às resoluções 67/11 e 71/11</t>
  </si>
  <si>
    <t>CNMP_PG_15_SA_COENG_014</t>
  </si>
  <si>
    <t>COENG - Contratação/Prorrogação do contrato de ligação local e nacional</t>
  </si>
  <si>
    <t>CNMP_PG_15_BIBLIO_21</t>
  </si>
  <si>
    <t>BIBLIO - Realizar pesquisas</t>
  </si>
  <si>
    <t>CNMP_PG_15_AUDIN_012</t>
  </si>
  <si>
    <t>AUDIN - Relatório de Gestão - Acompanhamento das Determinações/Recomendações do TCU e OCI</t>
  </si>
  <si>
    <t>CNMP_PG14_STI_PROJ_004</t>
  </si>
  <si>
    <t>Sistema de Processo Eletrônico do CNMP</t>
  </si>
  <si>
    <t>CNMP_PG_CIJ_PROJ_011</t>
  </si>
  <si>
    <t>Estratégia Nacional de Enfrentamento da Violência Sexual contra Crianças e Adolescentes</t>
  </si>
  <si>
    <t>CNMP_PG_15_STI_011</t>
  </si>
  <si>
    <t>STI - Aquisição de Sistema de Frota</t>
  </si>
  <si>
    <t>CNMP_PG_CALJ_PROJ_003</t>
  </si>
  <si>
    <t>Estudo sobre a Reforma do Código Penal</t>
  </si>
  <si>
    <t>CNMP_PG_15_STI_037</t>
  </si>
  <si>
    <t>STI - Desenvolvimento de Sistema de Consulta ao PLAN-ASSITE</t>
  </si>
  <si>
    <t>Treinamento Channel - Dalva Neide</t>
  </si>
  <si>
    <t>CNMP_PG_15_CDDF_11</t>
  </si>
  <si>
    <t>CDDF - GT5 - Enfrentamento ao tráfico de pessoas</t>
  </si>
  <si>
    <t>CNMP_PG_CN_PROJ_007</t>
  </si>
  <si>
    <t>Inspeção no Estado de Roraima</t>
  </si>
  <si>
    <t>CNMP_PG_15_OUV_001</t>
  </si>
  <si>
    <t xml:space="preserve">CNMP_PG_15_OUV_001 CNMP_PG_15_OUV_001 OUV - Campanha de divulgação da Ouvidoria Nacional do Ministério Público </t>
  </si>
  <si>
    <t>CNMP_PG_15_SA_COENG_027</t>
  </si>
  <si>
    <t>SA/COENG - Gestão e Acompanhamento do Contrato de aluguel do edifício sede do CNMP</t>
  </si>
  <si>
    <t>CNMP_PG_2015_SPR 001</t>
  </si>
  <si>
    <t>SPR - Criação do Diário Eletrônico do CNMP</t>
  </si>
  <si>
    <t>CNMP_PG_15_BIBLIO_16</t>
  </si>
  <si>
    <t>BIBLIO - Iniciar o processo de contratação da empresa fornecedora de jornais e revistas para 2016</t>
  </si>
  <si>
    <t>CNMP_PG_16_SGE_048</t>
  </si>
  <si>
    <t>Elaboração da Metodologia de Gestão de Processos do CNMP</t>
  </si>
  <si>
    <t>CNMP_PG_15_CPE_003</t>
  </si>
  <si>
    <t>CPE - Planejamento Estratégico Nacional</t>
  </si>
  <si>
    <t>CNMP_PG_15_CN_004</t>
  </si>
  <si>
    <t>CNMP_PG_15_CN_004 CNMP_PG_15_CN_004 CNMP_PG_15_CN_004 CN - Mapeamento dos processos da Corregedoria Nacional</t>
  </si>
  <si>
    <t>CNMP_PG_15_CDDF_03</t>
  </si>
  <si>
    <t>CDDF - GT2-Transparência</t>
  </si>
  <si>
    <t>CNMP_PG_15_ASCOM_019</t>
  </si>
  <si>
    <t>ASCOM - Gestão do contrato de fotografia</t>
  </si>
  <si>
    <t>CNMP_PG14_COGP_PROJ_002</t>
  </si>
  <si>
    <t>SG - festa de final de ano</t>
  </si>
  <si>
    <t>Roberto Fuina Versiani</t>
  </si>
  <si>
    <t>CNMP_PG14_CDDF_GT1_PROJ_008</t>
  </si>
  <si>
    <t>Implementação do Fórum Nacional Permanente para o fortalecimento do controle social da saúde</t>
  </si>
  <si>
    <t>CNMP_PG_15_PRESI_006</t>
  </si>
  <si>
    <t>PRESI - 1º Concurso Público do CNMP</t>
  </si>
  <si>
    <t>Tamar Oliveira Luz Dias</t>
  </si>
  <si>
    <t>CNMP_PG_15_CPE_002</t>
  </si>
  <si>
    <t>CPE - Planejamento Anual das Atividades</t>
  </si>
  <si>
    <t>CNMP_PG14_ASCOM_PROJ_005</t>
  </si>
  <si>
    <t>CNMP_PG14_ASCOM_PROJ_005 CNMP_PG14_ASCOM_PROJ_005 Elaboração do Plano Diretor da Comunicação Social e da Política de Comunicação do CNMP</t>
  </si>
  <si>
    <t>SRV15</t>
  </si>
  <si>
    <t>Upgrade Power Designer</t>
  </si>
  <si>
    <t>CNMP_PG_15_SA_COTRAN_002</t>
  </si>
  <si>
    <t>COTRAN - Aquisição de uniformes</t>
  </si>
  <si>
    <t>CNMP_PG_15_STI_054</t>
  </si>
  <si>
    <t xml:space="preserve">STI - Implantação de Correlação de Eventos	</t>
  </si>
  <si>
    <t>CNMP_PG_15_SGE_008</t>
  </si>
  <si>
    <t>SGE - Gestão do Sistema de Gestão Estratégica e EPM.</t>
  </si>
  <si>
    <t>CNMP_PG_15_SA_COMCC_015</t>
  </si>
  <si>
    <t>SA/COMCC - Normatização - Portaria para definição de normas gerais da movimentação interna de bens e materiais CNMP.</t>
  </si>
  <si>
    <t>CNMP_PG_2015_COGP_11 COGP</t>
  </si>
  <si>
    <t>COGP - Seleção, ambientação e lotação de novos servidores - COM ATIVIDADES</t>
  </si>
  <si>
    <t>CNMP_PG_2015_SPR 010</t>
  </si>
  <si>
    <t xml:space="preserve">CNMP_PG_2015_SPR 010 SPR - Suporte Técnico para Desenvolvimento dos Módulos do Processo Eletrônico </t>
  </si>
  <si>
    <t>SIS02</t>
  </si>
  <si>
    <t>Detalhamento do processo de desenvolvimento de Software</t>
  </si>
  <si>
    <t>CNMP_PG_15_SA_ COGCS 020</t>
  </si>
  <si>
    <t>SA/COGCS - Gestão e Acompanhamento do contrato de fornecimento de carimbos, borrachas e refis.</t>
  </si>
  <si>
    <t>CNMP_PG14_CDDF_PROJ_026</t>
  </si>
  <si>
    <t>CNMP_PG_CN_PROJ_010</t>
  </si>
  <si>
    <t>Inspeção no Estado da Bahia</t>
  </si>
  <si>
    <t>CNMP_PG_15_SA_ COGCS 023</t>
  </si>
  <si>
    <t>SA/COGCS - Gestão e Acompanhamento do contrato de publicação pela Imprensa Nacional.</t>
  </si>
  <si>
    <t>CNMP_PG14_CDDF_PROJ_025</t>
  </si>
  <si>
    <t>II Encontro Nacional MP e Movimentos Sociais</t>
  </si>
  <si>
    <t>CNMP_PG_COGP_PROJ_004</t>
  </si>
  <si>
    <t>Terceirização da contratação de estagiários</t>
  </si>
  <si>
    <t>CNMP_PG_CDDF_GT4_PROJ_01</t>
  </si>
  <si>
    <t>Conhecer para enfrentar</t>
  </si>
  <si>
    <t>CNMP_PG_15_SA_009</t>
  </si>
  <si>
    <t>CNMP_PG_15_SA_009 CNMP_PG_15_SA_009 SA - Propositura do Orçamento 2016</t>
  </si>
  <si>
    <t>CNMP_PG_ASCOM_PROJ_001</t>
  </si>
  <si>
    <t>Campanha Conte até 10  continuidade, com foco no programa didático, parcerias e execução da segunda Etapa.</t>
  </si>
  <si>
    <t>CNMP_PG_15_CDDF_33</t>
  </si>
  <si>
    <t>CDDF - PUBLICAÇÃO  Guia de Atuação Ministerial: Projeto MPEDUC; (Tiragem: 1.000 Exemplares)</t>
  </si>
  <si>
    <t>CNMP_PG_15_CSP_008</t>
  </si>
  <si>
    <t>CNMP_PG_15_CSP_008 CSP - 6º Encontro Nacional do Sistema Prisional</t>
  </si>
  <si>
    <t>CNMP_PG_15_AUDIN_004</t>
  </si>
  <si>
    <t>AUDIN - Auditoria de Acessibilidade</t>
  </si>
  <si>
    <t>CNMP_PE_PROJ_009</t>
  </si>
  <si>
    <t>CNMP_PE_PROJ_009 Registro Civil</t>
  </si>
  <si>
    <t>CNMP_PG_15_SA_ COGCS 009</t>
  </si>
  <si>
    <t>SA/COGCS - Contratação/Prorrogação de Serviço de expedição de correspondência pela ECT.</t>
  </si>
  <si>
    <t>CNMP_PG_2015_SPR 003</t>
  </si>
  <si>
    <t>SPR - Curso de Aperfeiçoamento do Sistema Elo e Rotinas Processuais</t>
  </si>
  <si>
    <t>CNMP_PE_PROJ_025</t>
  </si>
  <si>
    <t>CNMP_PE_PROJ_025 Projeto de Segurança Institucional</t>
  </si>
  <si>
    <t>CNMP_PG_CDDF_PROJ_006</t>
  </si>
  <si>
    <t>AQC03</t>
  </si>
  <si>
    <t>Renovação de contratos</t>
  </si>
  <si>
    <t>CNMP_PE_PROJ_013</t>
  </si>
  <si>
    <t>CNMP_PE_PROJ_013 Planejamento Estratégico Nacional</t>
  </si>
  <si>
    <t>CNMP_PG_15_SPO_03</t>
  </si>
  <si>
    <t>SPO - Elaboração de manual de rotinas operacionais</t>
  </si>
  <si>
    <t>SIS03</t>
  </si>
  <si>
    <t>Sistema de Resoluções</t>
  </si>
  <si>
    <t>CNMP_PG_CIJ_PROJ_014</t>
  </si>
  <si>
    <t>Parceiro para Paz</t>
  </si>
  <si>
    <t>CNMP_PG_CDDF_PROJ_013</t>
  </si>
  <si>
    <t>Série Especial da Revista do CNMP</t>
  </si>
  <si>
    <t>CNMP_PE_PROJ_023</t>
  </si>
  <si>
    <t>CNMP_PE_PROJ_023 Uniformização dos Planos de Contas do Ministério Público</t>
  </si>
  <si>
    <t>CNMP_PG_15_CIJ_023</t>
  </si>
  <si>
    <t>CNMP_PG_15_CIJ_023 CIJ - Seminário sobre o enfrentamento da violência sexual e outras violências contra crianças e adolescente.</t>
  </si>
  <si>
    <t>Proposta #2</t>
  </si>
  <si>
    <t>ASGP Assessoria de Gestão de Projetos</t>
  </si>
  <si>
    <t>CNMP_PG_15_CDDF_26</t>
  </si>
  <si>
    <t>CDDF - PUBLICAÇÃO  Cartilha: Interdição Parcial é mais legal (fotonovela)</t>
  </si>
  <si>
    <t>CNMP_PG_ON_PROJ_002</t>
  </si>
  <si>
    <t>Integração e melhoria dos sistemas de ouvidoria dos MP´s e CNMP</t>
  </si>
  <si>
    <t>CNMP_PG_2015_COGP_20</t>
  </si>
  <si>
    <t>COGP - Ressarcimento de mensalidades de pós-graduação</t>
  </si>
  <si>
    <t>CNMP_PG_15_STI_068</t>
  </si>
  <si>
    <t>CNMP_PG_15_STI_068 CNMP_PG_15_STI_068 CNMP_PG_15_STI_068 STI - Contratação de Manutenção de Equipamentos</t>
  </si>
  <si>
    <t>CNMP_PG_15_CDDF_20</t>
  </si>
  <si>
    <t>CDDF - Lançamento do Projeto João Cidadão</t>
  </si>
  <si>
    <t>CNMP_PG_15_STI_022</t>
  </si>
  <si>
    <t xml:space="preserve">STI - BI - Sistema de Inspeções </t>
  </si>
  <si>
    <t>CNMP_PG_SGE_PROJ_015</t>
  </si>
  <si>
    <t>4º Congresso Brasileiro de Gestão do Ministério Público Brasileiro</t>
  </si>
  <si>
    <t>CNMP_PG_15_SA_COENG_025</t>
  </si>
  <si>
    <t>SA/COENG - Gestão consumo energia - CEB Sede</t>
  </si>
  <si>
    <t>CNMP_PG_15_ASCOM_011</t>
  </si>
  <si>
    <t>ASCOM - Contratação/Prorrogação do contrato de mailing</t>
  </si>
  <si>
    <t>SIS04</t>
  </si>
  <si>
    <t>Sistema de Resolução 56</t>
  </si>
  <si>
    <t>CNMP_PG14_AUDIN_PROJ_015</t>
  </si>
  <si>
    <t>Elaboração do PAINT 2015</t>
  </si>
  <si>
    <t>CNMP_PG_15_SA_COTRAN_005</t>
  </si>
  <si>
    <t>COTRAN - Contratação/Prorrogação de empresa para locação de veículos eventos</t>
  </si>
  <si>
    <t>CNMP_PG_15_STI_023</t>
  </si>
  <si>
    <t>STI - Contratação de empresa especializada na prestação de serviços de licenciamento, atualização de versões, suporte técnico e manutenção para softwares novell, na modalidade master license agreement (mla),</t>
  </si>
  <si>
    <t>CNMP_PG_CSP_PROJ_002</t>
  </si>
  <si>
    <t>Elaboração da Cartilha do Controle Externo da Polícia</t>
  </si>
  <si>
    <t>CNMP_PG_15_BIBLIO_05</t>
  </si>
  <si>
    <t xml:space="preserve">BIBLIO - Assinar a Biblioteca digital de livros </t>
  </si>
  <si>
    <t>CNMP_PG_2015_SPR 011</t>
  </si>
  <si>
    <t>SPR - Verificação e regularização dos arquivos de acórdãos disponibilizados no portal.</t>
  </si>
  <si>
    <t>CNMP_PG_15_SGE_020</t>
  </si>
  <si>
    <t>SGE/NGE - Secretariar Reuniões de Acompanhamento Tático (RAT)</t>
  </si>
  <si>
    <t>CNMP_PG_15_STI_058</t>
  </si>
  <si>
    <t xml:space="preserve">STI - Migração da Plataforma de Servidores de Rede	</t>
  </si>
  <si>
    <t>CNMP_PG14_CDDF_GT3_PROJ_014</t>
  </si>
  <si>
    <t>Memória do MP brasileiro</t>
  </si>
  <si>
    <t>CNMP_PG_SG_PROJ_005</t>
  </si>
  <si>
    <t>Celeridade Decisória</t>
  </si>
  <si>
    <t>CNMP_PG_2015_COGP_16</t>
  </si>
  <si>
    <t>COGP - Pagamento de ajuda de custo para moradia</t>
  </si>
  <si>
    <t>CNMP_PG14_CDDF_PROJ_003</t>
  </si>
  <si>
    <t>Banco Nacional de Projetos - Análise qualitativa e divulgação</t>
  </si>
  <si>
    <t>CNMP_PG14_AUDIN_PROJ_009</t>
  </si>
  <si>
    <t>Auditoria de Licitações e Contratos</t>
  </si>
  <si>
    <t>CNMP_PG14_AUDIN_PROJ_012</t>
  </si>
  <si>
    <t>CNMP_PG_15_STI_040</t>
  </si>
  <si>
    <t>STI - Desenvolvimento do Novo Sistema de Gestão de Viagens</t>
  </si>
  <si>
    <t>CNMP_PG_15_SA_ COGCS 026</t>
  </si>
  <si>
    <t>SA/COGCS - Preparação da transferência da gestão documental dos contratos administrativos alocados na COGCS.</t>
  </si>
  <si>
    <t>CNMP_PG14_SGE_PROJ_005</t>
  </si>
  <si>
    <t>CNMP_PG14_SGE_PROJ_005 ASGP - Plano de Gestão 2015</t>
  </si>
  <si>
    <t>CNMP_PG_15_BIBLIO_07</t>
  </si>
  <si>
    <t>BIBLIO - Assinar o DOINET - Sistema de Diários Eletrônicos</t>
  </si>
  <si>
    <t>CNMP_PG_CDDF_GT2_PROJ_02</t>
  </si>
  <si>
    <t>Combate à Corrupção na aplicação de recursos da educação</t>
  </si>
  <si>
    <t>GT2 - Combate à corrupção, transparência e orçamento participativo</t>
  </si>
  <si>
    <t>GTI01</t>
  </si>
  <si>
    <t xml:space="preserve">Implantar o Catálogo de Serviços </t>
  </si>
  <si>
    <t>CNMP_PG_15_STI_057</t>
  </si>
  <si>
    <t xml:space="preserve">STI - Melhoria do Processo de Backup e Recovery	</t>
  </si>
  <si>
    <t>SIS06</t>
  </si>
  <si>
    <t>Sistema Integrado de ouvidoria</t>
  </si>
  <si>
    <t>CNMP_PE_PROJ_017</t>
  </si>
  <si>
    <t>CNMP_PE_PROJ_017 Aperfeiçoamento do controle de interceptações telefônicas</t>
  </si>
  <si>
    <t>PDFNG_004</t>
  </si>
  <si>
    <t>CNMP_PG14_CDDF_PROJ_006</t>
  </si>
  <si>
    <t>Estudos avançados sobre o TAC e as recomendações</t>
  </si>
  <si>
    <t>CNMP_PG14_CDDF_GT6_PROJ_021</t>
  </si>
  <si>
    <t>Defesa do Estado Laico e dos direitos do LGBT</t>
  </si>
  <si>
    <t>CNMP_PG_15_SA_COENG_037</t>
  </si>
  <si>
    <t>SA/COENG - Imposto Sobre Propriedade Predial e Territorial - IPTU</t>
  </si>
  <si>
    <t>GTI02</t>
  </si>
  <si>
    <t>Implantar o Acordo de Nível Operacional</t>
  </si>
  <si>
    <t>CNMP_PG_15_STI_031</t>
  </si>
  <si>
    <t>STI - Contratação/Prorrogação de empresa especializada na prestação de serviços continuados de manutenção corretiva e eventual, com fornecimento de peças, on-site, 24 horas por dia e 7 dias por semana, de equipamentos de informática</t>
  </si>
  <si>
    <t>CNMP_PG14_STI_PROJ_007</t>
  </si>
  <si>
    <t>CNMP_PG14_STI_PROJ_007 Sistema de Cadastro de Membros</t>
  </si>
  <si>
    <t>CNMP_PG_15_AUDIN_007</t>
  </si>
  <si>
    <t>AUDIN - Auditoria de Gestão de Pessoal</t>
  </si>
  <si>
    <t>CNMP_PG14_CDDF_PROJ_027</t>
  </si>
  <si>
    <t>Modelo de Gestão para Resultados</t>
  </si>
  <si>
    <t>CNMP_PG_15_SA_COENG_017</t>
  </si>
  <si>
    <t>SA/COENG - Estudo de alternativas e aquisição de materiais de divisórias</t>
  </si>
  <si>
    <t>CNMP_PG_STI_PROJ_006</t>
  </si>
  <si>
    <t>CNMP_PG_STI_PROJ_006 Elaboração de Planejamento Estratégico de Tecnologia da Informação  PETI</t>
  </si>
  <si>
    <t>CNMP_PG_15_SA_COENG_016</t>
  </si>
  <si>
    <t>SA/COENG - Contratação/Prorrogação do contrato para prestação de serviços dos equipamentos do plenário</t>
  </si>
  <si>
    <t xml:space="preserve">CNMP_PG_CDDF_GT6_PROJ_001 </t>
  </si>
  <si>
    <t>Proteção à Mulher e às Vítimas de Violência Sexual.</t>
  </si>
  <si>
    <t>CNMP_PG_15_ASCOM_028</t>
  </si>
  <si>
    <t>CNMP_PG_15_ASCOM_028 Produção de 5 banners institucionais para sinalização de eventos promovidos pelo CNMP</t>
  </si>
  <si>
    <t>CNMP_PG_15_SA_ COGCS 022</t>
  </si>
  <si>
    <t>SA/COGCS - Gestão e Acompanhamento do contrato de prestação de serviços de Apoio administrativo, Operadores de Fotocopiadora, Telefonistas e Carregadores de móveis do CNMP.</t>
  </si>
  <si>
    <t>GT-Teletrabalho</t>
  </si>
  <si>
    <t>CNMP_PG_15_STI_025</t>
  </si>
  <si>
    <t xml:space="preserve">STI - Contratação de Outsourcing de Impressão	</t>
  </si>
  <si>
    <t>CNMP_PG14_COENG_PROJ_002</t>
  </si>
  <si>
    <t>Retomar e gerir as questões de ordem técnica relacionadas à obra da Sede própria do CNMP</t>
  </si>
  <si>
    <t>CNMP_PG_SGE_PROJ_003</t>
  </si>
  <si>
    <t>Finalização do 3º Congresso Brasileiro de Gestão do Ministério Público</t>
  </si>
  <si>
    <t>CSP - Visita ao Ministério Público de São Paulo</t>
  </si>
  <si>
    <t>SRV16</t>
  </si>
  <si>
    <t>Painel de Indicadores de Monitoramento de Banco de Dados</t>
  </si>
  <si>
    <t>CNMP_PG_CCAF_PROJ_002</t>
  </si>
  <si>
    <t>Constituição do Fórum Nacional de Integração das Áreas de Controle Interno do Ministério Público brasileiro</t>
  </si>
  <si>
    <t>CNMP_PG_15_CDDF_01</t>
  </si>
  <si>
    <t>CDDF - Campanha de Publicidade  Projeto João Cidadão</t>
  </si>
  <si>
    <t>CNMP_PG_15_SG_001</t>
  </si>
  <si>
    <t>SG  Contratação/Prorrogação da prestação de serviço de fornecimento de lanches e congêneres às Sessões Plenárias do Conselho Nacional do Ministério Público</t>
  </si>
  <si>
    <t>CNMP_PG_15_SA_ COGCS 024</t>
  </si>
  <si>
    <t>SA/COGCS - Gestão e Acompanhamento do contrato de suprimentos para copa</t>
  </si>
  <si>
    <t>Raimunda de Jesus</t>
  </si>
  <si>
    <t>PEN_FNG_GTPESSOAS_PROJ_008</t>
  </si>
  <si>
    <t>Diagnóstico da Saúde Funcional</t>
  </si>
  <si>
    <t>CNMP_PG_15_SA_ COGCS 021</t>
  </si>
  <si>
    <t>SA/COGCS - Gestão e acompanhamento do Contrato de Prestação de Serviço de Garçonaria e Copeiragem do CNMP.</t>
  </si>
  <si>
    <t>CNMP_PG_15_CDDF_37</t>
  </si>
  <si>
    <t>CDDF - PUBLICAÇÃO  Relatório do III Encontro MP e Movimentos Sociais. (Tiragem: 2.000 Exemplares)</t>
  </si>
  <si>
    <t>CNMP_PG_CDDF_GT1_PROJ_02</t>
  </si>
  <si>
    <t>Acesso a informações para o fortalecimento da fiscalização da gestão do Sistema Único de Saúde (SUS)</t>
  </si>
  <si>
    <t>GT1 - Promoção do Direito à Saúde</t>
  </si>
  <si>
    <t>CNMP_PG_15_CDDF_35</t>
  </si>
  <si>
    <t>CDDF - PUBLICAÇÃO  Reimpressão da Cartilha Interdição Parcial é mais legal (Tiragem: 3.000 Exemplares)</t>
  </si>
  <si>
    <t>CNMP_PG_CDDF_GT1_PROJ_01</t>
  </si>
  <si>
    <t>MP em defesa do acesso e da qualidade da Atenção Básica em Saúde</t>
  </si>
  <si>
    <t>CNMP_PG_15_CDDF_32</t>
  </si>
  <si>
    <t>CDDF - PUBLICAÇÃO  Guia de Atuação Ministerial: enfrentamento ao racismo. (Tiragem: 1.000 Exemplares)</t>
  </si>
  <si>
    <t>CNMP_PG_15_SA_COTRAN_006</t>
  </si>
  <si>
    <t xml:space="preserve">CNMP_PG_15_SA_COTRAN_006 COTRAN - Contratação/Prorrogação de fornecimento de combustíveis e lubrificantes </t>
  </si>
  <si>
    <t>CNMP_PG_15_STI_036</t>
  </si>
  <si>
    <t>STI - Desenvolvimento de Relatórios no Sistema Grifo.</t>
  </si>
  <si>
    <t>CNMP_PG_15_ASCOM_006</t>
  </si>
  <si>
    <t>ASCOM - Contratação/Prorrogação do contrato com a gráfica</t>
  </si>
  <si>
    <t>CNMP_PG_15_ASCOM_020</t>
  </si>
  <si>
    <t>ASCOM - Gestão do contrato de mailing</t>
  </si>
  <si>
    <t>CDDF - Publicação - Guia 1</t>
  </si>
  <si>
    <t>CNMP_PG_2015_COGP_15</t>
  </si>
  <si>
    <t>COGP - Pagamento de ajuda de custo</t>
  </si>
  <si>
    <t>PDFNG_PJ005</t>
  </si>
  <si>
    <t>FNG_CPTI_Programa Nacional de Governança de TI</t>
  </si>
  <si>
    <t>CNMP_PG_15_CIJ_002</t>
  </si>
  <si>
    <t>CNMP_PG_15_CIJ_002 CIJ - Ação Estratégica de Enfrentamento ao Trabalho Infantil</t>
  </si>
  <si>
    <t>Proposta #4</t>
  </si>
  <si>
    <t>CNMP_PG_15_SA_COOFIN 007</t>
  </si>
  <si>
    <t>COOFIN- Suprimento de fundos</t>
  </si>
  <si>
    <t>CNMP_PG_15_ASCOM_024</t>
  </si>
  <si>
    <t>ASCOM - Renovação do contrato de banco de imagens</t>
  </si>
  <si>
    <t>CNMP_PG_15_ASCOM_002</t>
  </si>
  <si>
    <t>CNMP_PG_SGE_PROJ_001</t>
  </si>
  <si>
    <t>Plano de Gestão 2013</t>
  </si>
  <si>
    <t>CNMP_PG_15_CDDF_27</t>
  </si>
  <si>
    <t>CDDF - PUBLICAÇÃO  Guia de Atuação Ministerial da estratégia nacional de qualidade da água - EQUALES. (Tiragem: 1.000 Exemplares)</t>
  </si>
  <si>
    <t>CNMP_PG14_STI_PROJ_003</t>
  </si>
  <si>
    <t>CNMP_PG14_STI_PROJ_003 Sistema de Controle de Atestados Médicos</t>
  </si>
  <si>
    <t>CNMP_PG_AUDIN_PROJ_009</t>
  </si>
  <si>
    <t>Auditoria Operacional - Contratos e Licitações</t>
  </si>
  <si>
    <t>Proposta #3</t>
  </si>
  <si>
    <t>ASPTI Assessoria de Políticas de TI</t>
  </si>
  <si>
    <t>CNMP_PG_ENASP_PROJ_010</t>
  </si>
  <si>
    <t>Evolução da Meta 1</t>
  </si>
  <si>
    <t>CSP - Inspeção ao Sistema Prisional do Pará</t>
  </si>
  <si>
    <t>CNMP_PG_15_AUDIN_006</t>
  </si>
  <si>
    <t>AUDIN - Auditoria de Folha de Pagamento</t>
  </si>
  <si>
    <t>CNMP_PG_ENASP_PROJ_002</t>
  </si>
  <si>
    <t>Curso de Capacitação na Persecução Penal nos Estados  Mod. 1 - MG</t>
  </si>
  <si>
    <t>CNMP_PG_2015_COGP_17</t>
  </si>
  <si>
    <t>COGP - Plano de capacitação 2015</t>
  </si>
  <si>
    <t>CNMP_PG_2015_SPR 002</t>
  </si>
  <si>
    <t>CNMP_PG_2015_SPR 002 SPR - Aperfeiçoamento da Disponibilização dos Dados da Resolução CNMP nº 110 no Portal do CNMP</t>
  </si>
  <si>
    <t>CNMP_PG_15_SA_UDPP 004</t>
  </si>
  <si>
    <t>UDPP - Implementação do novo sistema de gestão de viagens.</t>
  </si>
  <si>
    <t>CNMP_PG_CDDF_PROJ_017</t>
  </si>
  <si>
    <t>TAC e Recomendações</t>
  </si>
  <si>
    <t>CNMP_PG_SGE_PROJ_012</t>
  </si>
  <si>
    <t>Revisão da estrutura da pasta compartilhada da SGE</t>
  </si>
  <si>
    <t>CNMP_PG_15_SA_ COGCS 008</t>
  </si>
  <si>
    <t>SA/COGCS - Contratação/Prorrogação de Serviço de distribuição de publicidade legal do CNMP.</t>
  </si>
  <si>
    <t>CNMP_PG_15_CDDF_09</t>
  </si>
  <si>
    <t>CDDF - GT4 - Racismo: Conhecer Para Enfrentar</t>
  </si>
  <si>
    <t>CNMP_PG_15_STI_042</t>
  </si>
  <si>
    <t>STI - Desenvolvimento do Sistema de Exames Periódicos</t>
  </si>
  <si>
    <t>Treinamento Channel - Vanessa</t>
  </si>
  <si>
    <t xml:space="preserve">CNMP_PG_CDDF_GT5_PROJ_001 </t>
  </si>
  <si>
    <t>MP em defesa da população em situação de rua</t>
  </si>
  <si>
    <t>CNMP_PG_COGP_PROJ_007</t>
  </si>
  <si>
    <t>Mapeamento de Competências</t>
  </si>
  <si>
    <t>Bernadete Souza Bittencourt</t>
  </si>
  <si>
    <t>CNMP_PG_15_CDDF_19</t>
  </si>
  <si>
    <t>CDDF - Integração CDDF/CNMP e GNDH/CNPG</t>
  </si>
  <si>
    <t>CNMP_PG_15_OUV_004</t>
  </si>
  <si>
    <t>CNMP_PG_15_OUV_004 CNMP_PG_15_OUV_004 OUV - Despesa com deslocamento e hospedaggem</t>
  </si>
  <si>
    <t>CNMP_PG14_CDDF_GT3_PROJ_015</t>
  </si>
  <si>
    <t>Projeto Praeservare</t>
  </si>
  <si>
    <t>CNMP_PG_15_CCAF_03</t>
  </si>
  <si>
    <t xml:space="preserve">CCAF - Quarta Inspeção da CCAF em unidade ministerial - ano 2015 </t>
  </si>
  <si>
    <t>PEN_FNG_GTPROJETOS_PROJ_005</t>
  </si>
  <si>
    <t>Proposição de instrumentos de incentivo e reconhecimento pela participação em projetos</t>
  </si>
  <si>
    <t>CNMP_PG_CPE_PROJ_002</t>
  </si>
  <si>
    <t>Banco Nacional de Projetos - Premiação</t>
  </si>
  <si>
    <t>CNMP_PG_CCAF_PROJ_004</t>
  </si>
  <si>
    <t>Eventos Regionais do Portal da Transparência /Uniformização de Padrões de Alimentação das informações dos Portais da Transparência dos Ministérios Públicos</t>
  </si>
  <si>
    <t>CNMP_PG_15_STI_003</t>
  </si>
  <si>
    <t>STI - Ampliação da Segurança de Perímetro</t>
  </si>
  <si>
    <t>CNMP_PG_15_SA_COMCC_006</t>
  </si>
  <si>
    <t>SA/COMCC - Estudo e benchmarking de sistema para compras</t>
  </si>
  <si>
    <t>CNMP_PE_PROJ_012</t>
  </si>
  <si>
    <t>CNMP_PE_PROJ_012 Programa de ações temáticas para o Ministério Público</t>
  </si>
  <si>
    <t>CNMP_PG_15_SA_010</t>
  </si>
  <si>
    <t>CNMP_PG_15_SA_010 SA - Reembolsos</t>
  </si>
  <si>
    <t>CNMP_PG_COGP_PROJ_002</t>
  </si>
  <si>
    <t>Regulamentações internas da área de recursos humanos do CNMP.</t>
  </si>
  <si>
    <t>CNMP_PG_15_SA_COENG_048</t>
  </si>
  <si>
    <t>COENG - Modernização e instalação de equipamentos visando alta disponibilidade do CPD, contendo equipamentos de ar condicionado de alta precisão, monitoramento ambiental e Infraestrutura elétrica de alta disponibilidade</t>
  </si>
  <si>
    <t>CNMP_PG14_COGP_PROJ_003</t>
  </si>
  <si>
    <t>Realização de Concurso Público para Provimento de vagas para servidores</t>
  </si>
  <si>
    <t>CNMP_PG_15_SGE_017</t>
  </si>
  <si>
    <t>SGE/NGE - Revisão dos Indicadores Estratégicos</t>
  </si>
  <si>
    <t>CNMP_PG14_CDDF_PROJ_002</t>
  </si>
  <si>
    <t>Divulgação da Ação Nacional em Defesa dos Direitos Fundamentais</t>
  </si>
  <si>
    <t>CNMP_PG_15_ASSI_011</t>
  </si>
  <si>
    <t>ASSI - Gestão e acompanhamento do contrato de Extintores</t>
  </si>
  <si>
    <t>CNMP_PG_SGE_PROJ_005</t>
  </si>
  <si>
    <t>Relatório de Atividades CNMP 2013</t>
  </si>
  <si>
    <t>CNMP_PG_ASCOM_PROJ_004</t>
  </si>
  <si>
    <t>Aprimoramento e atualização do portal na internet e intranet</t>
  </si>
  <si>
    <t>PEN_FNG_GTPROJETOS_PROJ_003</t>
  </si>
  <si>
    <t>Fortalecimento das unidades de gestão de projetos.</t>
  </si>
  <si>
    <t>CNMP_PG_SGE_PROJ_006</t>
  </si>
  <si>
    <t>Implantação da plataforma de gestão Channel</t>
  </si>
  <si>
    <t>CNMP_PG_15_SA_COMCC_013</t>
  </si>
  <si>
    <t>SA/COMCC - Implantação de inventário de movimentação de material</t>
  </si>
  <si>
    <t>PEN_FNG_GTORCAMENTO_PROJ_010</t>
  </si>
  <si>
    <t>Centro de custo do MP Brasileiro</t>
  </si>
  <si>
    <t>CNMP_PG_15_SPO_04</t>
  </si>
  <si>
    <t>SPO - Elaboração do PPA</t>
  </si>
  <si>
    <t>CNMP_PG_15_STI_009</t>
  </si>
  <si>
    <t xml:space="preserve">STI - Aquisição de Microcomputadores	</t>
  </si>
  <si>
    <t>CNMP_PG14_ON_PROJ_001</t>
  </si>
  <si>
    <t>Campanha de divulgação da Ouvidoria Nacional do Ministério Público</t>
  </si>
  <si>
    <t>CNMP_PE_PROJ_011</t>
  </si>
  <si>
    <t>CNMP_PE_PROJ_011 Implementação das ações da ENASP (Estratégia Nacional de Justiça e Segurança Pública)</t>
  </si>
  <si>
    <t xml:space="preserve">CSP - Reimpressão de 3.000 Cartilhas "Cidadão com Segurança". </t>
  </si>
  <si>
    <t>CNMP_PG14_AUDIN_PROJ_001</t>
  </si>
  <si>
    <t>Acompanhamento das Recomendações/Determinações exaradas pelo TCU e OCI para o Relatório de Gestão</t>
  </si>
  <si>
    <t>CNMP_PG_15_PRESI_007</t>
  </si>
  <si>
    <t>CNMP_PG_15_PRESI_007 PRESI - Padronização dos Atos Normativos do CNMP</t>
  </si>
  <si>
    <t>CNMP_PG_15_STI_063</t>
  </si>
  <si>
    <t xml:space="preserve">STI - Terceirização do Atendimento ao Usuário Final	</t>
  </si>
  <si>
    <t>CNMP_PG_ENASP_PROJ_001</t>
  </si>
  <si>
    <t>Curso de Capacitação na Persecução Penal nos Estados  Mod. 2 - MS</t>
  </si>
  <si>
    <t>CNMP_PG_15_SGE_002</t>
  </si>
  <si>
    <t xml:space="preserve"> SGE/NGE - Elaborar relatório da Estatística Processual</t>
  </si>
  <si>
    <t>CNMP_PG_CDDF_GT2_PROJ_01</t>
  </si>
  <si>
    <t>Controle Social e Transparência de Estados e Municípios</t>
  </si>
  <si>
    <t>CNMP_PG_ENASP_PROJ_008</t>
  </si>
  <si>
    <t>Curso de Capacitação na Persecução Penal nos Estados  Mod. 3 - MS</t>
  </si>
  <si>
    <t>CNMP_PG_15_SA_COMCC_018</t>
  </si>
  <si>
    <t>SA/COMCC/SEPAT - Aquisição de mobiliário</t>
  </si>
  <si>
    <t>CNMP_PG_15_SA_COTRAN_011</t>
  </si>
  <si>
    <t>COTRAN - Gestão e Acompanhamento de Combustíveis e lubrificantes</t>
  </si>
  <si>
    <t>CNMP_PG_COGP_PROJ_009</t>
  </si>
  <si>
    <t>Avaliação individual dos gestores</t>
  </si>
  <si>
    <t>CNMP_PG14_CDDF_PROJ_005</t>
  </si>
  <si>
    <t>Estudos avançados sobre negociação e mediação para aprimoramento da atuação do MP</t>
  </si>
  <si>
    <t>CNMP_PG_SGE_PROJ_002</t>
  </si>
  <si>
    <t>Reestruturação do Escritório de Projetos</t>
  </si>
  <si>
    <t>CSP - Inspeção ao Sistema Prisional de Roraima</t>
  </si>
  <si>
    <t>CNMP_PG_15_BIBLIO_26</t>
  </si>
  <si>
    <t>BIBLIO - Aquisição de livros importados para STI</t>
  </si>
  <si>
    <t>CNMP_PG_15_AUDIN_013</t>
  </si>
  <si>
    <t>AUDIN - Manual de Auditoria Interna</t>
  </si>
  <si>
    <t>CNMP_PG_SG_PROJ_003</t>
  </si>
  <si>
    <t>Revisão do trâmite das demandas dirigidas à Secretaria- Geral</t>
  </si>
  <si>
    <t>CNMP_PG_2015_COGP_04</t>
  </si>
  <si>
    <t>COGP - Contratação/prorrogação de agente integrador para o ano de 2016</t>
  </si>
  <si>
    <t>CNMP_PG_CALJ_PROJ_004</t>
  </si>
  <si>
    <t>Revista do CNMP  4ª Edição</t>
  </si>
  <si>
    <t>STI - Adequação do Sistema SIP-MP</t>
  </si>
  <si>
    <t>CNMP_PG14_CDDF_GT2_PROJ_010</t>
  </si>
  <si>
    <t>Combate à corrupção na aplicação dos recursos da educação</t>
  </si>
  <si>
    <t>CNMP_PG_ASCOM_PROJ_013</t>
  </si>
  <si>
    <t>Pesquisa sobre uso de veículos internos de comunicação</t>
  </si>
  <si>
    <t>Treinamento Channel - Lilisane</t>
  </si>
  <si>
    <t>CNMP_PG_2015_COGP_12</t>
  </si>
  <si>
    <t>COGP - Implantação do novo sistema de gestão de pessoas - MENTORH</t>
  </si>
  <si>
    <t>CNMP_PG_15_STI_013</t>
  </si>
  <si>
    <t xml:space="preserve">STI - Aquisição de Sistema de Orçamento de Obras e Serviços de Engenharia	</t>
  </si>
  <si>
    <t>CNMP_PG_2015_COGP_13</t>
  </si>
  <si>
    <t>COGP - Manutenção do relógio de ponto</t>
  </si>
  <si>
    <t>CNMP_PG_2015_COGP_18</t>
  </si>
  <si>
    <t>COGP - Renovação de contrato para fornecimento de carteiras funcionais.</t>
  </si>
  <si>
    <t>CNMP_PG14_SGE_PROJ_003</t>
  </si>
  <si>
    <t>ASGP - Transparência na Gestão Estratégica do CNMP</t>
  </si>
  <si>
    <t>CNMP_PG14_CDDF_GT6_PROJ_022</t>
  </si>
  <si>
    <t>Proteção à mulher e às vítimas de violência sexual</t>
  </si>
  <si>
    <t>CNMP_PG14_AUDIN_PROJ_016</t>
  </si>
  <si>
    <t>Licitações e Contratos Operacional - PAINT 2013</t>
  </si>
  <si>
    <t>CNMP_PG_15_SA_COENG_010</t>
  </si>
  <si>
    <t>COENG - Contratação de manutenção especializada de grupo gerador, chiller, nobreak e automação</t>
  </si>
  <si>
    <t>CNMP_PG_15_CN_006</t>
  </si>
  <si>
    <t>CNMP_PG_15_CN_006 CNMP_PG_15_CN_006 CNMP_PG_15_CN_006 CN - 2ª Correição em Corregedorias Gerais do Ministério Público</t>
  </si>
  <si>
    <t>CNMP_PG_AUDIN_PROJ_003</t>
  </si>
  <si>
    <t>Auditoria Gestão de Patrimônio</t>
  </si>
  <si>
    <t>CNMP_PG_15_CDDF_22</t>
  </si>
  <si>
    <t>CDDF - NEACE - Implementação e consolidação da ENACE  formação das estruturas</t>
  </si>
  <si>
    <t>CNMP_PG_15_CIJ_024</t>
  </si>
  <si>
    <t>CNMP_PG_15_CIJ_024 CIJ - Seminário sobre o Sistema Socioeducativo Nacional</t>
  </si>
  <si>
    <t>CNMP_PG14_AUDIN_PROJ_002</t>
  </si>
  <si>
    <t>Auditoria Contábil</t>
  </si>
  <si>
    <t>CNMP_PG_15_CSP_014</t>
  </si>
  <si>
    <t>CNMP_PG_15_CSP_014 ENASP - Reuniões Ordinárias da ENASP.</t>
  </si>
  <si>
    <t>CNMP_PG_15_SA_UDPP 002</t>
  </si>
  <si>
    <t xml:space="preserve">UDPP - Contratação/Prorrogação do contrato para aquisição de passagens aéreas. </t>
  </si>
  <si>
    <t>CNMP_PG_15_SA_COENG_007</t>
  </si>
  <si>
    <t>COENG - Aquisição de software, com treinamento, para elaboração de orçamentos de obras e serviços de engenharia</t>
  </si>
  <si>
    <t>CNMP_PG_CDDF_PROJ_016</t>
  </si>
  <si>
    <t>Negociação e Mediação para aprimoramento da Atuação do MP</t>
  </si>
  <si>
    <t>Erlane Tuane Moreira Rodrigues</t>
  </si>
  <si>
    <t>CNMP_PG_15_BIBLIO_25</t>
  </si>
  <si>
    <t>BIBLIO - Renovar assinatura do Banco de Preços</t>
  </si>
  <si>
    <t xml:space="preserve">CDDF - Reimpressão do Guia dos Catadores </t>
  </si>
  <si>
    <t>CNMP_PE_PROJ_008</t>
  </si>
  <si>
    <t>CNMP_PE_PROJ_008 Sistema de Sessão Eletrônica</t>
  </si>
  <si>
    <t>CNMP_PG_15_STI_056</t>
  </si>
  <si>
    <t xml:space="preserve">STI - Implantação do Sistema de Almoxarifado e Patrimônio	</t>
  </si>
  <si>
    <t>CNMP_PG_2015_COGP_05</t>
  </si>
  <si>
    <t>COGP - Cossaúde - Datas Comemorativas</t>
  </si>
  <si>
    <t>CNMP_PE_PROJ_027</t>
  </si>
  <si>
    <t>CNMP_PE_PROJ_027 Sistema de acompanhamento de inspeções e decisões dos Tribunais de Contas</t>
  </si>
  <si>
    <t>CNMP_PG_2014_SGE_INICIATIVA_005</t>
  </si>
  <si>
    <t>NGE - Incorporação da Gestão de Riscos ao Modelo de Governança e Gestão da Estratégia</t>
  </si>
  <si>
    <t>CNMP_PG_2015_COGP_06</t>
  </si>
  <si>
    <t>COGP - Cossaúde - exames periódicos</t>
  </si>
  <si>
    <t>CNMP_PG_CDDF_GT1_PROJ_03</t>
  </si>
  <si>
    <t>Implementação do Fórum Nacional para o Fortalecimento do Controle Social da Saúde.</t>
  </si>
  <si>
    <t>CNMP_PG_15_ASSI_008</t>
  </si>
  <si>
    <t>ASSI - Estudo e aquisição de equipamentos de apoio a segurança institucional</t>
  </si>
  <si>
    <t>CNMP_PG_CDDF_PROJ_012</t>
  </si>
  <si>
    <t>Criação do Hot Site: direitosfundamentais.cnmp.mp.br</t>
  </si>
  <si>
    <t>CNMP_PG_2015_SPR 012</t>
  </si>
  <si>
    <t>SPR - Extração de novo Relatório para a estatística dos processos em tramitação.</t>
  </si>
  <si>
    <t>CNMP_PG_AUDIN_PROJ_004</t>
  </si>
  <si>
    <t>Auditoria de Governança de Tecnologia da Informação</t>
  </si>
  <si>
    <t>CNMP_PG_15_SA_COENG_003</t>
  </si>
  <si>
    <t xml:space="preserve">COENG - Aquisição de materiais de manutenção predial </t>
  </si>
  <si>
    <t>SRV03</t>
  </si>
  <si>
    <t>Revisão de manuais e tutoriais</t>
  </si>
  <si>
    <t>CNMP_PG_CPE_PROJ_008</t>
  </si>
  <si>
    <t>Portal dos Direitos Coletivos</t>
  </si>
  <si>
    <t>CNMP_PG_CIJ_PROJ_007</t>
  </si>
  <si>
    <t>Evento de Lançamento das Publicações dos Resultados Referentes às Resoluções nº 67 e 71</t>
  </si>
  <si>
    <t>Teste de projeto SGE</t>
  </si>
  <si>
    <t>Consultoria 2</t>
  </si>
  <si>
    <t>AQC01</t>
  </si>
  <si>
    <t>Contração de bens e serviços de TI de clientes da STI</t>
  </si>
  <si>
    <t>CNMP_PG_2014_SGE_INICIATIVA_017</t>
  </si>
  <si>
    <t>NGE - Normatização do Modelo de Governança e Gestão Integrada do CNMP</t>
  </si>
  <si>
    <t>CNMP_PG_ASCOM_PROJ_003</t>
  </si>
  <si>
    <t>Campanha interna de Sustentabilidade</t>
  </si>
  <si>
    <t>CNMP_PG_SGE_PROJ_011</t>
  </si>
  <si>
    <t>Elaboração, aprovação e publicação das minutas de portaria referentes à normatização dos procedimentos de contratação e gestão de contratos</t>
  </si>
  <si>
    <t>CNMP_PG_15_CDDF_05</t>
  </si>
  <si>
    <t>CDDF - GT3 - Combate aos impactos causados pelos agrotóxicos</t>
  </si>
  <si>
    <t>CNMP_PG_2015_COGP_08</t>
  </si>
  <si>
    <t>COGP - Cossaúde berçário</t>
  </si>
  <si>
    <t>CNMP_PG_CN_PROJ_005</t>
  </si>
  <si>
    <t>Regimento Interno da Corregedoria Nacional</t>
  </si>
  <si>
    <t>CNMP_PG14_CPE_PROJ_001</t>
  </si>
  <si>
    <t>PRÓ-MP</t>
  </si>
  <si>
    <t>CNMP_PG_15_CSP_001</t>
  </si>
  <si>
    <t>CNMP_PG_15_CSP_001 CSP - Impressão de 2.000 Cartilhas do Sistema Prisional Humanizado</t>
  </si>
  <si>
    <t>CNMP_PG_15_CN_003</t>
  </si>
  <si>
    <t>CNMP_PG_15_CN_003 CNMP_PG_15_CN_003 CNMP_PG_15_CN_003 CN - Inspeção no Estado do Mato Grosso</t>
  </si>
  <si>
    <t>CNMP_PG_15_ASSI_001</t>
  </si>
  <si>
    <t>ASSI - Aquisição de Solução de controle de acesso</t>
  </si>
  <si>
    <t>CNMP_PG_CN_PROJ_004</t>
  </si>
  <si>
    <t>Sistema de Inspeções</t>
  </si>
  <si>
    <t>CNMP_PG_15_SA_007</t>
  </si>
  <si>
    <t>CNMP_PG_15_SA_007 CNMP_PG_15_SA_007 SA - Levantamento e análise dos atos normativos relacionados à Secretaria de Administração</t>
  </si>
  <si>
    <t>CNMP_PG_15_SG_004</t>
  </si>
  <si>
    <t>SG - Contratação/Prorrogação do contrato de prestação de serviços técnicos de operação dos sistemas de sonorização e comunicação audiovisual</t>
  </si>
  <si>
    <t>CNMP_PG_15_BIBLIO_14</t>
  </si>
  <si>
    <t>BIBLIO - Elaborar e publicar regulamento da Biblioteca do CNMP</t>
  </si>
  <si>
    <t>CNMP_PG_15_SA_COENG_011</t>
  </si>
  <si>
    <t>COENG - Contratação de manutenção predial (ar-condicionado, elétrico, hidrossanitário, telefonia e civil)</t>
  </si>
  <si>
    <t>CNMP_PG_15_STI_049</t>
  </si>
  <si>
    <t>STI - Gestão de Contratos Continuados para a Área de Infraestrutura</t>
  </si>
  <si>
    <t>CN - Reuniões da Corregedoria</t>
  </si>
  <si>
    <t>CNMP_PG14_CDDF_GT7_PROJ_023</t>
  </si>
  <si>
    <t>AQC02</t>
  </si>
  <si>
    <t>Aquisição de material de consumo</t>
  </si>
  <si>
    <t>CNMP_PG_15_BIBLIO_12</t>
  </si>
  <si>
    <t>BIBLIO - Contratação de empresa distribuidora de jornais e revistas para o exercício 2015</t>
  </si>
  <si>
    <t>CNMP_PG_ASCOM_PROJ_012</t>
  </si>
  <si>
    <t>Contratação de banco de imagens</t>
  </si>
  <si>
    <t>Aquisição de Sistema de Compras e Contratos</t>
  </si>
  <si>
    <t>CNMP_PG_COGP_PROJ_006</t>
  </si>
  <si>
    <t>Pesquisa de clima organizacional.</t>
  </si>
  <si>
    <t>CNMP_PE_PROJ_028</t>
  </si>
  <si>
    <t>CNMP_PE_PROJ_028 Comitê dos Órgãos de Controle</t>
  </si>
  <si>
    <t>CNMP_PG_15_CDDF_08</t>
  </si>
  <si>
    <t>CDDF - GT3 - Praeservare</t>
  </si>
  <si>
    <t>COENG - Aquisição de câmeras e mesa de controle para o Plenário, assim como microfones sem fio para o auditório</t>
  </si>
  <si>
    <t>CNMP_PG_15_SA_COOFIN 004</t>
  </si>
  <si>
    <t>COOFIN- Conformidade documental</t>
  </si>
  <si>
    <t>CNMP_PG_15_CIJ_020</t>
  </si>
  <si>
    <t>CNMP_PG_15_CIJ_020 CIJ - Seminário sobre a erradiação do trabalho infantil.</t>
  </si>
  <si>
    <t>CNMP_PG_STI_PROJ_008</t>
  </si>
  <si>
    <t>CNMP_PG_STI_PROJ_008 Encaminhamento de propostas de resolução e recomendação oriundas do CPTI</t>
  </si>
  <si>
    <t>CNMP_PG_STI_PROJ_001</t>
  </si>
  <si>
    <t>CNMP_PG_STI_PROJ_001 Definição e plublicação de Processos de Desenvolvimento de Software</t>
  </si>
  <si>
    <t>CNMP_PG_15_STI_027</t>
  </si>
  <si>
    <t>STI - Contratação de serviços de atualização de versão das licenças e de suporte técnico continuado on-site 24x7 relativos à aquisição de 500 (quinhentas) licenças de software antivírus trendmicro - client server suite advanced ou versão mais recente</t>
  </si>
  <si>
    <t>CNMP_PG_2015_COGP_02</t>
  </si>
  <si>
    <t>COGP - Contratação de palestrantes para o 6º Congresso Brasileiro</t>
  </si>
  <si>
    <t>CNMP_PG_15_STI_026</t>
  </si>
  <si>
    <t>STI - Contratação de Serviço de suporte técnico pelo período de 12 (doze) meses, bem como serviço de atualização de versão e suporte técnico de licenças de software de virtualização  citrix xenserver enterprise edition</t>
  </si>
  <si>
    <t>CNMP_PG_CIJ_PROJ_004</t>
  </si>
  <si>
    <t>I Encontro Nacional sobre Saúde Mental da Criança e do Adolescente</t>
  </si>
  <si>
    <t>CNMP_PG_15_STI_008</t>
  </si>
  <si>
    <t xml:space="preserve">STI - Aquisição de Material de Consumo de Uso Geral	</t>
  </si>
  <si>
    <t>PRJ0003</t>
  </si>
  <si>
    <t>Exemplo Importação de template</t>
  </si>
  <si>
    <t>CNMP_PG_SG_PROJ_001</t>
  </si>
  <si>
    <t>Gestão Eficiente</t>
  </si>
  <si>
    <t>COTRAN - AQUISIÇÃO DE SOFTWARE</t>
  </si>
  <si>
    <t>CNMP_PG_15_CCAF_07</t>
  </si>
  <si>
    <t>CCAF - 3ª Edição do Manual do Portal da Transparência</t>
  </si>
  <si>
    <t>CNMP_PG_15_CDDF_18</t>
  </si>
  <si>
    <t>CDDF - Incentivo à autocomposição no âmbito do Ministério Público</t>
  </si>
  <si>
    <t>CNMP_PG14_STI_PROJ_008</t>
  </si>
  <si>
    <t>CNMP_PG14_STI_PROJ_008 Implantação de ferramenta de BI</t>
  </si>
  <si>
    <t>CNMP_PG14_AUDIN_PROJ_005</t>
  </si>
  <si>
    <t>Auditoria de Convênio e Termo de Cooperação</t>
  </si>
  <si>
    <t>CNMP_PG_15_SA_ COGCS 015</t>
  </si>
  <si>
    <t>SA/COGCS - Gestão e Acompanhamento do  contrato de serviço de limpeza, conservação, jardinagem e lavagem de veículos oficiais do CNMP</t>
  </si>
  <si>
    <t>CNMP_PG_15_SA_COMCC_007</t>
  </si>
  <si>
    <t>SA/COMCC - Estudo e Benchmarking de Sistema para Seção de Contratos</t>
  </si>
  <si>
    <t>CNMP_PG_15_STI_047</t>
  </si>
  <si>
    <t xml:space="preserve">STI - Gestão de Contratos Continuados para a Área de Atendimento  </t>
  </si>
  <si>
    <t>CNMP_PG_15_STI_005</t>
  </si>
  <si>
    <t>STI - Aprimoramento do serviço de transmissão de mídias do plenário</t>
  </si>
  <si>
    <t>CNMP_PG_CIJ_PROJ_013</t>
  </si>
  <si>
    <t>Estratégia Nacional de Erradicação do Trabalho Infantil</t>
  </si>
  <si>
    <t>SRV11</t>
  </si>
  <si>
    <t>Aprimorar Cluster Oracle</t>
  </si>
  <si>
    <t>CNMP_PG_15_STI_018</t>
  </si>
  <si>
    <t>STI - BI - Inqueritômetro</t>
  </si>
  <si>
    <t>CNMP_PG_15_SA_COMCC_017</t>
  </si>
  <si>
    <t xml:space="preserve">SA/COMCC - Reorganização e Substituição do Mobiliário do Almoxarifado </t>
  </si>
  <si>
    <t>CNMP_PG_SPR_PROJ_001</t>
  </si>
  <si>
    <t>Sistema de Controle do Arquivo Processual</t>
  </si>
  <si>
    <t>CNMP_PG_15_SGE_021</t>
  </si>
  <si>
    <t>SGE/NGE - Secretariar Reuniões de Análise da Estratégia (RAE)</t>
  </si>
  <si>
    <t>CNMP_PG_ENASP_PROJ_009</t>
  </si>
  <si>
    <t>Diagnóstico das condições locais para o cumprimento das metas 3 e 4</t>
  </si>
  <si>
    <t>CNMP_PG14_CDDF_GT5_PROJ_019</t>
  </si>
  <si>
    <t>CNMP_PG_ENASP_PROJ_011</t>
  </si>
  <si>
    <t>Criação de Sistema Informatizado para emissão e distribuição de certificados</t>
  </si>
  <si>
    <t>CNMP_PG14_ASCOM_PROJ_002</t>
  </si>
  <si>
    <t>Contratação de Serviços Especializados de Designer Gráfico e Revisor de Texto</t>
  </si>
  <si>
    <t>CNMP_PG_SGE_PROJ_007</t>
  </si>
  <si>
    <t>Implantação do Comitê de Agenda</t>
  </si>
  <si>
    <t>Iago Sales Barros Rodrigues</t>
  </si>
  <si>
    <t>CNMP_PG_15_STI_016</t>
  </si>
  <si>
    <t>STI - BI - Estatística Processual - Parte 2</t>
  </si>
  <si>
    <t>CNMP_PG_15_STI_065</t>
  </si>
  <si>
    <t>STI- Contratação de Suporte Técnico - COGNOS BI</t>
  </si>
  <si>
    <t>CNMP_PG_CIJ_PROJ_003</t>
  </si>
  <si>
    <t>II Encontro Nacional sobre Trabalho Infantil</t>
  </si>
  <si>
    <t>CNMP_PG_15_SA_004</t>
  </si>
  <si>
    <t>CNMP_PG_15_SA_004 SA - Gestão e acompanhamento de penalidades</t>
  </si>
  <si>
    <t>CNMP_PG_15_CDDF_15</t>
  </si>
  <si>
    <t>CDDF - GT7 - Defesa da Educação Inclusiva</t>
  </si>
  <si>
    <t>CNMP_PG_15_SA_COMCC_008</t>
  </si>
  <si>
    <t>SA/COMCC - Estudo para implantação de soluções de controle de patrimônio (RFID OU OUTROS)</t>
  </si>
  <si>
    <t>CNMP_PG14_CDDF_GT5_PROJ_020</t>
  </si>
  <si>
    <t>SINALID - Sistema Nacional de Localização e Identificação de Desaparecidos</t>
  </si>
  <si>
    <t>CNMP_PG_15_SA_COMCC_002</t>
  </si>
  <si>
    <t>SA/COMCC - Aquisição de Suprimento de material de expediente</t>
  </si>
  <si>
    <t>CNMP_PG_15_CSP_016 CSP - Lançamento do Projeto IDENTIDADE CIDADÃ no Sistema Prisional</t>
  </si>
  <si>
    <t>SRV08</t>
  </si>
  <si>
    <t>Renovação parcial do parque tecnológico</t>
  </si>
  <si>
    <t>Entendendo Channel</t>
  </si>
  <si>
    <t>Luane Pereira Ferreira dos Santos</t>
  </si>
  <si>
    <t>CNMP_PG14_AUDIN_PROJ_006</t>
  </si>
  <si>
    <t>Auditoria de Diárias e Passagens</t>
  </si>
  <si>
    <t>CNMP_PG_15_SA_COENG_036</t>
  </si>
  <si>
    <t>CNMP_PG_15_SA_COENG_036 SA/COENG - Implantar o sistema de tarifação conforme portaria CNMP-Presi 88/2010</t>
  </si>
  <si>
    <t>CNMP_PG_15_SA_ COGCS 003</t>
  </si>
  <si>
    <t>SA/COGCS - Contração/Prorrogação da concessão de espaço para locação de lanchonete.</t>
  </si>
  <si>
    <t>CNMP_PG_15_SA_002</t>
  </si>
  <si>
    <t>CNMP_PG_15_SA_002 SA - Gestão e acompanhamento de auditoria</t>
  </si>
  <si>
    <t xml:space="preserve">CNMP_PG_CDDF_GT5_PROJ_003 </t>
  </si>
  <si>
    <t>Garantia da Inclusão Social e Produtiva dos Catadores de Materiais Recicláveis</t>
  </si>
  <si>
    <t>CNMP_PG_15_SA_COENG_019</t>
  </si>
  <si>
    <t>SA/COENG - Estudo e aquisição de aparelhos de áudio conferência</t>
  </si>
  <si>
    <t>CNMP_PG_15_BIBLIO_13</t>
  </si>
  <si>
    <t>BIBLIO - Distribuir as publicações do CNMP para todas as bibliotecas do Ministério Público brasileiro.</t>
  </si>
  <si>
    <t>CNMP_PG_15_CIJ_006</t>
  </si>
  <si>
    <t>CNMP_PG_15_CIJ_006 CIJ - Ação Temática Nacional para a Erradicação do Trabalho Infantil</t>
  </si>
  <si>
    <t>CNMP_PG_15_CN_002</t>
  </si>
  <si>
    <t>CNMP_PG_15_CN_002 CNMP_PG_15_CN_002 CNMP_PG_15_CN_002 CN - Inspeção no Estado do Amapá</t>
  </si>
  <si>
    <t>CNMP_PG_CDDF_PROJ_008</t>
  </si>
  <si>
    <t>Divulgação do Portal de Direitos Coletivos</t>
  </si>
  <si>
    <t>CNMP_PG14_AUDIN_PROJ_004</t>
  </si>
  <si>
    <t xml:space="preserve">Auditoria de Acompanhamento da Lei Orçamentária Anual, Avaliação dos Indicadores </t>
  </si>
  <si>
    <t>CNMP_PG_15_ASCOM_004</t>
  </si>
  <si>
    <t>ASCOM - Contratação de media training</t>
  </si>
  <si>
    <t>CNMP_PG14_SGE_PROJ_004</t>
  </si>
  <si>
    <t>CNMP_PG_15_CDDF_17</t>
  </si>
  <si>
    <t>CDDF - III Encontro Nacional MP e Movimentos Sociais: Em defesa dos direitos fundamentais</t>
  </si>
  <si>
    <t>CNMP_PG14_CDDF_GT3_PROJ_012</t>
  </si>
  <si>
    <t>Combate ao uso indiscriminado dos agrotóxicos</t>
  </si>
  <si>
    <t>CNMP_PG_15_CDDF_12</t>
  </si>
  <si>
    <t>CDDF - GT5 - Garantia da Inclusão Social e Produtiva dos Catadores de Materiais Recicláveis</t>
  </si>
  <si>
    <t>CNMP_PG_15_ASSI_005</t>
  </si>
  <si>
    <t>CNMP_PG_15_ASSI_005 ASSI - Contratação de serviço de Vigilância 2016</t>
  </si>
  <si>
    <t>GTI06</t>
  </si>
  <si>
    <t>Implantar Gestão de Contratos de TI</t>
  </si>
  <si>
    <t>CNMP_PG_2014_SGE_INICIATIVA_024</t>
  </si>
  <si>
    <t>NGE - Aprimoramento do Relatório Mensal da Estatística Processual do CNMP</t>
  </si>
  <si>
    <t>CNMP_PG_15_SA_ COGCS 002</t>
  </si>
  <si>
    <t>SA/COGCS  - Aquisição de utensílios para as copas.</t>
  </si>
  <si>
    <t>CDDF - Publicação - Guia 2</t>
  </si>
  <si>
    <t>CNMP_PG_AUDIN_PROJ_001</t>
  </si>
  <si>
    <t>Auditoria Coordenadoria de Gestão de Pessoas</t>
  </si>
  <si>
    <t>6º Congresso de Gestão do MP</t>
  </si>
  <si>
    <t>CNMP_PG_15_CIJ_015</t>
  </si>
  <si>
    <t>CNMP_PG_15_CIJ_015 CIJ - Publicação da 3ª Edição do Manual de Atuação do Ministério Públco na prevenção e erradicação do Trabalho Infantil</t>
  </si>
  <si>
    <t>CNMP_PG_SPR_PROJ_002</t>
  </si>
  <si>
    <t>Sistema de Acompanhamento de Decisões</t>
  </si>
  <si>
    <t>CNMP_PG_ASCOM_PROJ_007</t>
  </si>
  <si>
    <t>Mapeamento de rede em mídias sociais</t>
  </si>
  <si>
    <t>CNMP_PG_15_CIJ_008</t>
  </si>
  <si>
    <t>CNMP_PG_15_CIJ_008 CIJ - Campanha Interna entre os membros dos MPs da Infância e Juventude pelo fortalecimento dos fundos dos direitos da criança e do adolescente</t>
  </si>
  <si>
    <t>CNMP_PG_SPR_PROJ_003</t>
  </si>
  <si>
    <t xml:space="preserve">Digitalização do Passivo </t>
  </si>
  <si>
    <t>CNMP_PG_CPE_PROJ_001</t>
  </si>
  <si>
    <t>Planejamento Estratégico Nacional - Ação Nacional Fase III</t>
  </si>
  <si>
    <t>CNMP_PG_2015_SPR 009</t>
  </si>
  <si>
    <t>SPR - Organização dos Atos Normativos no Portal</t>
  </si>
  <si>
    <t>CNMP_PG_15_SA_COENG_022</t>
  </si>
  <si>
    <t>SA/COENG - Gestão consumo água - CAESB lote</t>
  </si>
  <si>
    <t>CNMP_PG_15_CSP_017</t>
  </si>
  <si>
    <t>CNMP_PG_15_CSP_017  CSP - I Encontro Nacional do Ministério Público para a tutela penal da administração municipal - Crimes praticados por Prefeitos</t>
  </si>
  <si>
    <t>CNMP_PG_15_SA_COMCC_012</t>
  </si>
  <si>
    <t>SA/COMCC - Implantação da metodologia de pesquisa de mercado</t>
  </si>
  <si>
    <t>CNMP_PG_15_STI_061</t>
  </si>
  <si>
    <t xml:space="preserve">STI - Revisão da Portaria de Políticas de Uso e Segurança de Recursos de TI	</t>
  </si>
  <si>
    <t>CNMP_PG_15_STI_046</t>
  </si>
  <si>
    <t>STI - Expansão do Sistema de Gestão de Tabelas</t>
  </si>
  <si>
    <t>CNMP_PG_CDDF_PROJ_011</t>
  </si>
  <si>
    <t>CNMP_PG_15_STI_034</t>
  </si>
  <si>
    <t>STI - Desenvolvimento de Formulário Eletrônico para o censo do MP - CCAF</t>
  </si>
  <si>
    <t>CNMP_PG14_CDDF_PROJ_028</t>
  </si>
  <si>
    <t>Realização de Audiências Públicas</t>
  </si>
  <si>
    <t>ASCOM - Impressão de envelopes, cartões de agradecimento e nominatas</t>
  </si>
  <si>
    <t>CNMP_PG_ASCOM_PROJ_002</t>
  </si>
  <si>
    <t>Campanha internas para bom uso de mídias sociais</t>
  </si>
  <si>
    <t>CNMP_PG_15_SA_COMCC_016</t>
  </si>
  <si>
    <t>SA/COMCC - Preparação para implantação do núcleo de gestão documental</t>
  </si>
  <si>
    <t xml:space="preserve">CNMP_PG_CDDF_PROJ_005 </t>
  </si>
  <si>
    <t>Concurso Nacional de artigos - O Ministério Público e os Movimentos Sociais em defesa dos direitos fundamentais - Publicação de série especial da Revista do CNMP sobre a atuação do MP na defesa dos direitos fundamentais</t>
  </si>
  <si>
    <t>CNMP_PG_SA_PROJ_003</t>
  </si>
  <si>
    <t>Banco de Estudos</t>
  </si>
  <si>
    <t>CNMP_PG14_AUDIN_PROJ_013</t>
  </si>
  <si>
    <t>Auditoria Operacional: Edital de Licitação</t>
  </si>
  <si>
    <t>GTI03</t>
  </si>
  <si>
    <t>Mapear Processos de Trabalho</t>
  </si>
  <si>
    <t>CNMP_PG_15_SPO_01</t>
  </si>
  <si>
    <t>SPO - Acompanhamento e avaliação da execução orçamentaria e financeira</t>
  </si>
  <si>
    <t>CNMP_PG14_CDDF_PROJ_017</t>
  </si>
  <si>
    <t>GT4 - Superando as desigualdades étnicorraciais na escola</t>
  </si>
  <si>
    <t>CNMP_PG_15_ASCOM_012</t>
  </si>
  <si>
    <t>ASCOM - Contratação/Prorrogação do contrato de manutenção evolutiva do Portal CNMP e Intranet</t>
  </si>
  <si>
    <t>CNMP_PG_15_AUDIN_009</t>
  </si>
  <si>
    <t>AUDIN - Auditoria de Licitações e Contratos</t>
  </si>
  <si>
    <t>CNMP_PG_15_SA_COENG_039</t>
  </si>
  <si>
    <t>COENG - Instalação no-break predial</t>
  </si>
  <si>
    <t>CNMP_PG_15_CIJ_010</t>
  </si>
  <si>
    <t>CIJ - Campanha Nacional contra o Consumo de Álcool por Crianças e Adolescentes</t>
  </si>
  <si>
    <t>CNMP_PG_15_SA_ COGCS 007</t>
  </si>
  <si>
    <t>SA/COGCS - Contratação/Prorrogação de Serviço de Apoio administrativo, Operadores de fotocopiadora, Telefonistas e Carregadores de móveis do CNMP.</t>
  </si>
  <si>
    <t>Aquisição de BI</t>
  </si>
  <si>
    <t>CNMP_PG_CIJ_PROJ_002</t>
  </si>
  <si>
    <t>Resolução nº 71</t>
  </si>
  <si>
    <t>CNMP_PE_PROJ_007</t>
  </si>
  <si>
    <t>SIPROC - Sistema Integrado de Informações de Inquéritos Civis, Processos Coletivos e Termos de Ajustamento de Conduta</t>
  </si>
  <si>
    <t>CNMP_PG_15_SA_COENG_046</t>
  </si>
  <si>
    <t>COENG - Aquisição de subscription do AutoCAD por mais 3 anos</t>
  </si>
  <si>
    <t>CNMP_CN_001</t>
  </si>
  <si>
    <t>BI CN - FASE 2</t>
  </si>
  <si>
    <t>CNMP_PG_15_BIBLIO_15</t>
  </si>
  <si>
    <t>BIBLIO - Implementar Biblioteca Digital do CNMP</t>
  </si>
  <si>
    <t>UNIDADES_ENVOLVIDAS</t>
  </si>
  <si>
    <t>#ASCOM</t>
  </si>
  <si>
    <t>#STI</t>
  </si>
  <si>
    <t>#SA</t>
  </si>
  <si>
    <t>#ASCOM#SGE</t>
  </si>
  <si>
    <t>#ASCOM#SPR#STI#CN#COGP</t>
  </si>
  <si>
    <t>#SA#SG</t>
  </si>
  <si>
    <t>#SG</t>
  </si>
  <si>
    <t>#ASCOM#SG</t>
  </si>
  <si>
    <t>#ASCOM#STI#COGP#SA</t>
  </si>
  <si>
    <t>#SPO</t>
  </si>
  <si>
    <t>#ASCOM#SPR#STI#SA</t>
  </si>
  <si>
    <t>#SGE#SPO#STI</t>
  </si>
  <si>
    <t>#ASCOM#SA#SG</t>
  </si>
  <si>
    <t>#ASCOM#PRESI#SA#SG</t>
  </si>
  <si>
    <t>#ASCOM#SA</t>
  </si>
  <si>
    <t>#SGE#STI</t>
  </si>
  <si>
    <t>#SGE</t>
  </si>
  <si>
    <t>#ASCOM#AUDIN#CALJ#SPO#SPR#STI#CCAF#CDDF#CIJ#CN#COGP#CPE#CSP#ENASP#OUVIDORIA#PRESI#SA#SG#CMI</t>
  </si>
  <si>
    <t>#ASCOM#SPO#STI#COGP#CPE#SA</t>
  </si>
  <si>
    <t>#ASCOM#PRESI#SG</t>
  </si>
  <si>
    <t>#ASCOM#CPE#SA</t>
  </si>
  <si>
    <t>#STI#SA</t>
  </si>
  <si>
    <t>#ASCOM#AUDIN#CALJ#SPO#SPR#STI#CCAF#CDDF#CIJ#COGP#CPE#CSP#OUVIDORIA#SA#SG</t>
  </si>
  <si>
    <t>#ASCOM#STI</t>
  </si>
  <si>
    <t>#SGE#STI#OUVIDORIA</t>
  </si>
  <si>
    <t>#ASCOM#SGE#CPE#SA</t>
  </si>
  <si>
    <t>#COGP</t>
  </si>
  <si>
    <t>#SPR#SA#SG</t>
  </si>
  <si>
    <t>#ASCOM#STI#SA</t>
  </si>
  <si>
    <t>#PRESI</t>
  </si>
  <si>
    <t>#PRESI#SA#SG</t>
  </si>
  <si>
    <t>#ASCOM#STI#COGP</t>
  </si>
  <si>
    <t>#SPO#SG</t>
  </si>
  <si>
    <t>#ASCOM#STI#COGP#SG</t>
  </si>
  <si>
    <t>#STI#SG</t>
  </si>
  <si>
    <t>#SGE#SG</t>
  </si>
  <si>
    <t>#SGE#PRESI#SG</t>
  </si>
  <si>
    <t>#ASCOM#SGE#SA</t>
  </si>
  <si>
    <t>#SPR#SG</t>
  </si>
  <si>
    <t>#SGE#SA</t>
  </si>
  <si>
    <t>#ASCOM#SGE#SPO#STI#COGP#SA</t>
  </si>
  <si>
    <t>#ASCOM#SGE#STI#SA</t>
  </si>
  <si>
    <t>#ASCOM#SGE#CSP#SA</t>
  </si>
  <si>
    <t>#ASCOM#SGE#CIJ#SA</t>
  </si>
  <si>
    <t>#ASCOM#SGE#CDDF#SA</t>
  </si>
  <si>
    <t>#ASCOM#SGE#STI</t>
  </si>
  <si>
    <t>#ASCOM#CALJ#SGE#SA</t>
  </si>
  <si>
    <t>#ASCOM#SGE#OUVIDORIA#SA</t>
  </si>
  <si>
    <t>#ASCOM#SGE#PRESI#SA#SG</t>
  </si>
  <si>
    <t>#ASCOM#AUDIN#CALJ#SGE#SPO#SPR#STI#CCAF#CDDF#CIJ#CN#COGP#CSP#ENASP#OUVIDORIA#PRESI#SA#SG#CMI</t>
  </si>
  <si>
    <t>#AUDIN#STI#SA</t>
  </si>
  <si>
    <t>#ASCOM#SGE#STI#COGP#PRESI#SG</t>
  </si>
  <si>
    <t>#COGP#SG</t>
  </si>
  <si>
    <t>#SGE#SPO#SG</t>
  </si>
  <si>
    <t>#ASCOM#SGE#SA#SG</t>
  </si>
  <si>
    <t>#ASCOM#SPO#SA#SG</t>
  </si>
  <si>
    <t>#STI#SA#SG</t>
  </si>
  <si>
    <t>#ASCOM#SGE#SPO#SA#SG</t>
  </si>
  <si>
    <t>#SPO#SA#SG</t>
  </si>
  <si>
    <t>#SGE#STI#CN#PRESI#SG</t>
  </si>
  <si>
    <t>#AUDIN</t>
  </si>
  <si>
    <t>#ASCOM#SGE#STI#SA#SG</t>
  </si>
  <si>
    <t>#SGE#STI#PRESI#SG</t>
  </si>
  <si>
    <t>#ASCOM#AUDIN#CALJ#SGE#SPO#SPR#STI#CCAF#CDDF#CIJ#CN#COGP#CPE#CSP#OUVIDORIA#PRESI#SA#SG</t>
  </si>
  <si>
    <t>#ASCOM#AUDIN#SPO#SPR#STI#CN#COGP#CPE#CSP#OUVIDORIA#PRESI#SA#SG</t>
  </si>
  <si>
    <t>#ASCOM#AUDIN#CALJ#SGE#SPO#SPR#STI#CCAF#CDDF#CIJ#CN#COGP#CPE#CSP#ENASP#OUVIDORIA#PRESI#SA#SG#CMI</t>
  </si>
  <si>
    <t>#ASCOM#SGE#COGP</t>
  </si>
  <si>
    <t>#SGE#CN</t>
  </si>
  <si>
    <t>#ASCOM#AUDIN#CALJ#SPO#SPR#STI#CCAF#CDDF#CIJ#CN#COGP#CPE#CSP#OUVIDORIA#PRESI#SA#SG</t>
  </si>
  <si>
    <t>#SGE#CN#PRESI#SG</t>
  </si>
  <si>
    <t>#SGE#CPE</t>
  </si>
  <si>
    <t>#CALJ#SGE#CCAF#CDDF#CIJ#CPE#CSP#OUVIDORIA</t>
  </si>
  <si>
    <t>#SGE#SPO#SA</t>
  </si>
  <si>
    <t>#ASCOM#SPO#SA</t>
  </si>
  <si>
    <t>#SPO#SA</t>
  </si>
  <si>
    <t>#ASCOM#SPO</t>
  </si>
  <si>
    <t>#SGE#SPO#COGP#SA</t>
  </si>
  <si>
    <t>#STI#CIJ</t>
  </si>
  <si>
    <t>#SGE#PRESI</t>
  </si>
  <si>
    <t>#STI#COGP</t>
  </si>
  <si>
    <t>#SPO#COGP#SA</t>
  </si>
  <si>
    <t>#OUVIDORIA</t>
  </si>
  <si>
    <t>#CCAF</t>
  </si>
  <si>
    <t>#ASCOM#SGE#SG</t>
  </si>
  <si>
    <t>#ASCOM#ENASP</t>
  </si>
  <si>
    <t>#STI#ENASP</t>
  </si>
  <si>
    <t>#ASCOM#SGE#SPR#STI#CPE#PRESI#SA#SG</t>
  </si>
  <si>
    <t>Contratação de Serviços de Postagem e Venda de Produtos relacionados</t>
  </si>
  <si>
    <t>Eric Lopez Medeiros de Souza</t>
  </si>
  <si>
    <t>#SPR#SA</t>
  </si>
  <si>
    <t>Rótulos de Linha</t>
  </si>
  <si>
    <t>Total Geral</t>
  </si>
  <si>
    <t>Rótulos de Coluna</t>
  </si>
  <si>
    <t>Contagem de TIPO_PROJETO</t>
  </si>
  <si>
    <t>Validação</t>
  </si>
  <si>
    <t>Balanço do Plano de Gestão 2016</t>
  </si>
  <si>
    <t>STATUS_APROVACAO_PORTIFOLIO</t>
  </si>
  <si>
    <t>Não enviado</t>
  </si>
  <si>
    <t>Reprovado</t>
  </si>
  <si>
    <t>Aprovado</t>
  </si>
  <si>
    <t xml:space="preserve">Digitalização dos processos que geraram Notas Técnicas e Atos Normativos aprovados (anos de 2011 à 2015) </t>
  </si>
  <si>
    <t>#SPR</t>
  </si>
  <si>
    <t>CNMP_PG_16_SGE_49</t>
  </si>
  <si>
    <t>CNMP_PG_16_SGE_049 Gestão do Channel</t>
  </si>
  <si>
    <t>CNMP_PG_16_CDDF_030 CNMP_PG_16_CDDF_030 Projeto Canteiros do MP Rio Grande do Norte</t>
  </si>
  <si>
    <t>CNMP_PG_16_CDDF_019 CNMP_PG_16_CDDF_019 Acordo de Cooperação com o Conselho Nacional de Arquitetura (CAU/BR)</t>
  </si>
  <si>
    <t>CNMP_PG_16_CDDF_018 3 ª Edição - Workshop Todos Juntos por um Brasil mais Acessível</t>
  </si>
  <si>
    <t>CNMP_PG_16_CDDF_025 CNMP_PG_16_CDDF_025 Curso sobre a NBR 9050 : 2015.</t>
  </si>
  <si>
    <t>CNMP_PG_16_CDDF_024 CNMP_PG_16_CDDF_024 Curso sobre a lei n° 13.146/2015, lei brasileira de inclusão da pessoa com deficiência (estatuto da pessoa com deficiência)</t>
  </si>
  <si>
    <t>CNMP_PG_16_CDDF_021 CNMP_PG_16_CDDF_021 Atuação nacional junto à indústria de fabricação de materiais/elementos da construção civil</t>
  </si>
  <si>
    <t>CNMP_PG_16_CDDF_029 CNMP_PG_16_CDDF_029 Inclusão na grade curricular o estudo do desenho universal e da acessibilidade.</t>
  </si>
  <si>
    <t>CNMP_PG_16_CDDF_031 CNMP_PG_16_CDDF_031 Reuniões presenciais em Brasília dos membros do NEACE</t>
  </si>
  <si>
    <t>CNMP_PG_16_CDDF_028 CNMP_PG_16_CDDF_028 Guia digital de atuação do MP em Acessibilidade</t>
  </si>
  <si>
    <t>CNMP_PG_16_CDDF_023 CNMP_PG_16_CDDF_023 Cartilha digital MP e a Pessoa com Deficiência</t>
  </si>
  <si>
    <t>CNMP_PG_16_CDDF_020 CNMP_PG_16_CDDF_020 Adesões dos CREAS para a efetivação das perícias e pareceres objeto de convênio.</t>
  </si>
  <si>
    <t>CNMP_PG_16_CDDF_026 CNMP_PG_16_CDDF_026 Disponibilização no sítio eletrônico do CONFEA a Cartilha 'O MP e a pessoa com deficiência'</t>
  </si>
  <si>
    <t>CNMP_PG_16_CDDF_027 CNMP_PG_16_CDDF_027 Disponiblização no sítio eletrônico do CONFEA da Cartilha de Bolso editada pelo NEACECNMP.</t>
  </si>
  <si>
    <t>CNMP_PG_16_CDDF_022 CNMP_PG_16_CDDF_022 Cartilha de Acessibilidade de Bolso</t>
  </si>
  <si>
    <t>CNMP_PG_16_SA_COENG_044</t>
  </si>
  <si>
    <t>CNMP_PG_16_SA_COENG_044 Recuperação da placa do CNMP junto à entrada e letreiros luminosos existentes na fachada externa</t>
  </si>
  <si>
    <t>CMI</t>
  </si>
  <si>
    <t>CNMP_PG_16_ASCOM_036</t>
  </si>
  <si>
    <t>CNMP_PG_16_ASCOM_036 CNMP_PG_16_ASCOM_036 Gestão do contrato de Pesquisa e Diagnóstico de Imagem do CNMP e MP</t>
  </si>
  <si>
    <t>Gestão por Competências - Mapeamento das competências organizacionais e comuns do CNMP e gerenciais e técnicas da COGP</t>
  </si>
  <si>
    <t>CNMP_PG_16_ASCOM_006 CNMP_PG_16_ASCOM_006 Assessoramento para otimização do espaço em rede da Ascom</t>
  </si>
  <si>
    <t>CNMP_PG_16_SA_COMCC_025</t>
  </si>
  <si>
    <t>Gestão e Acompanhamento do contrato de Postagem e Venda de Produtos Relacionados</t>
  </si>
  <si>
    <t xml:space="preserve">CNMP_PG_16_SG_009 Publicação do Relatório Executivo </t>
  </si>
  <si>
    <t>Membros Auxiliares</t>
  </si>
  <si>
    <t>Enviado</t>
  </si>
  <si>
    <t>CNMP_PG_16_ASCOM_037 Empena CNMP</t>
  </si>
  <si>
    <t>CNMP_PG_16_CN_022 Benchmarking Banco Mundial</t>
  </si>
  <si>
    <t>CNMP_PG_16_PRESI_027 Seminário Grandes Casos Criminais: Experiência Italiana e Perspectivas no Brasil</t>
  </si>
  <si>
    <t>Troque uma ideia com o SG</t>
  </si>
  <si>
    <t>CNMP_PG_16_SPR_021</t>
  </si>
  <si>
    <t xml:space="preserve">CNMP_PG_16_CPE_022 Planejamento Estratégico Nacional -  Indicadores Estratégicos Nacionais -1ª Etapa - Workshop Rio Branco/AC </t>
  </si>
  <si>
    <t>CNMP_PG_16_CPE_023 Planejamento Estratégico Nacional - Gestão de Projetos Nacionais - Etapa - Workshop Boa Vista/RR</t>
  </si>
  <si>
    <t>CNMP_PG_16_SGE_048 CNMP_PG_16_SGE_048 Aquisição de Pendrives</t>
  </si>
  <si>
    <t>CNMP_PG_16_SA_COENG_038</t>
  </si>
  <si>
    <t>CNMP_PG_16_SA_COENG_039</t>
  </si>
  <si>
    <t>CNMP_PG_16_SA_COENG_039 CNMP_PG_16_SA_COENG_039 Manutenção Predial - Ar-condicionados splits/cassetes (propriedade do CNMP)</t>
  </si>
  <si>
    <t>CNMP_PG_16_SA_COENG_040</t>
  </si>
  <si>
    <t xml:space="preserve">CNMP_PG_16_SA_COENG_040 CNMP_PG_16_SA_COENG_040 Manutenção Preventiva do grupo-gerador CPD </t>
  </si>
  <si>
    <t>CNMP_PG_16_SA_COENG_041</t>
  </si>
  <si>
    <t>CNMP_PG_16_SA_COENG_042</t>
  </si>
  <si>
    <t>CNMP_PG_16_SA_COENG_042 CNMP_PG_16_SA_COENG_042 Modernização do Auditório</t>
  </si>
  <si>
    <t>CNMP_PG_16_SA_COENG_043</t>
  </si>
  <si>
    <t>CNMP_PG_16_SA_COENG_043 CNMP_PG_16_SA_COENG_043 Sinalização de segurança da garagem.</t>
  </si>
  <si>
    <t>CNMP_PG_16_SA_COENG_037</t>
  </si>
  <si>
    <t>CNMP_PG_16_SA_COENG_037 CNMP_PG_16_SA_COENG_037 Manutenção do Software de tarifação</t>
  </si>
  <si>
    <t>CNMP_PG_16_SA_COENG_045</t>
  </si>
  <si>
    <t>CNMP_PG_16_SA_COENG_046</t>
  </si>
  <si>
    <t>CNMP_PG_16_SA_COENG_046 CNMP_PG_16_SA_COENG_046 Equipamento e material permanente - Aquisição de equipamentos da área de engenharia</t>
  </si>
  <si>
    <t>CNMP_PG_16_CDDF_032</t>
  </si>
  <si>
    <t>CNMP_PG_16_CPE_024 Planejamento Estratégico Nacional - Fomento à Cultura de Projetos - Etapa - Workshop Teresina/PI</t>
  </si>
  <si>
    <t>CNMP_PG_16_CPE_025 Planejamento Estratégico Nacional - Desdobramento da Ação Nacional Estruturante de TI - Brasília/DF</t>
  </si>
  <si>
    <t>CNMP_PG_16_COGP_054</t>
  </si>
  <si>
    <t>Gestão do contrato de seguro de estagiários</t>
  </si>
  <si>
    <t>CNMP_PG_16_SG_011</t>
  </si>
  <si>
    <t xml:space="preserve">CNMP_PG_16_SG_011 CNMP_PG_16_SG_011 Projeto Gestão em Pauta </t>
  </si>
  <si>
    <t>#ASCOM#SGE#SPO#SPR#STI#COGP#PRESI#SA#SG</t>
  </si>
  <si>
    <t>CNMP_PG_16_CPE_026</t>
  </si>
  <si>
    <t>CNMP_PG_16_CPE_026 CNMP_PG_16_CPE_026  ANE - Ação Nacional Estruturante - Gestão de Pessoas</t>
  </si>
  <si>
    <t>#ASCOM#SGE#COGP#SG</t>
  </si>
  <si>
    <t>Plano de Gestão 2017 - Portifólio de Ações</t>
  </si>
  <si>
    <t>Atendimento ao cidadão pelo Facebook do CNMP</t>
  </si>
  <si>
    <t>Restruturação da Página da Ouvidoria no site do CNMP</t>
  </si>
  <si>
    <t>Implementação de novo formulário eletrônico da Ouvidoria</t>
  </si>
  <si>
    <t>Atualização da Portaria de Atribuições da Ouvidoria Nacional</t>
  </si>
  <si>
    <t>Divulgação dos serviços da Ouvidoria Nacional ao público interno do CNMP</t>
  </si>
  <si>
    <t>#ASCOM#CPE#SA#CERIMONIAL</t>
  </si>
  <si>
    <t>#CPE#SA</t>
  </si>
  <si>
    <t>#ASCOM#SGE#SA#CERIMONIAL</t>
  </si>
  <si>
    <t>#ASCOM#OUVIDORIA#SA#CERIMONIAL</t>
  </si>
  <si>
    <t>CPE_10_PCNMP_3RO - Fórum Nacional de Gestão -3ª Reunião Ordinária</t>
  </si>
  <si>
    <t>CPE_05_PCNMP_2RO - Planejamento das Atividades -2ª Reunião Ordinária da CPE</t>
  </si>
  <si>
    <t>CPE_06_PCNMP_3RO - Planejamento das Atividades -3ª Reunião Ordinária da CPE</t>
  </si>
  <si>
    <t>CPE_07_PCNMP_4RO - Planejamento das Atividades -4ª Reunião Ordinária da CPE</t>
  </si>
  <si>
    <t>#ASCOM#CSP#SA#CERIMONIAL</t>
  </si>
  <si>
    <t>CPE_13_ANF3_2CSP - Planejamento Estratégico Nacional - 2º Evento Nacional 2017 da Ação Nacional do MP em Defesa da Segurança Pública</t>
  </si>
  <si>
    <t>COGP/COSSAUDE - 3ª Semana da Saúde</t>
  </si>
  <si>
    <t>COGP/COSSAUDE - Avaliações Periódicas do Ecotransporte</t>
  </si>
  <si>
    <t>COGP/COSSAUDE - Gestão das vagas e dos recursos referentes ao Berçário</t>
  </si>
  <si>
    <t>Aquisição de combustíveis e lubrificantes</t>
  </si>
  <si>
    <t>Pagamento de Taxas e Impostos ao Departamento de Trânsito do Distrito Federal (DETRAN)</t>
  </si>
  <si>
    <t>Aquisição de Uniformes para Servidores do Setor de Segurança e Transporte</t>
  </si>
  <si>
    <t>1º Encontro do Sistema Nacional de Ouvidorias do Ministério Público brasileiro</t>
  </si>
  <si>
    <t>#ASCOM#CERIMONIAL</t>
  </si>
  <si>
    <t>Contratação da manutenção do sistema Pergamum</t>
  </si>
  <si>
    <t>CNMP_PG_16_SGE_050Aquisição de Pen Drives para o 8° Congresso de Gestão do Ministério Público</t>
  </si>
  <si>
    <t>8º Encontro Nacional de Aprimoramento da Atuação do Ministério Público no Sistema Prisional</t>
  </si>
  <si>
    <t>Contratação de fornecedor de lanches para as Sessões Plenárias do CNMP</t>
  </si>
  <si>
    <t>Contratação/renovação de empresa especializada em operação de equipamentos audiovisual</t>
  </si>
  <si>
    <t xml:space="preserve">Catalogação de matérias recorrentes sobre autonomia </t>
  </si>
  <si>
    <t>Reuniões e atividades da CDDF ou em parceria</t>
  </si>
  <si>
    <t>Lília Januário</t>
  </si>
  <si>
    <t>Termo de Cooperação com o MP/MG</t>
  </si>
  <si>
    <t>Encontro MP e Movimentos Sociais - 4ª Edição</t>
  </si>
  <si>
    <t>#ASCOM#SA#CERIMONIAL</t>
  </si>
  <si>
    <t>Audiência Pública sobre Direitos Fundamentais - 1</t>
  </si>
  <si>
    <t>Audiência Pública sobre Direitos Fundamentais - 2</t>
  </si>
  <si>
    <t xml:space="preserve">Revisão dos casos de atentados à integridade física de membros da Instituição </t>
  </si>
  <si>
    <t>Publicação sobre Direitos Fundamentais</t>
  </si>
  <si>
    <t>Publicação sobre Tendências em Direitos Fundamentais - 2ª Edição</t>
  </si>
  <si>
    <t>Diárias e Passagens para membro auxiliar</t>
  </si>
  <si>
    <t>UCMP Unidade de Capacitação do Ministério Público</t>
  </si>
  <si>
    <t>Luciana Marinho</t>
  </si>
  <si>
    <t>Publicação do Fórum Nacional de Combate à Corrupção</t>
  </si>
  <si>
    <t>Campanha joão Cidadão - Educação em Direitos Humanos</t>
  </si>
  <si>
    <t xml:space="preserve">Aprimoramento da Página do Fórum Nacional de Combate à Corrupção </t>
  </si>
  <si>
    <t>Reunião ampliada do Fórum Nacional de Combate à Corrupção</t>
  </si>
  <si>
    <t>Palestrantes - Redes de Trabalho</t>
  </si>
  <si>
    <t>Elaboração de Identidade Visual para a Unidade Nacional do Ministério Público - UNCMP</t>
  </si>
  <si>
    <t>Compilação dos cursos oferecidos pelos Centros de Estudos e Aperfeiçoamento Funcional dos membros do MP - CEAFs</t>
  </si>
  <si>
    <t>Reuniões do Comitê Consultivo da UNCMP</t>
  </si>
  <si>
    <t>Adaptação do sítio do CNMP para funcionalidades de curso da UNCMP</t>
  </si>
  <si>
    <t>Realização de convênios internacionais de capacitação e troca de experiências na atividade ministerial</t>
  </si>
  <si>
    <t>#PRESI#SA</t>
  </si>
  <si>
    <t>Divulgação de relatório anual de atividades da UNCMP</t>
  </si>
  <si>
    <t>1º Seminário de atualização jurídica do Ministério Público</t>
  </si>
  <si>
    <t>2º Serminário de atualização jurídica do Ministério Público</t>
  </si>
  <si>
    <t>3º Seminário de atualização jurídica do Ministério Público</t>
  </si>
  <si>
    <t>4º Seminário de atualização jurídica do Ministério Público</t>
  </si>
  <si>
    <t>5º Seminário de atualização jurídica do Ministério Público</t>
  </si>
  <si>
    <t>6º Seminário de atualização jurídica do Ministério Público</t>
  </si>
  <si>
    <t>7º Seminário de atualização jurídica do Ministério Público</t>
  </si>
  <si>
    <t>8º Seminário de atualização jurídica do Ministério Público</t>
  </si>
  <si>
    <t>9º Seminário de atualização jurídica do Ministério Público</t>
  </si>
  <si>
    <t>10 Seminário Seminário de atualização jurídica do Ministério Público</t>
  </si>
  <si>
    <t>11 Seminário de atualização jurídica do Ministério Público</t>
  </si>
  <si>
    <t>12 Seminário de atualização jurídica do Ministério Público</t>
  </si>
  <si>
    <t>MP - Um Retrato - 6ª Edição</t>
  </si>
  <si>
    <t>#ASCOM#SGE#CERIMONIAL</t>
  </si>
  <si>
    <t>3 Mutirões Prisionais - Estados a serem definidos (Res. CNJ-CNMP 1/2009)</t>
  </si>
  <si>
    <t>#ASCOM#CSP#SA</t>
  </si>
  <si>
    <t>Peça avulsa (capa de PDF)</t>
  </si>
  <si>
    <t>Campanha nas redes sociais sobre Direitos Fundamentais</t>
  </si>
  <si>
    <t>Disponibilização de conteúdo nas redes sociais sobre Combate à Corrupção</t>
  </si>
  <si>
    <t>Criação de Formulário Eletrônico para o site do CNMP receber os artigos das Chamadas de Artigos</t>
  </si>
  <si>
    <t>COGP/COSSAUDE - Campanha de Vacinação de 2017</t>
  </si>
  <si>
    <t>COGP/COSSAUDE - Campanhas Informativas de Saúde e Qualidade de Vida</t>
  </si>
  <si>
    <t>#ASCOM#CIJ#SA#CERIMONIAL</t>
  </si>
  <si>
    <t>CPE_15_ANF3_2CIJ - Planejamento Estratégico Nacional - 2º Evento Nacional 2017 da Ação Nacional do Ministério Público em Defesa da Infância e da Juventude</t>
  </si>
  <si>
    <t>#ASCOM#CDDF#SA#CERIMONIAL</t>
  </si>
  <si>
    <t>COGP/COSSAUDE - Gestão do contrato para execução de serviço médico no 8º Congresso Brasileiro de Gestão do Ministério Público</t>
  </si>
  <si>
    <t>COGP/COSSAUDE Inclusão dos beneficiários do PlanAssiste no Mentorh</t>
  </si>
  <si>
    <t>7º Encontro Nacional de Aprimoramento da Atuação do MP do Controle Externo da Atividade Policial</t>
  </si>
  <si>
    <t>3º Encontro Nacional dos membros com atuação nas Justiças Militares</t>
  </si>
  <si>
    <t>Reunião da Comissão Temporária de Meio Ambiente do CNMP</t>
  </si>
  <si>
    <t>CTMA Comissão Temporária do Meio Ambiente</t>
  </si>
  <si>
    <t>Emmanuel Levenhagen Pelegrini</t>
  </si>
  <si>
    <t>05 Reuniões do Grupo de Trabalho de Controle Externo</t>
  </si>
  <si>
    <t>#CSP#SA</t>
  </si>
  <si>
    <t xml:space="preserve">04 Visitas Institucionais do Controle Externo da Atividade Policial </t>
  </si>
  <si>
    <t>#ASCOM#SGE#CSP</t>
  </si>
  <si>
    <t>2ª Reunião da Comissão Temporária de Meio Ambiente do CNMP</t>
  </si>
  <si>
    <t>Audiência Pública</t>
  </si>
  <si>
    <t>Publicação Impressa da Comissão Temporária de Meio Ambiente do CNMP</t>
  </si>
  <si>
    <t>Publicação Digital da Comissão Temporária de Meio Ambiente do CNMP</t>
  </si>
  <si>
    <t>cobertura jornalistica da publicação impressa da CTMA</t>
  </si>
  <si>
    <t>CPE_17_ANF3_2CDDF - Planejamento Estratégico Nacional - 2º Evento Nacional 2017 da Ação Nacional do Ministério Público em Defesa dos Direitos Fundamentais</t>
  </si>
  <si>
    <t>#ASCOM#CALJ#SA#CERIMONIAL</t>
  </si>
  <si>
    <t>CPE_19_ANF3_2CALJ - Planejamento Estratégico Nacional - 2º Evento Nacional 2017 da Ação Nacional do Ministério Público - Acompanhamento Legislativo e Jurisprudência</t>
  </si>
  <si>
    <t>CPE_21_ANF3_2OUV - Planejamento Estratégico Nacional - 2º Evento Nacional 2017 da Ação Nacional do Ministério Público - Ouvidoria</t>
  </si>
  <si>
    <t>#ASCOM#COGP#SA#CERIMONIAL</t>
  </si>
  <si>
    <t>CPE_25_ANE_4EN - Planejamento Estratégico Nacional - 4º Evento Nacional 2017 da Ação Nacional Estruturante do Ministério Público</t>
  </si>
  <si>
    <t>COGP/COSSAUDE - Elaboração do Plano de Qualidade de Vida no Trabalho do CNMP</t>
  </si>
  <si>
    <t>COGP/COSSAUDE -  Programa de Educação Financeira</t>
  </si>
  <si>
    <t>#SA#CERIMONIAL</t>
  </si>
  <si>
    <t>05 Reuniões do Grupo de Trabalho do Sistema Prisional</t>
  </si>
  <si>
    <t>#ASCOM#SGE#PRESI#SA</t>
  </si>
  <si>
    <t>CPE_34_PEN_LR - Planejamento Estratégico Nacional - Evento de Lançamento da Revisão do Mapa Estratégico Nacional (2019-2023)</t>
  </si>
  <si>
    <t xml:space="preserve">CPE_35_PEN_1ER - Planejamento Estratégico Nacional - 1º Evento Regional da Revisão do Mapa Estratégico Nacional (2019-2023) </t>
  </si>
  <si>
    <t>#ASCOM#SGE#PRESI#SA#CERIMONIAL</t>
  </si>
  <si>
    <t>CPE_36_PEN_2ER - Planejamento Estratégico Nacional - 2º Evento Regional da Revisão do Mapa Estratégico Nacional (2019-2023)</t>
  </si>
  <si>
    <t>CPE_37_PEN_3ER - Planejamento Estratégico Nacional - 3º Evento Regional da Revisão do Mapa Estratégico Nacional (2019-2023)</t>
  </si>
  <si>
    <t>CPE_38_PEN_4ER - Planejamento Estratégico Nacional - 4º Evento Regional da Revisão do Mapa Estratégico Nacional (2019-2023)</t>
  </si>
  <si>
    <t>CPE_39_PEN_5ER - Planejamento Estratégico Nacional - 5º Evento Regional da Revisão do Mapa Estratégico Nacional (2019-2023)</t>
  </si>
  <si>
    <t>CPE_40_PEN_6ER - Planejamento Estratégico Nacional - 6º Evento Regional da Revisão do Mapa Estratégico Nacional (2019-2023)</t>
  </si>
  <si>
    <t>#ASCOM#SGE#OUVIDORIA#PRESI#SA</t>
  </si>
  <si>
    <t>CPE_41_PEN_7ER - Planejamento Estratégico Nacional - 7º Evento Regional da Revisão do Mapa Estratégico Nacional (2019-2023)</t>
  </si>
  <si>
    <t>CPE_42_PEN_8ER - Planejamento Estratégico Nacional - 8º Evento Regional da Revisão do Mapa Estratégico Nacional (2019-2023)</t>
  </si>
  <si>
    <t>CPE_43_PEN_9ER - Planejamento Estratégico Nacional - 9º Evento Regional da Revisão do Mapa Estratégico Nacional (2019-2023)</t>
  </si>
  <si>
    <t>CPE_44_PEN - Planejamento Estratégico Nacional - Campanha Planejamento estratégico Nacional -  Revisão do Mapa Estratégico Nacional (2019-2023)</t>
  </si>
  <si>
    <t>Implementação de solução de BI para o Cadastro Nacional de Violência Doméstica</t>
  </si>
  <si>
    <t>Acompanhamento de inquéritos referentes ao feminicídio mediante aposição de selo em 2017</t>
  </si>
  <si>
    <t xml:space="preserve">Campanhas de conscientização quanto à sustentabilidade </t>
  </si>
  <si>
    <t>Semana do Meio Ambiente</t>
  </si>
  <si>
    <t xml:space="preserve">Projeto Escada Sustentável </t>
  </si>
  <si>
    <t>Reestabelecimento e execução da coleta seletiva no CNMP</t>
  </si>
  <si>
    <t>2ª Semana do Descarte</t>
  </si>
  <si>
    <t xml:space="preserve">Elaboração do Plano de Logística Sustentável </t>
  </si>
  <si>
    <t>#ASCOM#SGE#SPO#STI#COGP#PRESI#SA</t>
  </si>
  <si>
    <t>BI orçamentário</t>
  </si>
  <si>
    <t>Paula Vellasco Vassallo Garofalo</t>
  </si>
  <si>
    <t>Integração ao BI dos Indicadores- Prescrição de PADs e Intervenção do CNMP em Concursos Públicos</t>
  </si>
  <si>
    <t>#SPR#STI</t>
  </si>
  <si>
    <t>Comunicação das respostas e do cumprimento das decisões aos Conselheiros</t>
  </si>
  <si>
    <t>#SGE#SA#CERIMONIAL</t>
  </si>
  <si>
    <t>#SPO#PRESI#SG</t>
  </si>
  <si>
    <t>Nacional - Membro Auxiliar e Colaborador</t>
  </si>
  <si>
    <t>8º Congresso Brasileiro de Gestão do Ministério Público</t>
  </si>
  <si>
    <t>#ASCOM#AUDIN#CALJ#SPO#SPR#STI#CCAF#CDDF#CIJ#CN#COGP#CPE#CSP#ENASP#OUVIDORIA#PRESI#SA#CERIMONIAL#SG#CTMA</t>
  </si>
  <si>
    <t>Implantação do Sistema de eventos</t>
  </si>
  <si>
    <t>#ASCOM#STI#CERIMONIAL</t>
  </si>
  <si>
    <t>Candidatura ao Prêmio Nacional da Qualidade (PNQ)</t>
  </si>
  <si>
    <t>Desenvolvimento de Instrutoria Interna em Gestão por Processos</t>
  </si>
  <si>
    <t>Raoni Pereira Dutra</t>
  </si>
  <si>
    <t>Revisão e Publicação da Metodologia de Gestão de Projetos</t>
  </si>
  <si>
    <t>Atualização e Normatização do Portfólio de Projetos Estratégicos</t>
  </si>
  <si>
    <t>Implantação nacional do SEI</t>
  </si>
  <si>
    <t>Daniella Belchior Araújo</t>
  </si>
  <si>
    <t>Estabelecimento de indicadores de desempenho para processos das Unidades Administrativas</t>
  </si>
  <si>
    <t>Monitoramento dos indicadores de desempenho estabelecidos</t>
  </si>
  <si>
    <t>Implantação do Sistema de Gestão de Qualidade no CNMP</t>
  </si>
  <si>
    <t>COGP/COSSAUDE - Gestão do Programa de Ginástica Laboral</t>
  </si>
  <si>
    <t>Apoio ao desenvolvimento da Gestão por competências no CNMP associado à Gestão por Processos</t>
  </si>
  <si>
    <t>Contratação de Empresa prestadora de Serviço de Degravação</t>
  </si>
  <si>
    <t>COGP/COSSAUDE - Execução do Programa de Exames Periódicos de Saúde</t>
  </si>
  <si>
    <t>Desenvolvimento de Trilha para capacitação em Gestão por Processos</t>
  </si>
  <si>
    <t>Materiais de manutenção de engenharia</t>
  </si>
  <si>
    <t>Atualização dos acórdãos no Portal, proferidos em processos físicos - 2014 a 2016</t>
  </si>
  <si>
    <t>Consultoria especializada na programação dos equipamentos do plenário</t>
  </si>
  <si>
    <t>Desenvolvimento de Sistema de Planejamento e Orçamento</t>
  </si>
  <si>
    <t>#SPO#STI</t>
  </si>
  <si>
    <t>Consultoria técnica para proposição de melhorias no sistema de climatização e automação do ar-condicionado central, englobando a infraestrutura, equipamentos e automação/software</t>
  </si>
  <si>
    <t>Contratação de operação do sistema de automação do sistema de ar-condicionado central</t>
  </si>
  <si>
    <t>Gestão de Serviços de Manutenção Predial, serviços de engenharia de responsabilidade do CNMP, incluindo materiais, e operação do sistema de automação predial</t>
  </si>
  <si>
    <t>Execução de melhorias no sistema de ar-condicionado central e automação</t>
  </si>
  <si>
    <t>VII Revista CNMP</t>
  </si>
  <si>
    <t>Fornecimento de água do Edifício Sede</t>
  </si>
  <si>
    <t>Fornecimento de energia elétrica do Edifício Sede</t>
  </si>
  <si>
    <t>Informativo CNMP</t>
  </si>
  <si>
    <t>Gestão da Contratação de serviço de acesso a Sistema de Gestão de Manutenção Predial</t>
  </si>
  <si>
    <t xml:space="preserve">Agenda Legislativa </t>
  </si>
  <si>
    <t>Gestão da locação de imóvel do Edifício Sede</t>
  </si>
  <si>
    <t>Gestão da manutenção preventiva e corretiva de No-Break predial</t>
  </si>
  <si>
    <t>Gestão da manutenção de elevadores</t>
  </si>
  <si>
    <t>#ASCOM#SA#CERIMONIAL#SG</t>
  </si>
  <si>
    <t>Gestão da manutenção de grupo-gerador predial</t>
  </si>
  <si>
    <t>Gestão da manutenção dos equipamentos do Plenário</t>
  </si>
  <si>
    <t>Gestão da manutenção preventiva e corretiva de No-Break/CPD</t>
  </si>
  <si>
    <t>Gestão de manutenção da Central Telefônica</t>
  </si>
  <si>
    <t>Gestão do contrato de telefonia fixa internacional</t>
  </si>
  <si>
    <t>Gestão do contrato de telefonia fixa nacional</t>
  </si>
  <si>
    <t>Gestão do seguro predial</t>
  </si>
  <si>
    <t>Instalação de dispositivos de redução de velocidade nas garagens e batedores de rodas</t>
  </si>
  <si>
    <t>Manutenção do Grupo Gerador do CPD</t>
  </si>
  <si>
    <t>Manutenção preventiva e corretiva do SIAD e do Nobreak Predial</t>
  </si>
  <si>
    <t>Capacitação dos servidores em Gerenciamento de Projetos e na metodologia do CNMP</t>
  </si>
  <si>
    <t>VI Revista CNMP</t>
  </si>
  <si>
    <t>#ASCOM#SGE#STI#SG</t>
  </si>
  <si>
    <t>Imposto sobre Propriedade Predial e Territorial Urbana  I.P.T.U e Taxa de Limpeza Pública (T.L.P.)</t>
  </si>
  <si>
    <t>Aquisição de aparelhos telefônicos analógicos</t>
  </si>
  <si>
    <t>Aquisição de mobiliários</t>
  </si>
  <si>
    <t>Melhoria da infraestrutura do plenário (ar-condicionado, iluminação, automação, sinalização)</t>
  </si>
  <si>
    <t>Modernização da infraestrutura do auditório</t>
  </si>
  <si>
    <t>Arquivo Unificado com infraestrura adequada (Paredes Térmicas, controle de temperatura e umidade, controle de acesso, sistema de detecção e combate a incêndio, arquivos deslizantes, iluminação)</t>
  </si>
  <si>
    <t>Projeto para ampliação do número de mesas para a lanchonete</t>
  </si>
  <si>
    <t>Instalação de sistema complementar de ar-condicionado em ambientes críticos do CNMP</t>
  </si>
  <si>
    <t>Elaboração do Planejamento Estratégico</t>
  </si>
  <si>
    <t>#UNCMP#ASCOM#AUDIN#CALJ#SPO#SPR#STI#CCAF#CDDF#CIJ#CN#COGP#CPE#CSP#ENASP#OUVIDORIA#PRESI#SA#CERIMONIAL#SG#CTMI#CTMA</t>
  </si>
  <si>
    <t>Aquisição de equipamentos de ar-condicionado</t>
  </si>
  <si>
    <t>Contratação de empresa para análise periódica da qualidade do ar e da água</t>
  </si>
  <si>
    <t>Implementação do Plano de Gestão de Riscos no CNMP</t>
  </si>
  <si>
    <t>Implementação do Sistema SEI nas atividades da Coordenadoria</t>
  </si>
  <si>
    <t>Contratação de empresa especializada em limpeza de sistema de ar condicionado</t>
  </si>
  <si>
    <t>Manutenção e melhorias da acessibilidade no edifício do CNMP</t>
  </si>
  <si>
    <t xml:space="preserve">Contratação de Postagem e Venda de Produtos Relacionados </t>
  </si>
  <si>
    <t>Melhoria do arquivo administrativo</t>
  </si>
  <si>
    <t>Realização de correições gerais</t>
  </si>
  <si>
    <t>Realização de correições em corregedorias-gerais</t>
  </si>
  <si>
    <t>Realização de correições extraordinárias</t>
  </si>
  <si>
    <t>Publicação do Manual de Plano Diretores</t>
  </si>
  <si>
    <t>Realização de sindicâncias</t>
  </si>
  <si>
    <t>Representação</t>
  </si>
  <si>
    <t>Consultoria na elaboração dos Planos Diretores das unidades finalísticas do CNMP</t>
  </si>
  <si>
    <t>#CALJ#CCAF#CDDF#CIJ#CPE#CSP#ENASP</t>
  </si>
  <si>
    <t>Seminário e Capacitação Carta de Brasília</t>
  </si>
  <si>
    <t>#ASCOM#SPO#CDDF#SA#CERIMONIAL</t>
  </si>
  <si>
    <t>Elaboração do Plano de Gestão 2018</t>
  </si>
  <si>
    <t>Implementação do Sistema de Gestão da Qualidade</t>
  </si>
  <si>
    <t>Elaboração do Manual do MGGIE</t>
  </si>
  <si>
    <t>Desempenho das funções de membros auxiliares</t>
  </si>
  <si>
    <t>Publicação da Revista da Corregedoria Nacional - Volume 2</t>
  </si>
  <si>
    <t>Avaliação da Maturidade no MGGIE</t>
  </si>
  <si>
    <t>Parceria com Banco Mundial</t>
  </si>
  <si>
    <t>ASCOM - Contratação de sistema de pontos de mídia interna</t>
  </si>
  <si>
    <t>#COGP#SA#SG</t>
  </si>
  <si>
    <t>#PRESI#SG</t>
  </si>
  <si>
    <t>#ASCOM#SGE#PRESI#SG</t>
  </si>
  <si>
    <t>COMCC_SEPAT Manutenção d0 sistema de amoxarifado e patrimõnio</t>
  </si>
  <si>
    <t xml:space="preserve">Contratação fornecimento de carimbos, borrachas, refis e displays </t>
  </si>
  <si>
    <t>Gestão a acompanhamento do contrato de fornecimento de carimbos, borrachas e refis</t>
  </si>
  <si>
    <t>Gestão e acompanhamento do contrato da Imprensa Nacional</t>
  </si>
  <si>
    <t>Gestão e acompanhamento do contrato da Empresa Brasil de Comunicação</t>
  </si>
  <si>
    <t>Implantar nova ferramenta de EPM no CNMP</t>
  </si>
  <si>
    <t>Larissa Rodrigues Brignol</t>
  </si>
  <si>
    <t>#ASCOM#SGE#SPO#COGP</t>
  </si>
  <si>
    <t>Diárias e passagens de membro auxiliar e colaborador</t>
  </si>
  <si>
    <t>Publicação de artigos e trabalhos sobre violência doméstica</t>
  </si>
  <si>
    <t>Publicação de artigos e trabalhos relativos a crimes cibernéticos</t>
  </si>
  <si>
    <t>Contratação de serviço de Extintores</t>
  </si>
  <si>
    <t>Contratação de serviços de Chaveiro 2017</t>
  </si>
  <si>
    <t>Contratação / Prorrogação de serviço de Vigilância 2017</t>
  </si>
  <si>
    <t xml:space="preserve">Contratação / Prorrogação de serviço de Brigada 2016 </t>
  </si>
  <si>
    <t>#STI#CN#PRESI#SG</t>
  </si>
  <si>
    <t>Regulamentar os procedimentos de movimentação de pessoal</t>
  </si>
  <si>
    <t>Mapeamento dos processos da COGP</t>
  </si>
  <si>
    <t>Programa Desenvolvimento Gerencial</t>
  </si>
  <si>
    <t>Reunião ordinária do 1º trimestre da ENASP</t>
  </si>
  <si>
    <t xml:space="preserve">Reunião ordinária do 2º trimestre da ENASP </t>
  </si>
  <si>
    <t xml:space="preserve">Reunião ordinária do 3º trimestre da ENASP </t>
  </si>
  <si>
    <t>#CERIMONIAL</t>
  </si>
  <si>
    <t xml:space="preserve">Reunião ordinária do 4º trimestre da ENASP </t>
  </si>
  <si>
    <t>1ª capacitação de agentes de persecução penal em crimes cibernéticos</t>
  </si>
  <si>
    <t xml:space="preserve">2ª capacitação de agentes de persecução penal em crimes cibernéticos </t>
  </si>
  <si>
    <t xml:space="preserve">3ª capacitação de agentes de persecução penal em crimes cibernéticos </t>
  </si>
  <si>
    <t xml:space="preserve">4ª capacitação de agentes de persecução penal em crimes cibernéticos </t>
  </si>
  <si>
    <t xml:space="preserve">5ª capacitação de agentes de persecução penal em crimes cibernéticos </t>
  </si>
  <si>
    <t xml:space="preserve">6ª capacitação de agentes de persecução penal em crimes cibernéticos </t>
  </si>
  <si>
    <t>TESTE XXXXXXX</t>
  </si>
  <si>
    <t>#STI#CSP</t>
  </si>
  <si>
    <t>Publicação da Revista da Corregedoria Nacional - Volume 3</t>
  </si>
  <si>
    <t>Publicação da Revista da Corregedoria Nacional - Volume 4</t>
  </si>
  <si>
    <t>3ª Edição da publicação A Visão do Ministério Público sobre o Sistema Prisional</t>
  </si>
  <si>
    <t>CNMP_PG_16_SA_COTRAN_013</t>
  </si>
  <si>
    <t xml:space="preserve"> Aquisição de Solução de videomonitoramento</t>
  </si>
  <si>
    <t>#ASCOM#PRESI#CERIMONIAL</t>
  </si>
  <si>
    <t>NEACE - Publicação da cartilha do MP e a Pessoa com Deficiência</t>
  </si>
  <si>
    <t>#STI#CCAF#CDDF#CIJ#CN#COGP#CPE#CSP#ENASP#OUVIDORIA#PRESI#CTMI#CTMA</t>
  </si>
  <si>
    <t xml:space="preserve">Seminário sobre audiências de custódia em relação aos adolescentes </t>
  </si>
  <si>
    <t>Patrícia Poli dos Santos</t>
  </si>
  <si>
    <t>Seminário sobre políticas públicas para adolescentes egressos e melhoria do atendimento no meio aberto</t>
  </si>
  <si>
    <t>Seminário sobre planos estaduais de convivência familiar e comunitária</t>
  </si>
  <si>
    <t>Participação de membros auxiliares nas reuniões trimestrais do Grupo nacional de Direitos Humanos-GNDH e na COPEIJ e COPEDUC</t>
  </si>
  <si>
    <t xml:space="preserve">Processo de Visitas Técnicas nos Estados </t>
  </si>
  <si>
    <t>Reuniões com membros colaboradores</t>
  </si>
  <si>
    <t>Serviços de suporte técnico, funcional e manutenção corretiva na Plataforma Channel</t>
  </si>
  <si>
    <t>André de Araújo Rosa Cruz</t>
  </si>
  <si>
    <t>Diárias e passagens para  implantação Nacional do SEI - Sistema Eletrônico de Informações</t>
  </si>
  <si>
    <t>#SPR#STI#PRESI#SA</t>
  </si>
  <si>
    <t>Contratação/Prorrogação, Gestão e Acompanhamento do contrato de água mineral de 500ml</t>
  </si>
  <si>
    <t>Contratação/Prorrogação, Gestão e acompanhamento do contrato de açúcar</t>
  </si>
  <si>
    <t>Contratação/Prorrogação, Gestão e acompanhamento do contrato de adoçante</t>
  </si>
  <si>
    <t>Contratação/Prorrogação, Gestão e acompanhamento do contrato de café</t>
  </si>
  <si>
    <t>Contratação/Prorrogação, Gestão e acompanhamento do contrato de prestação de serviço de apoio administrativo, operadores de fotocopiadora, telefonistas e carregadores de móveis do CNMP</t>
  </si>
  <si>
    <t>Contratação/Prorrogação, Gestão e acompanhamento do contrato de serviço de limpeza, conservação, jardinagem e lavagem de veículos oficiais do CNMP</t>
  </si>
  <si>
    <t>Contratação/Prorrogação, Gestão e acompanhamento do contrato de prestação de serviço de garçonaria e copeiragem do CNMP</t>
  </si>
  <si>
    <t>Contratação/Prorrogação, Gestão do contrato de serviços de desratização e afins</t>
  </si>
  <si>
    <t>Gestão, fiscalização e acompanhamento da execução do contrato de serviço de telefonia e dados móveis do CNMP</t>
  </si>
  <si>
    <t>Aquisição de cafeteira industrial</t>
  </si>
  <si>
    <t>2º Encontro do Sistema Nacional de Ouvidorias do Ministério Público brasileiro</t>
  </si>
  <si>
    <t>3º Encontro do Sistema Nacional de Ouvidorias do Ministério Público brasileiro</t>
  </si>
  <si>
    <t>Realização de visitas às Ouvidorias do Ministério Público Brasileiro</t>
  </si>
  <si>
    <t>Visitas técnicas extraordinárias</t>
  </si>
  <si>
    <t>Reunião com membros Colaboradores</t>
  </si>
  <si>
    <t>Publicação de Manual para garantia à atenção integral à Criança e Adolescente usuário de Álcool e Drogas</t>
  </si>
  <si>
    <t>Publicação da Cartilha de Orientação aos Agentes da Socioeducação</t>
  </si>
  <si>
    <t>#UNCMP#CALJ#SGE#SPR#STI#CCAF#CDDF#CIJ#CN#CPE#CSP#ENASP#SG#CTMI#CTMA</t>
  </si>
  <si>
    <t>Aquisição de solução de Controle de Acesso (serviços)</t>
  </si>
  <si>
    <t>Aquisição de solução de Controle de Acesso (Fornecimento de Equipamento)</t>
  </si>
  <si>
    <t>Lançamento de publicação impressa contendo principais decisões de cada Conselheiro do CNMP</t>
  </si>
  <si>
    <t>Aquisição de suprimentos para crachás (cartão, cordão, roller, tonner e porta crachá)</t>
  </si>
  <si>
    <t>#ASCOM#SGE#SA#CERIMONIAL#SG</t>
  </si>
  <si>
    <t>Criação de Sistema para catalogação dos Documentos e Notícias de Fato do Sistema Elo</t>
  </si>
  <si>
    <t>#ASCOM#SGE#STI#COGP#SA#SG</t>
  </si>
  <si>
    <t>Aquisição de suprimento de utensílio para copas</t>
  </si>
  <si>
    <t>Gestão e acompanhamento de suprimento de fundo</t>
  </si>
  <si>
    <t xml:space="preserve">Acompanhamento do orçamento de diárias </t>
  </si>
  <si>
    <t>Gestão do Contrato do Historiador relativo a Atividades de Preservação da Memória do CNMP</t>
  </si>
  <si>
    <t>Organização do espaço e montagem do Memorial do CNMP</t>
  </si>
  <si>
    <t>Auditoria de LOA e Indicadores</t>
  </si>
  <si>
    <t>Auditoria de Transporte</t>
  </si>
  <si>
    <t>Inspeção - Biblioteca</t>
  </si>
  <si>
    <t>Inspeção - Telefonia</t>
  </si>
  <si>
    <t>Monitoramento Licitações e Contratos</t>
  </si>
  <si>
    <t>Acompanhamento Patrimônio</t>
  </si>
  <si>
    <t>Janela de Acompanhamento</t>
  </si>
  <si>
    <t>Palestrantes</t>
  </si>
  <si>
    <t>NEACE - Publicação da cartilha de acessibilidade de bolso</t>
  </si>
  <si>
    <t>CNMP_PG_15_ASCOM_027 ASCOM - Bate-papo com o SG</t>
  </si>
  <si>
    <t>FNG</t>
  </si>
  <si>
    <t>CNMP_PG_15_ASCOM_025 ASCOM - CNMP 10 Anos</t>
  </si>
  <si>
    <t>Gestão da aquisição de Código de padronização de livros</t>
  </si>
  <si>
    <t>PSC_CN</t>
  </si>
  <si>
    <t>Portal de Sistemas da Corregedoria Nacioanl</t>
  </si>
  <si>
    <t>CNMP_CN_PSCN</t>
  </si>
  <si>
    <t>Portal de Sistemas da Corregedoria Nacional.</t>
  </si>
  <si>
    <t>Manual do Ordenador de Despesas  2ª Edição</t>
  </si>
  <si>
    <t>PDFNG_PJ006</t>
  </si>
  <si>
    <t>PDFNG_PJ006 FNG_CPTI_MP brasileiro: Participação nas Receitas Judiciais e Extrajudiciais</t>
  </si>
  <si>
    <t>PDFNG_PJ007</t>
  </si>
  <si>
    <t>PDFNG_PJ007 FNG_CPTI_PROMP-BRASIL</t>
  </si>
  <si>
    <t xml:space="preserve"> PJ 004 FNG_CPGP_ Política de Atenção à Saúde (MP cuidando de você)</t>
  </si>
  <si>
    <t>CNMP_PG_15_ASCOM_002 ASCOM - Campanha Conheça o CNMP</t>
  </si>
  <si>
    <t xml:space="preserve"> Manutenção Preventiva do NoBreak Predial e do SIAD </t>
  </si>
  <si>
    <t>Relatórios dos Encontros MP e Movimentos Sociais</t>
  </si>
  <si>
    <t>Inclusão, no site do CNMP, de link da CTMA, bem como dos materiais produzidos pelos Ministérios Públicos a respeito do caso Mariana.</t>
  </si>
  <si>
    <t>Publicação da Corregedoria</t>
  </si>
  <si>
    <t>Implantação de Software de Gestão de Frotas</t>
  </si>
  <si>
    <t>Contratar Biblioteca Digital de Direito</t>
  </si>
  <si>
    <t>Priscila Ribeiro Martins</t>
  </si>
  <si>
    <t>CNMP_PG_16_CDDF_032 CNMP_PG_16_CDDF_032 CNMP_PG_16_CDDF_032 CNMP_PG_16_CDDF_032 CARTILHA TOMADA DE DECISÃO APOIADA E CURATELA</t>
  </si>
  <si>
    <t>Criação da identidade visual</t>
  </si>
  <si>
    <t xml:space="preserve">Inclusão no BI de uma coluna com os dados de tempo médio de tramitação dos processos distribuidos aos Conselheiros, Comissões e Corregedoria </t>
  </si>
  <si>
    <t>CNMP_PG_16_SA_COENG_038 Manutenção Predial - Alterações de layouts, expansões e serviços sob demandas  (serviços de elétrica, civil/arquitetura, rede estruturada, hidráulica, sistemas de automação e segurança de interesse do CNMP)</t>
  </si>
  <si>
    <t xml:space="preserve"> CNMP_PG_16_SA_COENG_045 Confecção de mobiliário sob medida para o Plenário/Auditório e na sala de treinamento</t>
  </si>
  <si>
    <t>CNMP_PG_17_OUVIDORIA_007</t>
  </si>
  <si>
    <t xml:space="preserve">Publicação do </t>
  </si>
  <si>
    <t>CNMP_PG_17_OUVIDORIA_001</t>
  </si>
  <si>
    <t>CNMP_PG_17_OUVIDORIA_009</t>
  </si>
  <si>
    <t>CNMP_PG_17_OUVIDORIA_006</t>
  </si>
  <si>
    <t>CNMP_PG_17_OUVIDORIA_002</t>
  </si>
  <si>
    <t>CNMP_PG_17_OUVIDORIA_003</t>
  </si>
  <si>
    <t>CNMP_PG_17_CPE_001</t>
  </si>
  <si>
    <t>1ª Reunião da Comissão Julgadora</t>
  </si>
  <si>
    <t>CNMP_PG_17_CPE_002</t>
  </si>
  <si>
    <t>2ª Reunião da Comissão Julgadora</t>
  </si>
  <si>
    <t>CNMP_PG_17_CPE_019</t>
  </si>
  <si>
    <t>Planejamento das Atividades - Membros Auxiliares (Diárias e Passagens)</t>
  </si>
  <si>
    <t>CNMP_PG_17_CPE_003</t>
  </si>
  <si>
    <t>Prêmio CNMP 2017</t>
  </si>
  <si>
    <t>CNMP_PG_17_CPE_005</t>
  </si>
  <si>
    <t>Fórum Nacional de Gestão -1ª Reunião Ordinária</t>
  </si>
  <si>
    <t>CNMP_PG_17_CPE_006</t>
  </si>
  <si>
    <t>Fórum Nacional de Gestão -2ª Reunião Ordinária</t>
  </si>
  <si>
    <t>CNMP_PG_17_CPE_004</t>
  </si>
  <si>
    <t>Planejamento das Atividades  -1ª Reunião Ordinária da CPE</t>
  </si>
  <si>
    <t>CNMP_PG_17_CPE_007</t>
  </si>
  <si>
    <t>CNMP_PG_17_CPE_008</t>
  </si>
  <si>
    <t>Planejamento Estratégico Nacional - 1º Evento Nacional 2017 da Ação Nacional do MP em defesa do Sistema Prisional</t>
  </si>
  <si>
    <t>CNMP_PG_17_COGP_017</t>
  </si>
  <si>
    <t>CNMP_PG_17_COGP_018</t>
  </si>
  <si>
    <t>CNMP_PG_17_COGP_022</t>
  </si>
  <si>
    <t>CNMP_PG_17_COSET_009</t>
  </si>
  <si>
    <t>CNMP_PG_17_COSET_008</t>
  </si>
  <si>
    <t>CNMP_PG_17_COSET_006</t>
  </si>
  <si>
    <t>CNMP_PG_17_COSET_013</t>
  </si>
  <si>
    <t>CNMP_PG_17_COSET_012</t>
  </si>
  <si>
    <t>CNMP_PG_17_COSET_010</t>
  </si>
  <si>
    <t>CNMP_PG_17_COSET_003</t>
  </si>
  <si>
    <t>CNMP_PG_17_SG_001</t>
  </si>
  <si>
    <t>CNMP_PG_17_SG_002</t>
  </si>
  <si>
    <t>CNMP_PG_17_OUVIDORIA_004</t>
  </si>
  <si>
    <t>CNMP_PG_17_SG_003</t>
  </si>
  <si>
    <t>CNMP_PG_17_SG_005</t>
  </si>
  <si>
    <t>CNMP_PG_17_SG_006</t>
  </si>
  <si>
    <t>CNMP_PG_17_SG_007</t>
  </si>
  <si>
    <t>CNMP_PG_17_SG_008</t>
  </si>
  <si>
    <t>CNMP_PG_17_CSP_009</t>
  </si>
  <si>
    <t>CNMP_PG_17_SG_009</t>
  </si>
  <si>
    <t>CNMP_PG_17_SG_010</t>
  </si>
  <si>
    <t>CNMP_PG_17_CPAMP_002</t>
  </si>
  <si>
    <t>CNMP_PG_17_CPAMP_003</t>
  </si>
  <si>
    <t>CNMP_PG_17_CCAF_002</t>
  </si>
  <si>
    <t>CNMP_PG_17_CCAF_003</t>
  </si>
  <si>
    <t>CNMP_PG_17_CCAF_001</t>
  </si>
  <si>
    <t>CNMP_PG_17_CDDF_013</t>
  </si>
  <si>
    <t>CNMP_PG_17_CDDF_014</t>
  </si>
  <si>
    <t>CNMP_PG_17_CDDF_007</t>
  </si>
  <si>
    <t>CNMP_PG_17_CDDF_002</t>
  </si>
  <si>
    <t>CNMP_PG_17_CPAMP_006</t>
  </si>
  <si>
    <t>CNMP_PG_17_CDDF_010</t>
  </si>
  <si>
    <t>CNMP_PG_17_UNCMP_002</t>
  </si>
  <si>
    <t>CNMP_PG_17_CDDF_009</t>
  </si>
  <si>
    <t>CNMP_PG_17_CDDF_011</t>
  </si>
  <si>
    <t>CNMP_PG_17_CDDF_003</t>
  </si>
  <si>
    <t>CNMP_PG_17_CDDF_001</t>
  </si>
  <si>
    <t>CNMP_PG_17_CDDF_012</t>
  </si>
  <si>
    <t>CNMP_PG_17_UNCMP_004</t>
  </si>
  <si>
    <t>CNMP_PG_17_UNCMP_005</t>
  </si>
  <si>
    <t>CNMP_PG_17_UNCMP_003</t>
  </si>
  <si>
    <t>CNMP_PG_17_UNCMP_001</t>
  </si>
  <si>
    <t>CNMP_PG_17_PRESI_006</t>
  </si>
  <si>
    <t>CNMP_PG_17_CSP_001</t>
  </si>
  <si>
    <t>02 Visitas Institucionais para divulgar as iniciativas do CNMP no Sistema Prisional - Estado a serem definidos</t>
  </si>
  <si>
    <t>CNMP_PG_17_CDDF_008</t>
  </si>
  <si>
    <t>CNMP_PG_17_CDDF_004</t>
  </si>
  <si>
    <t>CNMP_PG_17_CDDF_006</t>
  </si>
  <si>
    <t>CNMP_PG_17_CDDF_005</t>
  </si>
  <si>
    <t>CNMP_PG_17_COGP_019</t>
  </si>
  <si>
    <t>CNMP_PG_17_COGP_020</t>
  </si>
  <si>
    <t>CNMP_PG_17_CPE_009</t>
  </si>
  <si>
    <t xml:space="preserve">Planejamento Estratégico Nacional - 1º Evento Nacional 2017 da Ação Nacional do Ministério Público em Defesa da Infância e da Juventude </t>
  </si>
  <si>
    <t>CNMP_PG_17_CPE_010</t>
  </si>
  <si>
    <t>Planejamento Estratégico Nacional - 1º Evento Nacional 2017 da Ação Nacional do Ministério Público em Defesa dos Direitos Fundamentais</t>
  </si>
  <si>
    <t>CNMP_PG_17_COGP_023</t>
  </si>
  <si>
    <t>CNMP_PG_17_CSP_008</t>
  </si>
  <si>
    <t>CNMP_PG_17_CSP_006</t>
  </si>
  <si>
    <t>2º Encontro Nacional do MP para a tutela penal da administração municipal  Crimes praticados por prefeitos</t>
  </si>
  <si>
    <t>CNMP_PG_17_CSP_007</t>
  </si>
  <si>
    <t>CNMP_PG_17_CTMA_003</t>
  </si>
  <si>
    <t>CNMP_PG_17_CSP_003</t>
  </si>
  <si>
    <t>CNMP_PG_17_CSP_002</t>
  </si>
  <si>
    <t>CNMP_PG_17_CSP_005</t>
  </si>
  <si>
    <t>1ª Edição da publicação  A Visão do Ministério Público sobre o Controle Externo da Atividade Policial</t>
  </si>
  <si>
    <t>CNMP_PG_17_CTMA_001</t>
  </si>
  <si>
    <t>CNMP_PG_17_CTMA_002</t>
  </si>
  <si>
    <t>CNMP_PG_17_CPE_011</t>
  </si>
  <si>
    <t>Planejamento Estratégico Nacional - 1º Evento Nacional 2017 da Ação Nacional do Ministério Público - Acompanhamento Legislativo e Jurisprudência</t>
  </si>
  <si>
    <t>CNMP_PG_17_CPE_012</t>
  </si>
  <si>
    <t>Planejamento Estratégico Nacional - 1º Evento Nacional 2017 da Ação Nacional do Ministério Público - Ouvidoria</t>
  </si>
  <si>
    <t>CNMP_PG_17_CPE_013</t>
  </si>
  <si>
    <t>Planejamento Estratégico Nacional - 1º Evento Nacional 2017 da Ação Nacional Estruturante do Ministério Público</t>
  </si>
  <si>
    <t>CNMP_PG_17_CPE_014</t>
  </si>
  <si>
    <t>Planejamento Estratégico Nacional - 2º Evento Nacional 2017 da Ação Nacional Estruturante do Ministério Público</t>
  </si>
  <si>
    <t>CNMP_PG_17_CPE_015</t>
  </si>
  <si>
    <t>Planejamento Estratégico Nacional - 3º Evento Nacional 2017 da Ação Nacional Estruturante do Ministério Público</t>
  </si>
  <si>
    <t>CNMP_PG_17_CPE_016</t>
  </si>
  <si>
    <t>Campanha da Ação Nacional do Ministério Público</t>
  </si>
  <si>
    <t>CNMP_PG_17_CPE_017</t>
  </si>
  <si>
    <t>Campanha da Ação Nacional Estruturante do Ministério Público</t>
  </si>
  <si>
    <t>CNMP_PG_17_COGP_016</t>
  </si>
  <si>
    <t>CNMP_PG_17_CPE_018</t>
  </si>
  <si>
    <t>Campanha Planejamento Estratégico Nacional - Calendários 2018</t>
  </si>
  <si>
    <t>CNMP_PG_17_CPE_020</t>
  </si>
  <si>
    <t xml:space="preserve">Programa de Modernização da Governança e Gestão de TI (2ª Fase) </t>
  </si>
  <si>
    <t>CNMP_PG_17_CPE_021</t>
  </si>
  <si>
    <t>Programa de Modernização da Governança e Gestão de TI (3ª Fase)</t>
  </si>
  <si>
    <t>CNMP_PG_17_CPE_022</t>
  </si>
  <si>
    <t>Planejamento Estratégico Nacional - Indicadores estratégicos Nacionais(2ª Etapa)</t>
  </si>
  <si>
    <t>CNMP_PG_17_CSP_004</t>
  </si>
  <si>
    <t>CNMP_PG_17_CPE_023</t>
  </si>
  <si>
    <t>Planejamento Estratégico Nacional - Indicadores estratégicos Nacionais(3ª Etapa)</t>
  </si>
  <si>
    <t>CNMP_PG_17_ENASP_003</t>
  </si>
  <si>
    <t>CNMP_PG_17_SG_014</t>
  </si>
  <si>
    <t>CNMP_PG_17_SG_011</t>
  </si>
  <si>
    <t>CNMP_PG_17_SG_016</t>
  </si>
  <si>
    <t>CNMP_PG_17_SG_017</t>
  </si>
  <si>
    <t>Termo de Cooperação para coleta de resíduos tidos como perigosos</t>
  </si>
  <si>
    <t>CNMP_PG_17_SG_012</t>
  </si>
  <si>
    <t>CNMP_PG_17_SG_004</t>
  </si>
  <si>
    <t>Capacitação sobre sustentabilidade e gestão socioambiental</t>
  </si>
  <si>
    <t>CNMP_PG_17_SG_015</t>
  </si>
  <si>
    <t>CNMP_PG_17_SPO_001</t>
  </si>
  <si>
    <t>CNMP_PG_17_SG_013</t>
  </si>
  <si>
    <t>Banco de Pareceres e minutas de atos na Intranet</t>
  </si>
  <si>
    <t>CNMP_PG_17_SPR_010</t>
  </si>
  <si>
    <t>CNMP_PG_17_SPR_007</t>
  </si>
  <si>
    <t>Disponibilização dos Registros de Sanções Disciplinares no Sistema BI</t>
  </si>
  <si>
    <t>CNMP_PG_17_SPR_002</t>
  </si>
  <si>
    <t>CNMP_PG_17_CPAMP_001</t>
  </si>
  <si>
    <t>CNMP_PG_17_SGE_019</t>
  </si>
  <si>
    <t>Revisão da Estrutura Organizacional do CNMP</t>
  </si>
  <si>
    <t>CNMP_PG_17_CPAMP_005</t>
  </si>
  <si>
    <t>CNMP_PG_17_SGE_021</t>
  </si>
  <si>
    <t>CNMP_PG_17_SGE_031</t>
  </si>
  <si>
    <t>CNMP_PG_17_SGE_025</t>
  </si>
  <si>
    <t>CNMP_PG_17_SGE_006</t>
  </si>
  <si>
    <t>CNMP_PG_17_SGE_018</t>
  </si>
  <si>
    <t>CNMP_PG_17_SGE_023</t>
  </si>
  <si>
    <t>CNMP_PG_17_SGE_003</t>
  </si>
  <si>
    <t>Avaliação da Maturidade da Gestão por Projetos</t>
  </si>
  <si>
    <t>CNMP_PG_17_SGE_011</t>
  </si>
  <si>
    <t>CNMP_PG_17_SGE_016</t>
  </si>
  <si>
    <t>CNMP_PG_17_SGE_012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</si>
  <si>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</si>
  <si>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</si>
  <si>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</si>
  <si>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</si>
  <si>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CNMP_PG_17_COGP_024</t>
  </si>
  <si>
    <t>CNMP_PG_17_SGE_001</t>
  </si>
  <si>
    <t>CNMP_PG_17_SPR_003</t>
  </si>
  <si>
    <t>CNMP_PG_17_COGP_021</t>
  </si>
  <si>
    <t>CNMP_PG_17_SGE_007</t>
  </si>
  <si>
    <t>CNMP_PG_17_COENG_024</t>
  </si>
  <si>
    <t>CNMP_PG_17_COENG_032</t>
  </si>
  <si>
    <t>CNMP_PG_17_SPR_001</t>
  </si>
  <si>
    <t>CNMP_PG_17_COENG_005</t>
  </si>
  <si>
    <t>CNMP_PG_17_SGE_027</t>
  </si>
  <si>
    <t>CNMP_PG_17_COENG_006</t>
  </si>
  <si>
    <t>CNMP_PG_17_COENG_008</t>
  </si>
  <si>
    <t>CNMP_PG_17_COENG_020</t>
  </si>
  <si>
    <t>CNMP_PG_17_COENG_009</t>
  </si>
  <si>
    <t>CNMP_PG_17_COENG_010</t>
  </si>
  <si>
    <t>CNMP_PG_17_PRESI_007</t>
  </si>
  <si>
    <t>Criação e implementação da Assessoria de Cerimonial e Eventos</t>
  </si>
  <si>
    <t>CNMP_PG_17_COENG_011</t>
  </si>
  <si>
    <t>CNMP_PG_17_COENG_012</t>
  </si>
  <si>
    <t>CNMP_PG_17_CALJ_001</t>
  </si>
  <si>
    <t>CNMP_PG_17_COENG_013</t>
  </si>
  <si>
    <t>CNMP_PG_17_COENG_017</t>
  </si>
  <si>
    <t>CNMP_PG_17_COENG_014</t>
  </si>
  <si>
    <t>CNMP_PG_17_CALJ_002</t>
  </si>
  <si>
    <t>CNMP_PG_17_COENG_015</t>
  </si>
  <si>
    <t>CNMP_PG_17_COENG_016</t>
  </si>
  <si>
    <t>CNMP_PG_17_COENG_018</t>
  </si>
  <si>
    <t>CNMP_PG_17_COENG_019</t>
  </si>
  <si>
    <t>CNMP_PG_17_COENG_021</t>
  </si>
  <si>
    <t>CNMP_PG_17_COENG_022</t>
  </si>
  <si>
    <t>CNMP_PG_17_COENG_023</t>
  </si>
  <si>
    <t>CNMP_PG_17_COENG_027</t>
  </si>
  <si>
    <t>CNMP_PG_17_COENG_028</t>
  </si>
  <si>
    <t>Manutenção de Software de Tarifação da Central Telefônica</t>
  </si>
  <si>
    <t>CNMP_PG_17_COENG_029</t>
  </si>
  <si>
    <t>CNMP_PG_17_SPR_006</t>
  </si>
  <si>
    <t>Digitalização dos processos que geraram Notas Técnicas e Atos Normativos aprovados (anos de 2011 à 2015)</t>
  </si>
  <si>
    <t>CNMP_PG_17_COENG_031</t>
  </si>
  <si>
    <t>CNMP_PG_17_COENG_036</t>
  </si>
  <si>
    <t>Projeto para otimização e uso racional do uso dos elevadores</t>
  </si>
  <si>
    <t>CNMP_PG_17_SGE_004</t>
  </si>
  <si>
    <t>CNMP_PG_17_CALJ_003</t>
  </si>
  <si>
    <t>CNMP_PG_17_PRESI_008</t>
  </si>
  <si>
    <t>CNMP_PG_17_COENG_026</t>
  </si>
  <si>
    <t>CNMP_PG_17_COENG_037</t>
  </si>
  <si>
    <t>CNMP_PG_17_COENG_001</t>
  </si>
  <si>
    <t>CNMP_PG_17_COENG_033</t>
  </si>
  <si>
    <t>CNMP_PG_17_COENG_034</t>
  </si>
  <si>
    <t>CNMP_PG_17_PRESI_001</t>
  </si>
  <si>
    <t>Contratação de agenciamento para eventos</t>
  </si>
  <si>
    <t>CNMP_PG_17_COENG_004</t>
  </si>
  <si>
    <t>CNMP_PG_17_COENG_035</t>
  </si>
  <si>
    <t>CNMP_PG_17_PRESI_004</t>
  </si>
  <si>
    <t>Membro Auxiliar da Presidência do CNMP</t>
  </si>
  <si>
    <t>CNMP_PG_17_SGE_028</t>
  </si>
  <si>
    <t>CNMP_PG_17_COENG_003</t>
  </si>
  <si>
    <t>Aquisição de software para elaboração de orçamentos de obras e serviços de engenharia com treinamento</t>
  </si>
  <si>
    <t>CNMP_PG_17_COENG_002</t>
  </si>
  <si>
    <t>CNMP_PG_17_SGE_013</t>
  </si>
  <si>
    <t>CNMP_PG_17_SGE_010</t>
  </si>
  <si>
    <t>Elaboração de Relatórios de Bussiness Intelligence</t>
  </si>
  <si>
    <t>CNMP_PG_17_SGE_030</t>
  </si>
  <si>
    <t>Elaboração do Relatório Executivo do CNMP</t>
  </si>
  <si>
    <t>CNMP_PG_17_SPR_008</t>
  </si>
  <si>
    <t>CNMP_PG_17_SGE_032</t>
  </si>
  <si>
    <t>CNMP_PG_17_SGE_024</t>
  </si>
  <si>
    <t>CNMP_PG_17_CPAMP_004</t>
  </si>
  <si>
    <t>CNMP_PG_17_COENG_007</t>
  </si>
  <si>
    <t>CNMP_PG_17_COENG_030</t>
  </si>
  <si>
    <t>CNMP_PG_17_COMCC_001</t>
  </si>
  <si>
    <t>Aquisição de material de expediente</t>
  </si>
  <si>
    <t>CNMP_PG_17_COMCC_002</t>
  </si>
  <si>
    <t>Aquisição de material de expediente 2 e impressos administrativos</t>
  </si>
  <si>
    <t>CNMP_PG_17_COMCC_005</t>
  </si>
  <si>
    <t>Prorrogação da prestação de serviços de almoxarife, estoquista e marceneiro</t>
  </si>
  <si>
    <t>CNMP_PG_17_COMCC_003</t>
  </si>
  <si>
    <t>CNMP_PG_17_COMCC_004</t>
  </si>
  <si>
    <t>Incorporação do material de engenharia ao sistema</t>
  </si>
  <si>
    <t>CNMP_PG_17_SPR_004</t>
  </si>
  <si>
    <t>CNMP_PG_17_UDPP_003</t>
  </si>
  <si>
    <t>CNMP_PG_17_UDPP_002</t>
  </si>
  <si>
    <t>CNMP_PG_17_CN_010</t>
  </si>
  <si>
    <t>CNMP_PG_17_CN_008</t>
  </si>
  <si>
    <t>CNMP_PG_17_SGE_005</t>
  </si>
  <si>
    <t>Coordenação da elaboração do Relatório de Gestão TCU</t>
  </si>
  <si>
    <t>CNMP_PG_17_CN_009</t>
  </si>
  <si>
    <t>CNMP_PG_17_SGE_017</t>
  </si>
  <si>
    <t>CNMP_PG_17_CN_011</t>
  </si>
  <si>
    <t>CNMP_PG_17_CN_012</t>
  </si>
  <si>
    <t>CNMP_PG_17_SGE_026</t>
  </si>
  <si>
    <t>CNMP_PG_17_CN_013</t>
  </si>
  <si>
    <t>CNMP_PG_17_SGE_022</t>
  </si>
  <si>
    <t>Acompanhamento do Plano de Gestão 2017</t>
  </si>
  <si>
    <t>CNMP_PG_17_SGE_029</t>
  </si>
  <si>
    <t>CNMP_PG_17_CN_003</t>
  </si>
  <si>
    <t>CNMP_PG_17_SGE_008</t>
  </si>
  <si>
    <t>CNMP_PG_17_CN_002</t>
  </si>
  <si>
    <t>CNMP_PG_17_CN_001</t>
  </si>
  <si>
    <t>CNMP_PG_17_CN_005</t>
  </si>
  <si>
    <t>CNMP_PG_17_SGE_002</t>
  </si>
  <si>
    <t>CNMP_PG_17_CN_014</t>
  </si>
  <si>
    <t>CNMP_PG_17_ASCOM_014</t>
  </si>
  <si>
    <t>CNMP_PG_17_ASCOM_012</t>
  </si>
  <si>
    <t>Elaboração da Política de Comunicação do CNMP e Plano Diretor</t>
  </si>
  <si>
    <t>CNMP_PG_17_ASCOM_019</t>
  </si>
  <si>
    <t>CNMP_PG_17_ASCOM_008</t>
  </si>
  <si>
    <t>Contratação de prestação de serviços de fotografia</t>
  </si>
  <si>
    <t>CNMP_PG_17_ASCOM_007</t>
  </si>
  <si>
    <t>CNMP_PG_17_ASCOM_005</t>
  </si>
  <si>
    <t>Contratação de clipping jornalístico e monitoramento de mídia televisiva</t>
  </si>
  <si>
    <t>CNMP_PG_17_ASCOM_018</t>
  </si>
  <si>
    <t xml:space="preserve">Renovação do contrato de fornecimento de conteúdo noticioso especializado </t>
  </si>
  <si>
    <t>CNMP_PG_17_ASCOM_006</t>
  </si>
  <si>
    <t>Contratação de empresa para manutenção do Portal CNMP</t>
  </si>
  <si>
    <t>CNMP_PG_17_ASCOM_016</t>
  </si>
  <si>
    <t>Projeto CNMP em Pauta</t>
  </si>
  <si>
    <t>CNMP_PG_17_ASCOM_001</t>
  </si>
  <si>
    <t>Aprimoramento da responsividade das páginas web do CNMP</t>
  </si>
  <si>
    <t>CNMP_PG_17_ASCOM_003</t>
  </si>
  <si>
    <t>Aquisição de licenças de softwares de Pacote de Editoração Gráfica</t>
  </si>
  <si>
    <t>CNMP_PG_17_ASCOM_004</t>
  </si>
  <si>
    <t>Contratação de Banco de Imagens</t>
  </si>
  <si>
    <t>CNMP_PG_17_ASCOM_009</t>
  </si>
  <si>
    <t>Contratação de serviços gráficos</t>
  </si>
  <si>
    <t>CNMP_PG_17_ASCOM_010</t>
  </si>
  <si>
    <t xml:space="preserve">Contratação de serviços técnicos de Design Gráfico e Revisão de Texto </t>
  </si>
  <si>
    <t>CNMP_PG_17_ASCOM_017</t>
  </si>
  <si>
    <t xml:space="preserve">Renovação do contrato de agência de publicidade institucional </t>
  </si>
  <si>
    <t>CNMP_PG_17_ASCOM_013</t>
  </si>
  <si>
    <t xml:space="preserve">Gestão do contrato de pesquisa e diagnóstico de imagem do CNMP e do MP </t>
  </si>
  <si>
    <t>CNMP_PG_17_ASCOM_011</t>
  </si>
  <si>
    <t xml:space="preserve">Diagnóstico de Comunicação do Ministério Público brasileiro </t>
  </si>
  <si>
    <t>CNMP_PG_17_COMCC_009</t>
  </si>
  <si>
    <t>SEPAT - Implantação da solução de RFID</t>
  </si>
  <si>
    <t>CNMP_PG_17_COGP_002</t>
  </si>
  <si>
    <t>Auxilio moradia</t>
  </si>
  <si>
    <t>CNMP_PG_17_COGP_001</t>
  </si>
  <si>
    <t>Ajuda de custo</t>
  </si>
  <si>
    <t>CNMP_PG_17_COMCC_014</t>
  </si>
  <si>
    <t>SEPAT - Prosseguimento dos estudos e implementação dos critérios de amortização</t>
  </si>
  <si>
    <t>CNMP_PG_17_COGP_007</t>
  </si>
  <si>
    <t>Folha de pagamento de estagiarios</t>
  </si>
  <si>
    <t>CNMP_PG_17_COGP_015</t>
  </si>
  <si>
    <t>Vale-transporte de estagiarios</t>
  </si>
  <si>
    <t>CNMP_PG_17_COMCC_008</t>
  </si>
  <si>
    <t>SEPAT - Desfazimento de bens inservíveis (TI, COGCS e COENG)</t>
  </si>
  <si>
    <t>CNMP_PG_17_COMCC_015</t>
  </si>
  <si>
    <t>SEPAT - Saneamento inventários 2015/2016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</si>
  <si>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</si>
  <si>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</si>
  <si>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</si>
  <si>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</si>
  <si>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CNMP_PG_17_COGP_009</t>
  </si>
  <si>
    <t>Implantação de melhorias no sistema de RH</t>
  </si>
  <si>
    <t>CNMP_PG_17_COMCC_006</t>
  </si>
  <si>
    <t>Implantação do sistema de compras e contratos</t>
  </si>
  <si>
    <t>CNMP_PG_17_COGP_004</t>
  </si>
  <si>
    <t>Contratação de manutencao do sistema de gestao de pessoas</t>
  </si>
  <si>
    <t>CNMP_PG_17_COGP_003</t>
  </si>
  <si>
    <t>Contratação de agente de integração</t>
  </si>
  <si>
    <t>CNMP_PG_17_SGE_009</t>
  </si>
  <si>
    <t>CNMP_PG_17_COGP_005</t>
  </si>
  <si>
    <t>Contratação de seguro de estagiarios</t>
  </si>
  <si>
    <t>CNMP_PG_17_COGP_006</t>
  </si>
  <si>
    <t>Convenio para emissão de carteiras funcionais</t>
  </si>
  <si>
    <t>CNMP_PG_17_COGP_025</t>
  </si>
  <si>
    <t>Elaboração do plano de capacitação de 2018</t>
  </si>
  <si>
    <t>CNMP_PG_17_COGP_008</t>
  </si>
  <si>
    <t>Gestão por competências</t>
  </si>
  <si>
    <t>CNMP_PG_17_COGP_011</t>
  </si>
  <si>
    <t>Pesquisa de clima organizacional</t>
  </si>
  <si>
    <t>CNMP_PG_17_COGP_013</t>
  </si>
  <si>
    <t>Programa de idiomas - PLI</t>
  </si>
  <si>
    <t>CNMP_PG_17_COGP_014</t>
  </si>
  <si>
    <t>Programa de pós-graduação 2017</t>
  </si>
  <si>
    <t>CNMP_PG_17_COGP_012</t>
  </si>
  <si>
    <t>Plano de capacitação de 2017</t>
  </si>
  <si>
    <t>CNMP_PG_17_COGP_010</t>
  </si>
  <si>
    <t>Instrutoria interna</t>
  </si>
  <si>
    <t>CNMP_PG_17_COMCC_013</t>
  </si>
  <si>
    <t>SEPAT - Manutenção do sistema de almoxarifado e patrimônio</t>
  </si>
  <si>
    <t>CNMP_PG_17_COGCS_003</t>
  </si>
  <si>
    <t>CNMP_PG_17_COGCS_014</t>
  </si>
  <si>
    <t>CNMP_PG_17_COGCS_013</t>
  </si>
  <si>
    <t>CNMP_PG_17_STI_036</t>
  </si>
  <si>
    <t>Programa de Modernização Tecnológica - PMT</t>
  </si>
  <si>
    <t>CNMP_PG_17_STI_023</t>
  </si>
  <si>
    <t>CNMP_PG_17_STI_021</t>
  </si>
  <si>
    <t>Elaboração  do PDTI 2018/2019</t>
  </si>
  <si>
    <t>CNMP_PG_17_STI_017</t>
  </si>
  <si>
    <t>Contrato de suporte do SGBD</t>
  </si>
  <si>
    <t>CNMP_PG_17_STI_016</t>
  </si>
  <si>
    <t>Contrato de suporte da ferramenta de BI</t>
  </si>
  <si>
    <t>CNMP_PG_17_STI_033</t>
  </si>
  <si>
    <t>PMT - Contratação de Solução de Data Discovery</t>
  </si>
  <si>
    <t>CNMP_PG_17_STI_035</t>
  </si>
  <si>
    <t>PMT - Implementação de solução de Data Discovery</t>
  </si>
  <si>
    <t>CNMP_PG_17_STI_034</t>
  </si>
  <si>
    <t>PMT - Migração de versão de plataformas de SGBD</t>
  </si>
  <si>
    <t>CNMP_PG_17_STI_032</t>
  </si>
  <si>
    <t>PMT - Contratação de migração para a nova plataforma de serviços de apoio ao usuário</t>
  </si>
  <si>
    <t>CNMP_PG_17_STI_030</t>
  </si>
  <si>
    <t>PMT - Migração da plataforma de virtualização</t>
  </si>
  <si>
    <t>CNMP_PG_17_STI_006</t>
  </si>
  <si>
    <t>Contratação de suporte para a solução de backup</t>
  </si>
  <si>
    <t>CNMP_PG_17_STI_001</t>
  </si>
  <si>
    <t>PMT - Contratação da nova infraestrutura de servidores de rede e armazenamento</t>
  </si>
  <si>
    <t>CNMP_PG_17_STI_005</t>
  </si>
  <si>
    <t>Contratação de serviço de terceirização de atendimento ao usuário</t>
  </si>
  <si>
    <t>PMT - Contratação de microcomputadores</t>
  </si>
  <si>
    <t>CNMP_PG_17_STI_004</t>
  </si>
  <si>
    <t>CNMP_PG_17_STI_003</t>
  </si>
  <si>
    <t>CNMP_PG_17_STI_018</t>
  </si>
  <si>
    <t>Contrato de suporte e atualização de versão da solução de antivírus</t>
  </si>
  <si>
    <t>CNMP_PG_17_STI_019</t>
  </si>
  <si>
    <t>Contrato de suporte e atualização de versão dos servidores de aplicação Java</t>
  </si>
  <si>
    <t>CNMP_PG_17_STI_012</t>
  </si>
  <si>
    <t>Contrato de manutenção de servidores, armazenamento e backup - 1</t>
  </si>
  <si>
    <t>CNMP_PG_17_STI_013</t>
  </si>
  <si>
    <t>Contrato de manutenção de servidores, armazenamento e backup - 2</t>
  </si>
  <si>
    <t>CNMP_PG_17_STI_011</t>
  </si>
  <si>
    <t>Contrato de manutenção de ativos de rede</t>
  </si>
  <si>
    <t>CNMP_PG_17_STI_009</t>
  </si>
  <si>
    <t>Contrato de canal de comunicação com a Internet - 1</t>
  </si>
  <si>
    <t>CNMP_PG_17_STI_010</t>
  </si>
  <si>
    <t>Contrato de canal de comunicação com a Internet - 2</t>
  </si>
  <si>
    <t>CNMP_PG_17_STI_014</t>
  </si>
  <si>
    <t>Contrato de outsourcing de impressão</t>
  </si>
  <si>
    <t>CNMP_PG_17_STI_024</t>
  </si>
  <si>
    <t>CNMP_PG_17_STI_008</t>
  </si>
  <si>
    <t>Contrato de acesso à base de dados da Receita Federal</t>
  </si>
  <si>
    <t>CNMP_PG_17_STI_027</t>
  </si>
  <si>
    <t>Integração da base de dados da Receita Federal aos sistemas corporativos</t>
  </si>
  <si>
    <t>CNMP_PG_17_STI_031</t>
  </si>
  <si>
    <t>Elaboração de sistemática de desenvolvimento terceirizado de software</t>
  </si>
  <si>
    <t>CNMP_PG_17_STI_015</t>
  </si>
  <si>
    <t>Contrato de segurança de perímetro</t>
  </si>
  <si>
    <t>CNMP_PG_17_STI_026</t>
  </si>
  <si>
    <t>CNMP_PG_17_STI_025</t>
  </si>
  <si>
    <t>CNMP_PG_17_STI_028</t>
  </si>
  <si>
    <t>CNMP_PG_17_STI_029</t>
  </si>
  <si>
    <t>CNMP_PG_17_STI_022</t>
  </si>
  <si>
    <t>CNMP_PG_17_STI_020</t>
  </si>
  <si>
    <t>Contrato de sustentação da plataforma de serviços ao usuário</t>
  </si>
  <si>
    <t>PMT - Contratação de notebooks</t>
  </si>
  <si>
    <t>CNMP_PG_17_STI_007</t>
  </si>
  <si>
    <t>Contratação de suporte para a solução de videoconferência</t>
  </si>
  <si>
    <t>CNMP_PG_17_STI_002</t>
  </si>
  <si>
    <t>Capacitação dos servidores da STI</t>
  </si>
  <si>
    <t>CNMP_PG_17_ENASP_002</t>
  </si>
  <si>
    <t>CNMP_PG_17_ENASP_005</t>
  </si>
  <si>
    <t>CNMP_PG_17_COSET_004</t>
  </si>
  <si>
    <t>CNMP_PG_17_COSET_005</t>
  </si>
  <si>
    <t>CNMP_PG_17_COSET_002</t>
  </si>
  <si>
    <t>CNMP_PG_17_COSET_001</t>
  </si>
  <si>
    <t>CNMP_PG_17_COMCC_012</t>
  </si>
  <si>
    <t>SEPAT - Inserção de garantia do objeto no sistema de materiais</t>
  </si>
  <si>
    <t>CNMP_PG_17_COGP_027</t>
  </si>
  <si>
    <t xml:space="preserve">Normatização e Regularização Cadastramento, lotação e movimentação interna de Membros e servidores </t>
  </si>
  <si>
    <t>CNMP_PG_17_COGP_028</t>
  </si>
  <si>
    <t>CNMP_PG_17_COGP_026</t>
  </si>
  <si>
    <t>Informatização do treinamento (aprimoramento de rotinas)</t>
  </si>
  <si>
    <t>CNMP_PG_17_ENASP_006</t>
  </si>
  <si>
    <t>CNMP_PG_17_ENASP_001</t>
  </si>
  <si>
    <t>CNMP_PG_17_CSP_010</t>
  </si>
  <si>
    <t>Desenvolvimento do Business Intelligence (BI) do SIP e do Sistema da Resoluções nº 20/2007</t>
  </si>
  <si>
    <t>CNMP_PG_17_CN_006</t>
  </si>
  <si>
    <t>CNMP_PG_17_CN_007</t>
  </si>
  <si>
    <t>CNMP_PG_17_NEACE_005</t>
  </si>
  <si>
    <t>IV edição do workshop Todos juntos por um Brasil mais acessível</t>
  </si>
  <si>
    <t>CNMP_PG_17_NEACE_001</t>
  </si>
  <si>
    <t>ENACE - Estratégia Nacional de Acessibilidade</t>
  </si>
  <si>
    <t>CNMP_PG_17_NEACE_003</t>
  </si>
  <si>
    <t>CNMP_PG_17_NEACE_004</t>
  </si>
  <si>
    <t>NEACE - Reuniões ordinárias dos membros do NEACE/ENACE em Brasília</t>
  </si>
  <si>
    <t>CNMP_PG_17_PRESI_010</t>
  </si>
  <si>
    <t>Sistema ELO - 2ª Fase</t>
  </si>
  <si>
    <t>CNMP_PG_17_CIJ_004</t>
  </si>
  <si>
    <t>CNMP_PG_17_CIJ_005</t>
  </si>
  <si>
    <t>CNMP_PG_17_CIJ_001</t>
  </si>
  <si>
    <t>CNMP_PG_17_CIJ_002</t>
  </si>
  <si>
    <t>CNMP_PG_17_SGE_020</t>
  </si>
  <si>
    <t>CNMP_PG_17_PRESI_005</t>
  </si>
  <si>
    <t>CNMP_PG_17_COGCS_009</t>
  </si>
  <si>
    <t>Contratação/Prorrogação, Gestão e acompanhamento do contrato de fornecimento de água mineral/Locação de filtro</t>
  </si>
  <si>
    <t>CNMP_PG_17_COGCS_007</t>
  </si>
  <si>
    <t>CNMP_PG_17_COGCS_005</t>
  </si>
  <si>
    <t>CNMP_PG_17_COGCS_006</t>
  </si>
  <si>
    <t>CNMP_PG_17_COGCS_008</t>
  </si>
  <si>
    <t>CNMP_PG_17_COGCS_010</t>
  </si>
  <si>
    <t>CNMP_PG_17_COGCS_012</t>
  </si>
  <si>
    <t>CNMP_PG_17_COGCS_011</t>
  </si>
  <si>
    <t>CNMP_PG_17_COGCS_004</t>
  </si>
  <si>
    <t>CNMP_PG_17_COENG_025</t>
  </si>
  <si>
    <t>CNMP_PG_17_ASCOM_015</t>
  </si>
  <si>
    <t>Pesquisa de satisfação sobre os canais de comunicação interna</t>
  </si>
  <si>
    <t>CNMP_PG_17_ASCOM_002</t>
  </si>
  <si>
    <t>Aquisição de licenças de Pacote de Ferramentas de Escritório</t>
  </si>
  <si>
    <t>CNMP_PG_17_COGCS_001</t>
  </si>
  <si>
    <t>CNMP_PG_17_OUVIDORIA_005</t>
  </si>
  <si>
    <t>Criação de "Perfil" da Ouvidoria Nacional no Sistema ELO</t>
  </si>
  <si>
    <t>CNMP_PG_17_OUVIDORIA_010</t>
  </si>
  <si>
    <t>CNMP_PG_17_OUVIDORIA_008</t>
  </si>
  <si>
    <t>CNMP_PG_17_CIJ_003</t>
  </si>
  <si>
    <t>CNMP_PG_17_CN_004</t>
  </si>
  <si>
    <t>CNMP_PG_17_PRESI_011</t>
  </si>
  <si>
    <t>Sistema ELO 2.0</t>
  </si>
  <si>
    <t>CNMP_PG_17_ENASP_004</t>
  </si>
  <si>
    <t>CNMP_PG_17_COSET_011</t>
  </si>
  <si>
    <t>CNMP_PG_17_PRESI_002</t>
  </si>
  <si>
    <t xml:space="preserve">I Seminário Internacional </t>
  </si>
  <si>
    <t>CNMP_PG_17_PRESI_003</t>
  </si>
  <si>
    <t>II Seminário Internacional</t>
  </si>
  <si>
    <t>CNMP_PG_17_SPR_005</t>
  </si>
  <si>
    <t>CNMP_PG_17_PRESI_009</t>
  </si>
  <si>
    <t>Projeto Gestão em Pauta</t>
  </si>
  <si>
    <t>CNMP_PG_17_COMCC_007</t>
  </si>
  <si>
    <t>SEPAT - Aquisição de mobiliário</t>
  </si>
  <si>
    <t>CNMP_PG_17_COGCS_002</t>
  </si>
  <si>
    <t>CNMP_PG_17_COSET_007</t>
  </si>
  <si>
    <t>CNMP_PG_17_UDPP_001</t>
  </si>
  <si>
    <t>CNMP_PG_17_CTMI_001</t>
  </si>
  <si>
    <t>CNMP_PG_17_AUDIN_011</t>
  </si>
  <si>
    <t>CNMP_PG_17_AUDIN_012</t>
  </si>
  <si>
    <t>CNMP_PG_17_AUDIN_002</t>
  </si>
  <si>
    <t>CNMP_PG_17_AUDIN_005</t>
  </si>
  <si>
    <t>CNMP_PG_17_AUDIN_006</t>
  </si>
  <si>
    <t>CNMP_PG_17_AUDIN_003</t>
  </si>
  <si>
    <t>CNMP_PG_17_AUDIN_004</t>
  </si>
  <si>
    <t>CNMP_PG_17_AUDIN_007</t>
  </si>
  <si>
    <t>CNMP_PG_17_AUDIN_008</t>
  </si>
  <si>
    <t>CNMP_PG_17_AUDIN_010</t>
  </si>
  <si>
    <t>CNMP_PG_17_AUDIN_001</t>
  </si>
  <si>
    <t>CNMP_PG_17_AUDIN_009</t>
  </si>
  <si>
    <t>CNMP_PG_17_NEACE_002</t>
  </si>
  <si>
    <t>CNMP_PG_17_SPR_009</t>
  </si>
  <si>
    <t>CNMP_PG_16_STI_057</t>
  </si>
  <si>
    <t>CNMP_PG_16_STI_057 Contratação da nova plataforma de serviços de apoio ao usuário</t>
  </si>
  <si>
    <t>Fonte: Relatório extraído do sistema Channel em 10/01/2017 às 15:00.</t>
  </si>
  <si>
    <t>Não concluído</t>
  </si>
  <si>
    <t>Concluído</t>
  </si>
  <si>
    <t xml:space="preserve">Concluído </t>
  </si>
  <si>
    <t>Replanejado para 2017</t>
  </si>
  <si>
    <t>Obs</t>
  </si>
  <si>
    <t>Erro</t>
  </si>
  <si>
    <t>erro</t>
  </si>
  <si>
    <t>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</si>
</sst>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1" xfId="0" applyFill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5"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colors>
    <mruColors>
      <color rgb="FFEF1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 INICIATIVAS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Plan1!$C$1</c:f>
              <c:strCache>
                <c:ptCount val="1"/>
                <c:pt idx="0">
                  <c:v>INICIATIVAS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Plan1!$A$2:$A$5</c:f>
              <c:strCache>
                <c:ptCount val="4"/>
                <c:pt idx="0">
                  <c:v>Cancelado</c:v>
                </c:pt>
                <c:pt idx="1">
                  <c:v>Concluído</c:v>
                </c:pt>
                <c:pt idx="2">
                  <c:v>Não concluído</c:v>
                </c:pt>
                <c:pt idx="3">
                  <c:v>Replanejado para 2017</c:v>
                </c:pt>
              </c:strCache>
            </c:strRef>
          </c:cat>
          <c:val>
            <c:numRef>
              <c:f>Plan1!$C$2:$C$5</c:f>
              <c:numCache>
                <c:formatCode>General</c:formatCode>
                <c:ptCount val="4"/>
                <c:pt idx="0">
                  <c:v>73</c:v>
                </c:pt>
                <c:pt idx="1">
                  <c:v>150</c:v>
                </c:pt>
                <c:pt idx="2">
                  <c:v>22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dos PROJETOS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Plan1!$B$1</c:f>
              <c:strCache>
                <c:ptCount val="1"/>
                <c:pt idx="0">
                  <c:v>PROJETOS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Plan1!$A$2:$A$5</c:f>
              <c:strCache>
                <c:ptCount val="4"/>
                <c:pt idx="0">
                  <c:v>Cancelado</c:v>
                </c:pt>
                <c:pt idx="1">
                  <c:v>Concluído</c:v>
                </c:pt>
                <c:pt idx="2">
                  <c:v>Não concluído</c:v>
                </c:pt>
                <c:pt idx="3">
                  <c:v>Replanejado para 2017</c:v>
                </c:pt>
              </c:strCache>
            </c:strRef>
          </c:cat>
          <c:val>
            <c:numRef>
              <c:f>Plan1!$B$2:$B$5</c:f>
              <c:numCache>
                <c:formatCode>General</c:formatCode>
                <c:ptCount val="4"/>
                <c:pt idx="0">
                  <c:v>28</c:v>
                </c:pt>
                <c:pt idx="1">
                  <c:v>39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 CONTRATAÇÕES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Plan1!$D$1</c:f>
              <c:strCache>
                <c:ptCount val="1"/>
                <c:pt idx="0">
                  <c:v>CONTRATAÇÕES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Plan1!$A$2:$A$5</c:f>
              <c:strCache>
                <c:ptCount val="4"/>
                <c:pt idx="0">
                  <c:v>Cancelado</c:v>
                </c:pt>
                <c:pt idx="1">
                  <c:v>Concluído</c:v>
                </c:pt>
                <c:pt idx="2">
                  <c:v>Não concluído</c:v>
                </c:pt>
                <c:pt idx="3">
                  <c:v>Replanejado para 2017</c:v>
                </c:pt>
              </c:strCache>
            </c:strRef>
          </c:cat>
          <c:val>
            <c:numRef>
              <c:f>Plan1!$D$2:$D$5</c:f>
              <c:numCache>
                <c:formatCode>General</c:formatCode>
                <c:ptCount val="4"/>
                <c:pt idx="0">
                  <c:v>28</c:v>
                </c:pt>
                <c:pt idx="1">
                  <c:v>103</c:v>
                </c:pt>
                <c:pt idx="2">
                  <c:v>10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Situação das</a:t>
            </a:r>
            <a:r>
              <a:rPr lang="en-US" sz="900" baseline="0"/>
              <a:t> ações - TOTAL</a:t>
            </a:r>
            <a:endParaRPr lang="en-US" sz="9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Plan1!$E$1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Plan1!$A$2:$A$5</c:f>
              <c:strCache>
                <c:ptCount val="4"/>
                <c:pt idx="0">
                  <c:v>Cancelado</c:v>
                </c:pt>
                <c:pt idx="1">
                  <c:v>Concluído</c:v>
                </c:pt>
                <c:pt idx="2">
                  <c:v>Não concluído</c:v>
                </c:pt>
                <c:pt idx="3">
                  <c:v>Replanejado para 2017</c:v>
                </c:pt>
              </c:strCache>
            </c:strRef>
          </c:cat>
          <c:val>
            <c:numRef>
              <c:f>Plan1!$E$2:$E$5</c:f>
              <c:numCache>
                <c:formatCode>General</c:formatCode>
                <c:ptCount val="4"/>
                <c:pt idx="0">
                  <c:v>129</c:v>
                </c:pt>
                <c:pt idx="1">
                  <c:v>292</c:v>
                </c:pt>
                <c:pt idx="2">
                  <c:v>34</c:v>
                </c:pt>
                <c:pt idx="3">
                  <c:v>40</c:v>
                </c:pt>
              </c:numCache>
            </c:numRef>
          </c:val>
        </c:ser>
        <c:ser>
          <c:idx val="0"/>
          <c:order val="1"/>
          <c:tx>
            <c:strRef>
              <c:f>Plan1!$B$1</c:f>
              <c:strCache>
                <c:ptCount val="1"/>
                <c:pt idx="0">
                  <c:v>PROJETOS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Plan1!$A$2:$A$5</c:f>
              <c:strCache>
                <c:ptCount val="4"/>
                <c:pt idx="0">
                  <c:v>Cancelado</c:v>
                </c:pt>
                <c:pt idx="1">
                  <c:v>Concluído</c:v>
                </c:pt>
                <c:pt idx="2">
                  <c:v>Não concluído</c:v>
                </c:pt>
                <c:pt idx="3">
                  <c:v>Replanejado para 2017</c:v>
                </c:pt>
              </c:strCache>
            </c:strRef>
          </c:cat>
          <c:val>
            <c:numRef>
              <c:f>Plan1!$B$2:$B$5</c:f>
              <c:numCache>
                <c:formatCode>General</c:formatCode>
                <c:ptCount val="4"/>
                <c:pt idx="0">
                  <c:v>28</c:v>
                </c:pt>
                <c:pt idx="1">
                  <c:v>39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6</xdr:row>
      <xdr:rowOff>23812</xdr:rowOff>
    </xdr:from>
    <xdr:to>
      <xdr:col>22</xdr:col>
      <xdr:colOff>520050</xdr:colOff>
      <xdr:row>20</xdr:row>
      <xdr:rowOff>92812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6</xdr:row>
      <xdr:rowOff>19050</xdr:rowOff>
    </xdr:from>
    <xdr:to>
      <xdr:col>17</xdr:col>
      <xdr:colOff>358125</xdr:colOff>
      <xdr:row>20</xdr:row>
      <xdr:rowOff>88050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581025</xdr:colOff>
      <xdr:row>6</xdr:row>
      <xdr:rowOff>19050</xdr:rowOff>
    </xdr:from>
    <xdr:to>
      <xdr:col>28</xdr:col>
      <xdr:colOff>91425</xdr:colOff>
      <xdr:row>20</xdr:row>
      <xdr:rowOff>88050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76200</xdr:colOff>
      <xdr:row>6</xdr:row>
      <xdr:rowOff>28575</xdr:rowOff>
    </xdr:from>
    <xdr:to>
      <xdr:col>12</xdr:col>
      <xdr:colOff>196200</xdr:colOff>
      <xdr:row>20</xdr:row>
      <xdr:rowOff>97575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 de Araujo Rosa Cruz" refreshedDate="42751.739176041665" createdVersion="5" refreshedVersion="5" minRefreshableVersion="3" recordCount="2087">
  <cacheSource type="worksheet">
    <worksheetSource ref="A1:V1048576" sheet="BD"/>
  </cacheSource>
  <cacheFields count="22">
    <cacheField name="ID" numFmtId="0">
      <sharedItems containsString="0" containsBlank="1" containsNumber="1" containsInteger="1" minValue="6" maxValue="2399"/>
    </cacheField>
    <cacheField name="Validação" numFmtId="0">
      <sharedItems containsString="0" containsBlank="1" containsNumber="1" containsInteger="1" minValue="0" maxValue="1" count="3">
        <n v="1"/>
        <n v="0"/>
        <m/>
      </sharedItems>
    </cacheField>
    <cacheField name="CODIGO" numFmtId="0">
      <sharedItems containsBlank="1"/>
    </cacheField>
    <cacheField name="NOME" numFmtId="0">
      <sharedItems containsBlank="1" containsMixedTypes="1" containsNumber="1" containsInteger="1" minValue="0" maxValue="0" longText="1"/>
    </cacheField>
    <cacheField name="AREA_RESPONSAVEL" numFmtId="0">
      <sharedItems containsBlank="1" count="48">
        <s v="ASTEC/SA Assessoria Técnica"/>
        <s v="STI Secretaria de Tecnologia da Informação"/>
        <s v="BD Banco de Dados"/>
        <s v="SGE Secretaria de Gestão Estratégica"/>
        <s v="NGS Núcleo de Gestão de Sistemas"/>
        <s v="CPE Comissão de Planejamento Estratégico"/>
        <s v="CN Corregedoria"/>
        <s v="SPR Secretaria Processual"/>
        <s v="ENASP - Estratégia Nacional de Segurança Pública"/>
        <s v="ASCOM Assessoria de Comunicação Social e Cerimonial"/>
        <s v="PRESI Presidência"/>
        <s v="ASJUR Assessoria Jurídica"/>
        <s v="ASSI Assessoria de Segurança Institucional"/>
        <s v="AUDIN Auditoria Interna"/>
        <s v="BIBLIO Biblioteca"/>
        <s v="CALJ Comissão de Acompanamento Legistalivo e Jurisprudência"/>
        <s v="CCAF Comissão de Controle Administrativo e Financeiro"/>
        <s v="CDDF Comissão de Defesa dos Direitos Fundamentais"/>
        <s v="CIJ Comissão de Aperfeiçoamento da Atuação do Ministério Público na Área da Infância e Juventude"/>
        <s v="CSP Comissão do Sistema Prisional, Controle Externo da Atividade Policial e Segurança Pública"/>
        <s v="OUVIDORIA Ouvidoria Nacional"/>
        <s v="SA Secretaria de Administração"/>
        <s v="COGCS Coordenadoria de Gestão de Contratos e Serviço"/>
        <s v="COMCC Coordenadoria de Material, Compras e Contratos"/>
        <s v="COENG Coordenadoria de Engenharia"/>
        <s v="COOFIN Coordenadoria de Orçamento e Finanças"/>
        <s v="COTRAN Coordenadoria de Transportes"/>
        <s v="CPL Comissão Permanente de Licitações"/>
        <s v="UDPP Unidade de Diárias, Passagens e Passaportes"/>
        <s v="SG Secretaria Geral"/>
        <s v="SPO Secretaria de Planejamento Orçamentário"/>
        <s v="COGP Coordenadoria de Gestão de Pessoas"/>
        <s v="CPAMP Comissão de Preservação da Autonomia do Ministério Público"/>
        <s v="CMI"/>
        <s v="CTMA Comissão Temporária do Meio Ambiente"/>
        <s v="UCMP Unidade de Capacitação do Ministério Público"/>
        <s v="GT1 - Promoção do Direito à Saúde"/>
        <s v="GT2 - Combate à corrupção, transparência e orçamento participativo"/>
        <s v="GT3 - Defesa do Meio Ambiente e do patrimônio cultural"/>
        <s v="GT4 - Enfrentamento ao racismo e diversidade étnica e cultural"/>
        <s v="GT5 - Pessoas em situação de rua, catadores, de material reciclável, pessoas des"/>
        <s v="GT6 - Combate à violência doméstica e defesa dos direitos sexuais e reprodutivos"/>
        <s v="GT7 - Defesa dos Direitos das Pessoas Com Deficiência"/>
        <s v="FNG - Fórum Nacional de Gestão"/>
        <m/>
        <s v="CNMP - PLENÁRIO"/>
        <s v="ASGP Assessoria de Gestão de Projetos"/>
        <s v="ASPTI Assessoria de Políticas de TI"/>
      </sharedItems>
    </cacheField>
    <cacheField name="TIPO_PROJETO" numFmtId="0">
      <sharedItems containsBlank="1" count="6">
        <s v="Projeto Setorial"/>
        <s v="Processo Estratégico"/>
        <s v="Iniciativa Setorial"/>
        <s v="Processo Setorial"/>
        <s v="Não Mapeado ou Nulo"/>
        <m/>
      </sharedItems>
    </cacheField>
    <cacheField name="STATUS_PROJETO" numFmtId="0">
      <sharedItems containsBlank="1" count="13">
        <s v="Iniciado"/>
        <s v="Em Execução"/>
        <s v="Finalizado"/>
        <s v="Suspenso"/>
        <s v="Cancelado"/>
        <s v="Em Aprovação"/>
        <s v="Em Planejamento"/>
        <s v="Em Encerramento"/>
        <s v="Concluído"/>
        <s v="Não concluído"/>
        <s v="Replanejado para 2017"/>
        <s v="Não Mapeado ou Nulo"/>
        <m/>
      </sharedItems>
    </cacheField>
    <cacheField name="STATUS_ACOES" numFmtId="0">
      <sharedItems containsBlank="1" count="12">
        <s v="Atrasado"/>
        <s v="Projeto Concluído"/>
        <s v="Em Dia"/>
        <s v="Concluído "/>
        <s v="Não concluído"/>
        <s v="Suspenso"/>
        <s v="Cancelado"/>
        <s v="Replanejado para 2017"/>
        <s v="Deveria Ter Iniciado"/>
        <s v="Concluído"/>
        <m/>
        <s v="Projeto Não Iniciado" u="1"/>
      </sharedItems>
    </cacheField>
    <cacheField name="ANO_INICIO_PROJETO" numFmtId="0">
      <sharedItems containsString="0" containsBlank="1" containsNumber="1" containsInteger="1" minValue="2011" maxValue="2016"/>
    </cacheField>
    <cacheField name="DATA_CRIACAO" numFmtId="0">
      <sharedItems containsNonDate="0" containsDate="1" containsString="0" containsBlank="1" minDate="2012-11-18T00:00:00" maxDate="2016-12-20T00:00:00"/>
    </cacheField>
    <cacheField name="DATA_INICIO" numFmtId="0">
      <sharedItems containsNonDate="0" containsDate="1" containsString="0" containsBlank="1" minDate="2011-10-10T00:00:00" maxDate="2016-12-20T00:00:00"/>
    </cacheField>
    <cacheField name="DATA_FINALIZACAO" numFmtId="0">
      <sharedItems containsNonDate="0" containsDate="1" containsString="0" containsBlank="1" minDate="2013-02-08T00:00:00" maxDate="3013-07-06T00:00:00"/>
    </cacheField>
    <cacheField name="PERCENT_CONCLUIDO" numFmtId="0">
      <sharedItems containsString="0" containsBlank="1" containsNumber="1" minValue="0" maxValue="100"/>
    </cacheField>
    <cacheField name="GERENTE" numFmtId="0">
      <sharedItems containsBlank="1"/>
    </cacheField>
    <cacheField name="PATROCINADOR" numFmtId="0">
      <sharedItems containsBlank="1"/>
    </cacheField>
    <cacheField name="ULTIMO_PORTFOLIO" numFmtId="0">
      <sharedItems containsBlank="1" count="11">
        <s v="Não Informado"/>
        <s v="Plano Diretor da Corregedoria Nacional - 2015-2017"/>
        <s v="Estratégico"/>
        <s v="Plano de Gestão 2015 - Portfólio de Ações"/>
        <s v="Plano de Gestão 2016 - Portifólio de Ações"/>
        <s v="Plano de Gestão 2017 - Portifólio de Ações"/>
        <s v="Plano de Gestão 2014  - Projetos e Iniciativas Setoriais"/>
        <s v="Projetos Legados 2013"/>
        <s v="Plano de Gestão 2014"/>
        <s v="FNG"/>
        <m/>
      </sharedItems>
    </cacheField>
    <cacheField name="DATA_PORTFOLIO_INI" numFmtId="0">
      <sharedItems containsNonDate="0" containsDate="1" containsString="0" containsBlank="1" minDate="2013-01-01T00:00:00" maxDate="2016-01-02T00:00:00"/>
    </cacheField>
    <cacheField name="DATA_PORTFOLIO_FIM" numFmtId="0">
      <sharedItems containsNonDate="0" containsDate="1" containsString="0" containsBlank="1" minDate="2013-01-24T00:00:00" maxDate="2018-01-01T00:00:00"/>
    </cacheField>
    <cacheField name="PROJETO_APROVADO" numFmtId="0">
      <sharedItems containsString="0" containsBlank="1" containsNumber="1" containsInteger="1" minValue="0" maxValue="0"/>
    </cacheField>
    <cacheField name="PROJETO_FINALIZADO" numFmtId="0">
      <sharedItems containsString="0" containsBlank="1" containsNumber="1" containsInteger="1" minValue="0" maxValue="1"/>
    </cacheField>
    <cacheField name="CONTRATACAO" numFmtId="0">
      <sharedItems containsBlank="1" count="4">
        <s v="-"/>
        <s v="Nova Contratação"/>
        <s v="Prorrogação"/>
        <m/>
      </sharedItems>
    </cacheField>
    <cacheField name="UNIDADES_ENVOLVID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7">
  <r>
    <n v="1861"/>
    <x v="0"/>
    <s v="001"/>
    <s v="Estruturação da Gestão Documental no CNMP"/>
    <x v="0"/>
    <x v="0"/>
    <x v="0"/>
    <x v="0"/>
    <n v="2016"/>
    <d v="2016-05-18T00:00:00"/>
    <d v="2016-06-07T00:00:00"/>
    <d v="2016-11-28T00:00:00"/>
    <n v="23.68"/>
    <s v="Esdras Jamil Cremer Francisco"/>
    <s v="Humberto de Campos Costa"/>
    <x v="0"/>
    <m/>
    <m/>
    <n v="0"/>
    <n v="0"/>
    <x v="0"/>
    <s v="-"/>
  </r>
  <r>
    <n v="141"/>
    <x v="0"/>
    <s v="AQC01"/>
    <s v="Contração de bens e serviços de TI de clientes da STI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42"/>
    <x v="0"/>
    <s v="AQC02"/>
    <s v="Aquisição de material de consumo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43"/>
    <x v="0"/>
    <s v="AQC03"/>
    <s v="Renovação de contrato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014"/>
    <x v="0"/>
    <s v="CNMP_CN_001"/>
    <s v="BI CN - FASE 2"/>
    <x v="2"/>
    <x v="0"/>
    <x v="0"/>
    <x v="0"/>
    <n v="2015"/>
    <d v="2015-11-23T00:00:00"/>
    <d v="2015-11-23T00:00:00"/>
    <d v="2015-11-23T00:00:00"/>
    <n v="0"/>
    <s v="Erick Joca"/>
    <s v="Ronan Moraes"/>
    <x v="0"/>
    <m/>
    <m/>
    <n v="0"/>
    <n v="0"/>
    <x v="0"/>
    <s v="-"/>
  </r>
  <r>
    <n v="1898"/>
    <x v="0"/>
    <s v="CNMP_CN_PSCN"/>
    <s v="Portal de Sistemas da Corregedoria Nacional."/>
    <x v="1"/>
    <x v="1"/>
    <x v="0"/>
    <x v="0"/>
    <n v="2016"/>
    <d v="2016-09-26T00:00:00"/>
    <d v="2016-08-16T00:00:00"/>
    <d v="2016-09-08T00:00:00"/>
    <n v="0"/>
    <s v="Marciano de Oliveira Meneses"/>
    <s v="Eduardo Pimentel de Vasconcelos Aquino"/>
    <x v="0"/>
    <m/>
    <m/>
    <n v="0"/>
    <n v="0"/>
    <x v="0"/>
    <s v="-"/>
  </r>
  <r>
    <n v="1010"/>
    <x v="0"/>
    <s v="CNMP_PD_CN_001"/>
    <s v="Categorização da Corregedoria Nacional no BNPP."/>
    <x v="3"/>
    <x v="0"/>
    <x v="0"/>
    <x v="0"/>
    <n v="2015"/>
    <d v="2015-10-22T00:00:00"/>
    <d v="2015-10-01T00:00:00"/>
    <d v="2015-11-03T00:00:00"/>
    <n v="99"/>
    <s v="Weskley Rodrigues dos Santos"/>
    <s v="Ana Torres"/>
    <x v="1"/>
    <d v="2015-10-22T00:00:00"/>
    <d v="2015-12-31T00:00:00"/>
    <n v="0"/>
    <n v="0"/>
    <x v="0"/>
    <s v="-"/>
  </r>
  <r>
    <n v="1008"/>
    <x v="0"/>
    <s v="CNMP_PD_CN_002"/>
    <s v="Obtenção da premiação ou certificação da Qualidade"/>
    <x v="3"/>
    <x v="0"/>
    <x v="0"/>
    <x v="0"/>
    <n v="2015"/>
    <d v="2015-10-22T00:00:00"/>
    <d v="2015-10-23T00:00:00"/>
    <d v="2016-12-01T00:00:00"/>
    <n v="15"/>
    <s v="Weskley Rodrigues dos Santos"/>
    <s v="Ana Torres"/>
    <x v="1"/>
    <d v="2015-10-22T00:00:00"/>
    <d v="2015-12-31T00:00:00"/>
    <n v="0"/>
    <n v="0"/>
    <x v="0"/>
    <s v="-"/>
  </r>
  <r>
    <n v="15"/>
    <x v="0"/>
    <s v="CNMP_PE_PROJ_001"/>
    <s v="CNMP_PE_PROJ_001 CNMP_PE_PROJ_001 Mapeamento dos Processos de Trabalho"/>
    <x v="3"/>
    <x v="1"/>
    <x v="1"/>
    <x v="0"/>
    <n v="2013"/>
    <d v="2013-05-24T00:00:00"/>
    <d v="2013-10-01T00:00:00"/>
    <d v="2015-08-25T00:00:00"/>
    <n v="100"/>
    <s v="Cláudio Lima Aguiar"/>
    <s v="Weskley Rodrigues dos Santos"/>
    <x v="2"/>
    <d v="2013-09-01T00:00:00"/>
    <d v="2014-12-24T00:00:00"/>
    <n v="0"/>
    <n v="0"/>
    <x v="0"/>
    <s v="-"/>
  </r>
  <r>
    <n v="16"/>
    <x v="0"/>
    <s v="CNMP_PE_PROJ_002"/>
    <s v="CNMP_PE_PROJ_002 CNMP_PE_PROJ_002 Sistema Processual Eletrônico do CNMP"/>
    <x v="4"/>
    <x v="1"/>
    <x v="1"/>
    <x v="0"/>
    <n v="2014"/>
    <d v="2013-05-24T00:00:00"/>
    <d v="2014-07-14T00:00:00"/>
    <d v="2015-03-30T00:00:00"/>
    <n v="100"/>
    <s v="Rodrigo Cipriano Assis"/>
    <s v="Gustavo Fonseca Gonçalves de Almeida"/>
    <x v="2"/>
    <d v="2013-09-01T00:00:00"/>
    <d v="2014-12-24T00:00:00"/>
    <n v="0"/>
    <n v="0"/>
    <x v="0"/>
    <s v="-"/>
  </r>
  <r>
    <n v="160"/>
    <x v="0"/>
    <s v="CNMP_PE_PROJ_003"/>
    <s v="CNMP_PE_PROJ_003 Uniformização de Tabelas Processuais (Taxonomia)"/>
    <x v="3"/>
    <x v="1"/>
    <x v="2"/>
    <x v="1"/>
    <n v="2014"/>
    <d v="2013-08-19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9"/>
    <x v="0"/>
    <s v="CNMP_PE_PROJ_004"/>
    <s v="CNMP_PE_PROJ_004 Programa de modernização da Infraestrutura do MP-(Pró-MP)"/>
    <x v="5"/>
    <x v="1"/>
    <x v="0"/>
    <x v="2"/>
    <n v="2013"/>
    <d v="2013-05-24T00:00:00"/>
    <d v="2013-05-24T00:00:00"/>
    <d v="2013-05-24T00:00:00"/>
    <m/>
    <s v="Jairo Cruz Moreira"/>
    <s v="Cláudio Henrique Portela do Rego"/>
    <x v="2"/>
    <d v="2013-09-01T00:00:00"/>
    <d v="2014-12-24T00:00:00"/>
    <n v="0"/>
    <n v="0"/>
    <x v="0"/>
    <s v="-"/>
  </r>
  <r>
    <n v="161"/>
    <x v="0"/>
    <s v="CNMP_PE_PROJ_005"/>
    <s v="Infraestrutura de Tramitação Processual e Jurisprudência"/>
    <x v="3"/>
    <x v="1"/>
    <x v="2"/>
    <x v="1"/>
    <n v="2014"/>
    <d v="2013-08-19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7"/>
    <x v="0"/>
    <s v="CNMP_PE_PROJ_006"/>
    <s v="Sistema de Cadastro de Membros do Ministério Público"/>
    <x v="6"/>
    <x v="1"/>
    <x v="1"/>
    <x v="0"/>
    <n v="2012"/>
    <d v="2013-05-24T00:00:00"/>
    <d v="2012-10-31T00:00:00"/>
    <d v="2014-05-30T00:00:00"/>
    <n v="20"/>
    <s v="Fábio Massahiro Kosaka"/>
    <s v="Fábio Massahiro Kosaka"/>
    <x v="2"/>
    <d v="2013-09-01T00:00:00"/>
    <d v="2014-12-24T00:00:00"/>
    <n v="0"/>
    <n v="0"/>
    <x v="0"/>
    <s v="-"/>
  </r>
  <r>
    <n v="100"/>
    <x v="0"/>
    <s v="CNMP_PE_PROJ_007"/>
    <s v="SIPROC - Sistema Integrado de Informações de Inquéritos Civis, Processos Coletivos e Termos de Ajustamento de Conduta"/>
    <x v="3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1"/>
    <x v="0"/>
    <s v="CNMP_PE_PROJ_008"/>
    <s v="CNMP_PE_PROJ_008 Sistema de Sessão Eletrônica"/>
    <x v="7"/>
    <x v="1"/>
    <x v="2"/>
    <x v="1"/>
    <n v="2012"/>
    <d v="2013-07-26T00:00:00"/>
    <d v="2012-06-01T00:00:00"/>
    <d v="2013-12-31T00:00:00"/>
    <n v="100"/>
    <s v="Renato Ohse"/>
    <s v="Daniela Nunes Faria"/>
    <x v="2"/>
    <d v="2013-09-01T00:00:00"/>
    <d v="2014-12-24T00:00:00"/>
    <n v="0"/>
    <n v="1"/>
    <x v="0"/>
    <s v="-"/>
  </r>
  <r>
    <n v="398"/>
    <x v="0"/>
    <s v="CNMP_PE_PROJ_009"/>
    <s v="CNMP_PE_PROJ_009 Registro Civil"/>
    <x v="3"/>
    <x v="1"/>
    <x v="0"/>
    <x v="0"/>
    <n v="2015"/>
    <d v="2014-06-03T00:00:00"/>
    <d v="2015-01-02T00:00:00"/>
    <d v="2015-01-02T00:00:00"/>
    <n v="0"/>
    <s v="Weskley Rodrigues dos Santos"/>
    <s v="Weskley Rodrigues dos Santos"/>
    <x v="2"/>
    <d v="2013-09-01T00:00:00"/>
    <d v="2014-12-24T00:00:00"/>
    <n v="0"/>
    <n v="0"/>
    <x v="0"/>
    <s v="-"/>
  </r>
  <r>
    <n v="399"/>
    <x v="0"/>
    <s v="CNMP_PE_PROJ_010"/>
    <s v="CNMP_PE_PROJ_010 Implementação das ações da ENCCLA"/>
    <x v="3"/>
    <x v="1"/>
    <x v="2"/>
    <x v="1"/>
    <n v="2014"/>
    <d v="2014-06-03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2"/>
    <x v="0"/>
    <s v="CNMP_PE_PROJ_011"/>
    <s v="CNMP_PE_PROJ_011 Implementação das ações da ENASP (Estratégia Nacional de Justiça e Segurança Pública)"/>
    <x v="8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400"/>
    <x v="0"/>
    <s v="CNMP_PE_PROJ_012"/>
    <s v="CNMP_PE_PROJ_012 Programa de ações temáticas para o Ministério Público"/>
    <x v="3"/>
    <x v="1"/>
    <x v="0"/>
    <x v="2"/>
    <n v="2014"/>
    <d v="2014-06-03T00:00:00"/>
    <d v="2014-06-03T00:00:00"/>
    <d v="2014-06-03T00:00:00"/>
    <m/>
    <s v="Weskley Rodrigues dos Santos"/>
    <s v="Weskley Rodrigues dos Santos"/>
    <x v="2"/>
    <d v="2013-09-01T00:00:00"/>
    <d v="2014-12-24T00:00:00"/>
    <n v="0"/>
    <n v="0"/>
    <x v="0"/>
    <s v="-"/>
  </r>
  <r>
    <n v="103"/>
    <x v="0"/>
    <s v="CNMP_PE_PROJ_013"/>
    <s v="CNMP_PE_PROJ_013 Planejamento Estratégico Nacional"/>
    <x v="3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401"/>
    <x v="0"/>
    <s v="CNMP_PE_PROJ_014"/>
    <s v="CNMP_PE_PROJ_014 CNMP_PE_PROJ_014 Estratégia para racionalização da Ação Cível"/>
    <x v="3"/>
    <x v="1"/>
    <x v="2"/>
    <x v="1"/>
    <n v="2014"/>
    <d v="2014-06-03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4"/>
    <x v="0"/>
    <s v="CNMP_PE_PROJ_015"/>
    <s v="CNMP_PE_PROJ_015 Política Nacional de Tecnologia da Informação do MP"/>
    <x v="3"/>
    <x v="1"/>
    <x v="0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5"/>
    <x v="0"/>
    <s v="CNMP_PE_PROJ_016"/>
    <s v="CNMP_PE_PROJ_016 Política Nacional de Comunicação do MP"/>
    <x v="3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402"/>
    <x v="0"/>
    <s v="CNMP_PE_PROJ_017"/>
    <s v="CNMP_PE_PROJ_017 Aperfeiçoamento do controle de interceptações telefônicas"/>
    <x v="3"/>
    <x v="1"/>
    <x v="0"/>
    <x v="0"/>
    <n v="2015"/>
    <d v="2014-06-03T00:00:00"/>
    <d v="2015-01-02T00:00:00"/>
    <d v="2015-01-02T00:00:00"/>
    <n v="0"/>
    <s v="Weskley Rodrigues dos Santos"/>
    <s v="Weskley Rodrigues dos Santos"/>
    <x v="2"/>
    <d v="2013-09-01T00:00:00"/>
    <d v="2014-12-24T00:00:00"/>
    <n v="0"/>
    <n v="0"/>
    <x v="0"/>
    <s v="-"/>
  </r>
  <r>
    <n v="106"/>
    <x v="0"/>
    <s v="CNMP_PE_PROJ_018"/>
    <s v="CNMP_PE_PROJ_018 Fórum Nacional de Melhores Práticas de Gestão do Ministério Público"/>
    <x v="3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7"/>
    <x v="0"/>
    <s v="CNMP_PE_PROJ_019"/>
    <s v="Desenvolvimento do novo Portal do CNMP"/>
    <x v="9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8"/>
    <x v="0"/>
    <s v="CNMP_PE_PROJ_020"/>
    <s v="Melhoria do Portal da Transparência"/>
    <x v="3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09"/>
    <x v="0"/>
    <s v="CNMP_PE_PROJ_021"/>
    <s v="CNMP_PE_PROJ_021 Diagnóstico de imagem e satisfação do CNMP e do MP"/>
    <x v="9"/>
    <x v="1"/>
    <x v="2"/>
    <x v="1"/>
    <n v="2014"/>
    <d v="2013-07-26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403"/>
    <x v="0"/>
    <s v="CNMP_PE_PROJ_022"/>
    <s v="CNMP_PE_PROJ_022 CNMP_PE_PROJ_022 Capacitação de Gestores do Ministério Público"/>
    <x v="3"/>
    <x v="1"/>
    <x v="0"/>
    <x v="0"/>
    <n v="2015"/>
    <d v="2014-06-03T00:00:00"/>
    <d v="2015-01-02T00:00:00"/>
    <d v="2015-01-02T00:00:00"/>
    <n v="0"/>
    <s v="Weskley Rodrigues dos Santos"/>
    <s v="Weskley Rodrigues dos Santos"/>
    <x v="2"/>
    <d v="2013-09-01T00:00:00"/>
    <d v="2014-12-24T00:00:00"/>
    <n v="0"/>
    <n v="0"/>
    <x v="0"/>
    <s v="-"/>
  </r>
  <r>
    <n v="404"/>
    <x v="0"/>
    <s v="CNMP_PE_PROJ_023"/>
    <s v="CNMP_PE_PROJ_023 Uniformização dos Planos de Contas do Ministério Público"/>
    <x v="3"/>
    <x v="1"/>
    <x v="0"/>
    <x v="2"/>
    <n v="2014"/>
    <d v="2014-06-03T00:00:00"/>
    <d v="2014-06-03T00:00:00"/>
    <d v="2014-06-03T00:00:00"/>
    <m/>
    <s v="Weskley Rodrigues dos Santos"/>
    <s v="Weskley Rodrigues dos Santos"/>
    <x v="2"/>
    <d v="2013-09-01T00:00:00"/>
    <d v="2014-12-24T00:00:00"/>
    <n v="0"/>
    <n v="0"/>
    <x v="0"/>
    <s v="-"/>
  </r>
  <r>
    <n v="405"/>
    <x v="0"/>
    <s v="CNMP_PE_PROJ_025"/>
    <s v="CNMP_PE_PROJ_025 Projeto de Segurança Institucional"/>
    <x v="3"/>
    <x v="1"/>
    <x v="2"/>
    <x v="1"/>
    <n v="2014"/>
    <d v="2014-06-03T00:00:00"/>
    <d v="2014-06-05T00:00:00"/>
    <d v="2014-06-05T00:00:00"/>
    <n v="100"/>
    <s v="Weskley Rodrigues dos Santos"/>
    <s v="Weskley Rodrigues dos Santos"/>
    <x v="2"/>
    <d v="2013-09-01T00:00:00"/>
    <d v="2014-12-24T00:00:00"/>
    <n v="0"/>
    <n v="0"/>
    <x v="0"/>
    <s v="-"/>
  </r>
  <r>
    <n v="18"/>
    <x v="0"/>
    <s v="CNMP_PE_PROJ_026"/>
    <s v="Implantação de Questionário de Avaliação - Governança institucional"/>
    <x v="3"/>
    <x v="1"/>
    <x v="2"/>
    <x v="1"/>
    <n v="2013"/>
    <d v="2013-05-24T00:00:00"/>
    <d v="2013-05-06T00:00:00"/>
    <d v="2013-06-07T00:00:00"/>
    <n v="100"/>
    <s v="Weskley Rodrigues dos Santos"/>
    <s v="Cristiano Rocha Heckert"/>
    <x v="2"/>
    <d v="2013-09-01T00:00:00"/>
    <d v="2014-12-24T00:00:00"/>
    <n v="0"/>
    <n v="1"/>
    <x v="0"/>
    <s v="-"/>
  </r>
  <r>
    <n v="406"/>
    <x v="0"/>
    <s v="CNMP_PE_PROJ_027"/>
    <s v="CNMP_PE_PROJ_027 Sistema de acompanhamento de inspeções e decisões dos Tribunais de Contas"/>
    <x v="3"/>
    <x v="1"/>
    <x v="0"/>
    <x v="0"/>
    <n v="2015"/>
    <d v="2014-06-03T00:00:00"/>
    <d v="2015-01-02T00:00:00"/>
    <d v="2015-01-02T00:00:00"/>
    <n v="0"/>
    <s v="Weskley Rodrigues dos Santos"/>
    <s v="Weskley Rodrigues dos Santos"/>
    <x v="2"/>
    <d v="2013-09-01T00:00:00"/>
    <d v="2014-12-24T00:00:00"/>
    <n v="0"/>
    <n v="0"/>
    <x v="0"/>
    <s v="-"/>
  </r>
  <r>
    <n v="20"/>
    <x v="0"/>
    <s v="CNMP_PE_PROJ_028"/>
    <s v="CNMP_PE_PROJ_028 Comitê dos Órgãos de Controle"/>
    <x v="10"/>
    <x v="1"/>
    <x v="3"/>
    <x v="2"/>
    <n v="2013"/>
    <d v="2013-05-24T00:00:00"/>
    <d v="2013-05-24T00:00:00"/>
    <d v="2013-05-24T00:00:00"/>
    <m/>
    <s v="Weskley Rodrigues dos Santos"/>
    <s v="Weskley Rodrigues dos Santos"/>
    <x v="2"/>
    <d v="2013-09-01T00:00:00"/>
    <d v="2014-12-24T00:00:00"/>
    <n v="0"/>
    <n v="0"/>
    <x v="0"/>
    <s v="-"/>
  </r>
  <r>
    <n v="407"/>
    <x v="0"/>
    <s v="CNMP_PE_PROJ_029"/>
    <s v="CNMP_PE_PROJ_029 Uniformização de padrões de alimentação das informações dos portais de transparência dos Ministérios Públicos"/>
    <x v="3"/>
    <x v="1"/>
    <x v="2"/>
    <x v="1"/>
    <n v="2014"/>
    <d v="2014-06-03T00:00:00"/>
    <d v="2014-06-06T00:00:00"/>
    <d v="2014-06-06T00:00:00"/>
    <n v="100"/>
    <s v="Weskley Rodrigues dos Santos"/>
    <s v="Weskley Rodrigues dos Santos"/>
    <x v="2"/>
    <d v="2013-09-01T00:00:00"/>
    <d v="2014-12-24T00:00:00"/>
    <n v="0"/>
    <n v="0"/>
    <x v="0"/>
    <s v="-"/>
  </r>
  <r>
    <n v="586"/>
    <x v="0"/>
    <s v="CNMP_PG_15_ASCOM_001"/>
    <s v="ASCOM - Alimentar o Banco de Ideias e incentivar seu uso"/>
    <x v="9"/>
    <x v="2"/>
    <x v="0"/>
    <x v="1"/>
    <n v="2015"/>
    <d v="2014-12-09T00:00:00"/>
    <d v="2015-03-20T00:00:00"/>
    <d v="2015-05-29T00:00:00"/>
    <n v="100"/>
    <s v="Tatiana Jebrine"/>
    <s v="Natália Bernardes Senna Veloso"/>
    <x v="3"/>
    <d v="2014-01-01T00:00:00"/>
    <d v="2015-12-31T00:00:00"/>
    <n v="0"/>
    <n v="0"/>
    <x v="0"/>
    <s v="-"/>
  </r>
  <r>
    <n v="585"/>
    <x v="0"/>
    <s v="CNMP_PG_15_ASCOM_002"/>
    <s v="CNMP_PG_15_ASCOM_002 ASCOM - Campanha Conheça o CNMP"/>
    <x v="9"/>
    <x v="0"/>
    <x v="0"/>
    <x v="1"/>
    <n v="2015"/>
    <d v="2014-12-09T00:00:00"/>
    <d v="2015-03-16T00:00:00"/>
    <d v="2015-07-01T00:00:00"/>
    <n v="100"/>
    <s v="Bruna Viana Silveira Paes Valadão"/>
    <s v="Natália Bernardes Senna Veloso"/>
    <x v="3"/>
    <d v="2014-01-01T00:00:00"/>
    <d v="2015-12-31T00:00:00"/>
    <n v="0"/>
    <n v="0"/>
    <x v="0"/>
    <s v="-"/>
  </r>
  <r>
    <n v="887"/>
    <x v="0"/>
    <s v="CNMP_PG_15_ASCOM_003"/>
    <s v="ASCOM - Compra de lente para máquina fotográfica"/>
    <x v="9"/>
    <x v="2"/>
    <x v="0"/>
    <x v="0"/>
    <n v="2015"/>
    <d v="2015-01-23T00:00:00"/>
    <d v="2015-05-04T00:00:00"/>
    <d v="2016-06-06T00:00:00"/>
    <n v="33.33"/>
    <s v="Pedro Simões"/>
    <s v="Natália Bernardes Senna Veloso"/>
    <x v="3"/>
    <d v="2014-01-01T00:00:00"/>
    <d v="2015-12-31T00:00:00"/>
    <n v="0"/>
    <n v="0"/>
    <x v="0"/>
    <s v="-"/>
  </r>
  <r>
    <n v="571"/>
    <x v="0"/>
    <s v="CNMP_PG_15_ASCOM_004"/>
    <s v="ASCOM - Contratação de media training"/>
    <x v="9"/>
    <x v="2"/>
    <x v="3"/>
    <x v="0"/>
    <n v="2015"/>
    <d v="2014-12-09T00:00:00"/>
    <d v="2015-11-16T00:00:00"/>
    <d v="2016-03-22T00:00:00"/>
    <n v="1.25"/>
    <s v="Wilson Ximenes Lima"/>
    <s v="Natália Bernardes Senna Veloso"/>
    <x v="3"/>
    <d v="2014-01-01T00:00:00"/>
    <d v="2015-12-31T00:00:00"/>
    <n v="0"/>
    <n v="0"/>
    <x v="0"/>
    <s v="-"/>
  </r>
  <r>
    <n v="948"/>
    <x v="0"/>
    <s v="CNMP_PG_15_ASCOM_005"/>
    <s v="ASCOM - Contratação de serviço de gestão e monitoramento de mídias sociais"/>
    <x v="9"/>
    <x v="2"/>
    <x v="0"/>
    <x v="1"/>
    <n v="2015"/>
    <d v="2015-02-09T00:00:00"/>
    <d v="2015-03-09T00:00:00"/>
    <d v="2015-03-09T00:00:00"/>
    <n v="100"/>
    <s v="Pedro Simões"/>
    <s v="Natália Bernardes Senna Veloso"/>
    <x v="3"/>
    <d v="2014-01-01T00:00:00"/>
    <d v="2015-12-31T00:00:00"/>
    <n v="0"/>
    <n v="0"/>
    <x v="0"/>
    <s v="-"/>
  </r>
  <r>
    <n v="936"/>
    <x v="0"/>
    <s v="CNMP_PG_15_ASCOM_006"/>
    <s v="ASCOM - Contratação/Prorrogação do contrato com a gráfica"/>
    <x v="9"/>
    <x v="2"/>
    <x v="0"/>
    <x v="1"/>
    <n v="2015"/>
    <d v="2015-02-09T00:00:00"/>
    <d v="2015-02-02T00:00:00"/>
    <d v="2015-06-12T00:00:00"/>
    <n v="100"/>
    <s v="Wilson Ximenes Lima"/>
    <s v="Natália Bernardes Senna Veloso"/>
    <x v="3"/>
    <d v="2014-01-01T00:00:00"/>
    <d v="2015-12-31T00:00:00"/>
    <n v="0"/>
    <n v="0"/>
    <x v="0"/>
    <s v="-"/>
  </r>
  <r>
    <n v="863"/>
    <x v="0"/>
    <s v="CNMP_PG_15_ASCOM_007"/>
    <s v="ASCOM - Contratação/Prorrogação do contrato com agência de publicidade"/>
    <x v="9"/>
    <x v="2"/>
    <x v="0"/>
    <x v="1"/>
    <n v="2015"/>
    <d v="2015-01-09T00:00:00"/>
    <d v="2015-02-18T00:00:00"/>
    <d v="2015-06-30T00:00:00"/>
    <n v="100"/>
    <s v="Tatiana Jebrine"/>
    <s v="Natália Bernardes Senna Veloso"/>
    <x v="3"/>
    <d v="2014-01-01T00:00:00"/>
    <d v="2015-12-31T00:00:00"/>
    <n v="0"/>
    <n v="0"/>
    <x v="0"/>
    <s v="-"/>
  </r>
  <r>
    <n v="927"/>
    <x v="0"/>
    <s v="CNMP_PG_15_ASCOM_008"/>
    <s v="ASCOM - Contratação/Prorrogação do contrato de clipping de rádio e TV"/>
    <x v="9"/>
    <x v="2"/>
    <x v="0"/>
    <x v="1"/>
    <n v="2015"/>
    <d v="2015-02-05T00:00:00"/>
    <d v="2015-08-03T00:00:00"/>
    <d v="2015-12-23T00:00:00"/>
    <n v="100"/>
    <s v="Wilson Ximenes Lima"/>
    <s v="Natália Bernardes Senna Veloso"/>
    <x v="3"/>
    <d v="2014-01-01T00:00:00"/>
    <d v="2015-12-31T00:00:00"/>
    <n v="0"/>
    <n v="0"/>
    <x v="0"/>
    <s v="-"/>
  </r>
  <r>
    <n v="868"/>
    <x v="0"/>
    <s v="CNMP_PG_15_ASCOM_009"/>
    <s v="ASCOM - Contratação/Prorrogação do contrato de clipping jornalístico"/>
    <x v="9"/>
    <x v="2"/>
    <x v="0"/>
    <x v="1"/>
    <n v="2015"/>
    <d v="2015-01-09T00:00:00"/>
    <d v="2015-04-27T00:00:00"/>
    <d v="2015-08-24T00:00:00"/>
    <n v="100"/>
    <s v="Wilson Ximenes Lima"/>
    <s v="Natália Bernardes Senna Veloso"/>
    <x v="3"/>
    <d v="2014-01-01T00:00:00"/>
    <d v="2015-12-31T00:00:00"/>
    <n v="0"/>
    <n v="0"/>
    <x v="0"/>
    <s v="-"/>
  </r>
  <r>
    <n v="865"/>
    <x v="0"/>
    <s v="CNMP_PG_15_ASCOM_010"/>
    <s v="ASCOM - Renovação do contrato de design e revisão de texto"/>
    <x v="9"/>
    <x v="2"/>
    <x v="0"/>
    <x v="0"/>
    <n v="2015"/>
    <d v="2015-01-09T00:00:00"/>
    <d v="2015-06-03T00:00:00"/>
    <d v="2016-06-03T00:00:00"/>
    <n v="40"/>
    <s v="Tatiana Jebrine"/>
    <s v="Natália Bernardes Senna Veloso"/>
    <x v="3"/>
    <d v="2014-01-01T00:00:00"/>
    <d v="2015-12-31T00:00:00"/>
    <n v="0"/>
    <n v="0"/>
    <x v="0"/>
    <s v="-"/>
  </r>
  <r>
    <n v="869"/>
    <x v="0"/>
    <s v="CNMP_PG_15_ASCOM_011"/>
    <s v="ASCOM - Contratação/Prorrogação do contrato de mailing"/>
    <x v="9"/>
    <x v="2"/>
    <x v="0"/>
    <x v="1"/>
    <n v="2015"/>
    <d v="2015-01-09T00:00:00"/>
    <d v="2015-04-27T00:00:00"/>
    <d v="2015-09-28T00:00:00"/>
    <n v="100"/>
    <s v="Wilson Ximenes Lima"/>
    <s v="Natália Bernardes Senna Veloso"/>
    <x v="3"/>
    <d v="2014-01-01T00:00:00"/>
    <d v="2015-12-31T00:00:00"/>
    <n v="0"/>
    <n v="0"/>
    <x v="0"/>
    <s v="-"/>
  </r>
  <r>
    <n v="866"/>
    <x v="0"/>
    <s v="CNMP_PG_15_ASCOM_012"/>
    <s v="ASCOM - Contratação/Prorrogação do contrato de manutenção evolutiva do Portal CNMP e Intranet"/>
    <x v="9"/>
    <x v="2"/>
    <x v="0"/>
    <x v="1"/>
    <n v="2015"/>
    <d v="2015-01-09T00:00:00"/>
    <d v="2015-11-03T00:00:00"/>
    <d v="2015-11-03T00:00:00"/>
    <n v="100"/>
    <s v="Pedro Simões"/>
    <s v="Natália Bernardes Senna Veloso"/>
    <x v="3"/>
    <d v="2014-01-01T00:00:00"/>
    <d v="2015-12-31T00:00:00"/>
    <n v="0"/>
    <n v="0"/>
    <x v="0"/>
    <s v="-"/>
  </r>
  <r>
    <n v="573"/>
    <x v="0"/>
    <s v="CNMP_PG_15_ASCOM_013"/>
    <s v="ASCOM - Criação da Política de Comunicação do CNMP e do Plano Diretor da Ascom"/>
    <x v="9"/>
    <x v="0"/>
    <x v="0"/>
    <x v="0"/>
    <n v="2015"/>
    <d v="2014-12-09T00:00:00"/>
    <d v="2015-12-01T00:00:00"/>
    <d v="2016-02-18T00:00:00"/>
    <n v="1"/>
    <s v="Natália Bernardes Senna Veloso"/>
    <s v="Natália Bernardes Senna Veloso"/>
    <x v="3"/>
    <d v="2014-01-01T00:00:00"/>
    <d v="2015-12-31T00:00:00"/>
    <n v="0"/>
    <n v="0"/>
    <x v="0"/>
    <s v="-"/>
  </r>
  <r>
    <n v="582"/>
    <x v="0"/>
    <s v="CNMP_PG_15_ASCOM_014"/>
    <s v="ASCOM - Elaboração de termo de referência para contratação de produtora de vídeo"/>
    <x v="9"/>
    <x v="2"/>
    <x v="0"/>
    <x v="0"/>
    <n v="2015"/>
    <d v="2014-12-09T00:00:00"/>
    <d v="2015-08-17T00:00:00"/>
    <d v="2015-10-02T00:00:00"/>
    <n v="0"/>
    <s v="Deborah de Vasconcelos Torres"/>
    <s v="Natália Bernardes Senna Veloso"/>
    <x v="3"/>
    <d v="2014-01-01T00:00:00"/>
    <d v="2015-12-31T00:00:00"/>
    <n v="0"/>
    <n v="0"/>
    <x v="0"/>
    <s v="-"/>
  </r>
  <r>
    <n v="938"/>
    <x v="0"/>
    <s v="CNMP_PG_15_ASCOM_015"/>
    <s v="ASCOM - Gestão do contrato com a gráfica"/>
    <x v="9"/>
    <x v="2"/>
    <x v="0"/>
    <x v="1"/>
    <n v="2014"/>
    <d v="2015-02-09T00:00:00"/>
    <d v="2014-06-13T00:00:00"/>
    <d v="2015-06-12T00:00:00"/>
    <n v="100"/>
    <s v="Wilson Ximenes Lima"/>
    <s v="Natália Bernardes Senna Veloso"/>
    <x v="3"/>
    <d v="2014-01-01T00:00:00"/>
    <d v="2015-12-31T00:00:00"/>
    <n v="0"/>
    <n v="0"/>
    <x v="0"/>
    <s v="-"/>
  </r>
  <r>
    <n v="941"/>
    <x v="0"/>
    <s v="CNMP_PG_15_ASCOM_016"/>
    <s v="ASCOM - Gestão do contrato com agência de publicidade"/>
    <x v="9"/>
    <x v="2"/>
    <x v="0"/>
    <x v="0"/>
    <n v="2014"/>
    <d v="2015-02-09T00:00:00"/>
    <d v="2014-07-01T00:00:00"/>
    <d v="2015-06-19T00:00:00"/>
    <n v="50"/>
    <s v="Tatiana Jebrine"/>
    <s v="Natália Bernardes Senna Veloso"/>
    <x v="3"/>
    <d v="2014-01-01T00:00:00"/>
    <d v="2015-12-31T00:00:00"/>
    <n v="0"/>
    <n v="0"/>
    <x v="0"/>
    <s v="-"/>
  </r>
  <r>
    <n v="942"/>
    <x v="0"/>
    <s v="CNMP_PG_15_ASCOM_017"/>
    <s v="ASCOM - Gestão do contrato de clipping jornalístico"/>
    <x v="9"/>
    <x v="2"/>
    <x v="0"/>
    <x v="0"/>
    <n v="2014"/>
    <d v="2015-02-09T00:00:00"/>
    <d v="2014-08-22T00:00:00"/>
    <d v="2015-08-12T00:00:00"/>
    <n v="60"/>
    <s v="Wilson Ximenes Lima"/>
    <s v="Natália Bernardes Senna Veloso"/>
    <x v="3"/>
    <d v="2014-01-01T00:00:00"/>
    <d v="2015-12-31T00:00:00"/>
    <n v="0"/>
    <n v="0"/>
    <x v="0"/>
    <s v="-"/>
  </r>
  <r>
    <n v="943"/>
    <x v="0"/>
    <s v="CNMP_PG_15_ASCOM_018"/>
    <s v="ASCOM - Gestão do contrato de design e revisão de texto"/>
    <x v="9"/>
    <x v="2"/>
    <x v="0"/>
    <x v="0"/>
    <n v="2014"/>
    <d v="2015-02-09T00:00:00"/>
    <d v="2014-10-03T00:00:00"/>
    <d v="2015-10-05T00:00:00"/>
    <n v="50"/>
    <s v="Wilson Ximenes Lima"/>
    <s v="Natália Bernardes Senna Veloso"/>
    <x v="3"/>
    <d v="2014-01-01T00:00:00"/>
    <d v="2015-12-31T00:00:00"/>
    <n v="0"/>
    <n v="0"/>
    <x v="0"/>
    <s v="-"/>
  </r>
  <r>
    <n v="578"/>
    <x v="0"/>
    <s v="CNMP_PG_15_ASCOM_019"/>
    <s v="ASCOM - Gestão do contrato de fotografia"/>
    <x v="9"/>
    <x v="2"/>
    <x v="0"/>
    <x v="0"/>
    <n v="2014"/>
    <d v="2014-12-09T00:00:00"/>
    <d v="2014-07-01T00:00:00"/>
    <d v="2015-06-19T00:00:00"/>
    <n v="25"/>
    <s v="Jucilene Ventura Martins"/>
    <s v="Natália Bernardes Senna Veloso"/>
    <x v="3"/>
    <d v="2014-01-01T00:00:00"/>
    <d v="2015-12-31T00:00:00"/>
    <n v="0"/>
    <n v="0"/>
    <x v="0"/>
    <s v="-"/>
  </r>
  <r>
    <n v="945"/>
    <x v="0"/>
    <s v="CNMP_PG_15_ASCOM_020"/>
    <s v="ASCOM - Gestão do contrato de mailing"/>
    <x v="9"/>
    <x v="2"/>
    <x v="0"/>
    <x v="0"/>
    <n v="2014"/>
    <d v="2015-02-09T00:00:00"/>
    <d v="2014-09-29T00:00:00"/>
    <d v="2015-09-29T00:00:00"/>
    <n v="50"/>
    <s v="Wilson Ximenes Lima"/>
    <s v="Natália Bernardes Senna Veloso"/>
    <x v="3"/>
    <d v="2014-01-01T00:00:00"/>
    <d v="2015-12-31T00:00:00"/>
    <n v="0"/>
    <n v="0"/>
    <x v="0"/>
    <s v="-"/>
  </r>
  <r>
    <n v="952"/>
    <x v="0"/>
    <s v="CNMP_PG_15_ASCOM_021"/>
    <s v="ASCOM - Gestão do contrato de manutenção evolutiva do Portal CNMP e Intranet "/>
    <x v="9"/>
    <x v="2"/>
    <x v="0"/>
    <x v="0"/>
    <n v="2014"/>
    <d v="2015-02-09T00:00:00"/>
    <d v="2014-12-01T00:00:00"/>
    <d v="2015-11-24T00:00:00"/>
    <n v="50"/>
    <s v="Pedro Simões"/>
    <s v="Natália Bernardes Senna Veloso"/>
    <x v="3"/>
    <d v="2014-01-01T00:00:00"/>
    <d v="2015-12-31T00:00:00"/>
    <n v="0"/>
    <n v="0"/>
    <x v="0"/>
    <s v="-"/>
  </r>
  <r>
    <n v="935"/>
    <x v="0"/>
    <s v="CNMP_PG_15_ASCOM_022"/>
    <s v="ASCOM - Gestão e acompanhamento do contrato de clipping de rádio e TV"/>
    <x v="9"/>
    <x v="2"/>
    <x v="0"/>
    <x v="0"/>
    <n v="2014"/>
    <d v="2015-02-09T00:00:00"/>
    <d v="2014-12-22T00:00:00"/>
    <d v="2015-12-22T00:00:00"/>
    <n v="30"/>
    <s v="Wilson Ximenes Lima"/>
    <s v="Natália Bernardes Senna Veloso"/>
    <x v="3"/>
    <d v="2014-01-01T00:00:00"/>
    <d v="2015-12-31T00:00:00"/>
    <n v="0"/>
    <n v="0"/>
    <x v="0"/>
    <s v="-"/>
  </r>
  <r>
    <n v="570"/>
    <x v="0"/>
    <s v="CNMP_PG_15_ASCOM_023"/>
    <s v="ASCOM - Reformulação do Portal CNMP"/>
    <x v="9"/>
    <x v="0"/>
    <x v="0"/>
    <x v="0"/>
    <n v="2015"/>
    <d v="2014-12-09T00:00:00"/>
    <d v="2015-03-02T00:00:00"/>
    <d v="2015-12-31T00:00:00"/>
    <n v="70"/>
    <s v="Pedro Simões"/>
    <s v="Natália Bernardes Senna Veloso"/>
    <x v="3"/>
    <d v="2014-01-01T00:00:00"/>
    <d v="2015-12-31T00:00:00"/>
    <n v="0"/>
    <n v="0"/>
    <x v="0"/>
    <s v="-"/>
  </r>
  <r>
    <n v="928"/>
    <x v="0"/>
    <s v="CNMP_PG_15_ASCOM_024"/>
    <s v="ASCOM - Renovação do contrato de banco de imagens"/>
    <x v="9"/>
    <x v="2"/>
    <x v="0"/>
    <x v="0"/>
    <n v="2015"/>
    <d v="2015-02-05T00:00:00"/>
    <d v="2015-11-09T00:00:00"/>
    <d v="2015-11-20T00:00:00"/>
    <n v="0"/>
    <s v="Tatiana Jebrine"/>
    <s v="Natália Bernardes Senna Veloso"/>
    <x v="3"/>
    <d v="2014-01-01T00:00:00"/>
    <d v="2015-12-31T00:00:00"/>
    <n v="0"/>
    <n v="0"/>
    <x v="0"/>
    <s v="-"/>
  </r>
  <r>
    <n v="984"/>
    <x v="0"/>
    <s v="CNMP_PG_15_ASCOM_025"/>
    <s v="CNMP_PG_15_ASCOM_025 ASCOM - CNMP 10 Anos"/>
    <x v="9"/>
    <x v="0"/>
    <x v="0"/>
    <x v="1"/>
    <n v="2015"/>
    <d v="2015-03-09T00:00:00"/>
    <d v="2015-05-25T00:00:00"/>
    <d v="2015-06-15T00:00:00"/>
    <n v="100"/>
    <s v="Jucilene Ventura Martins"/>
    <s v="Natália Bernardes Senna Veloso"/>
    <x v="3"/>
    <d v="2014-01-01T00:00:00"/>
    <d v="2015-12-31T00:00:00"/>
    <n v="0"/>
    <n v="0"/>
    <x v="0"/>
    <s v="-"/>
  </r>
  <r>
    <n v="983"/>
    <x v="0"/>
    <s v="CNMP_PG_15_ASCOM_027"/>
    <s v="CNMP_PG_15_ASCOM_027 ASCOM - Bate-papo com o SG"/>
    <x v="9"/>
    <x v="2"/>
    <x v="0"/>
    <x v="1"/>
    <n v="2015"/>
    <d v="2015-03-06T00:00:00"/>
    <d v="2015-02-02T00:00:00"/>
    <d v="2015-12-14T00:00:00"/>
    <n v="100"/>
    <s v="Bruna Viana Silveira Paes Valadão"/>
    <s v="Natália Bernardes Senna Veloso"/>
    <x v="3"/>
    <d v="2014-01-01T00:00:00"/>
    <d v="2015-12-31T00:00:00"/>
    <n v="0"/>
    <n v="0"/>
    <x v="0"/>
    <s v="-"/>
  </r>
  <r>
    <n v="1000"/>
    <x v="0"/>
    <s v="CNMP_PG_15_ASCOM_028"/>
    <s v="CNMP_PG_15_ASCOM_028 Produção de 5 banners institucionais para sinalização de eventos promovidos pelo CNMP"/>
    <x v="9"/>
    <x v="2"/>
    <x v="0"/>
    <x v="2"/>
    <n v="2015"/>
    <d v="2015-08-12T00:00:00"/>
    <d v="2015-08-12T00:00:00"/>
    <d v="2015-08-12T00:00:00"/>
    <m/>
    <s v="Luana de Paula Barros Ioschi Correa"/>
    <s v="Natália Bernardes Senna Veloso"/>
    <x v="0"/>
    <m/>
    <m/>
    <n v="0"/>
    <n v="0"/>
    <x v="0"/>
    <s v="-"/>
  </r>
  <r>
    <n v="829"/>
    <x v="0"/>
    <s v="CNMP_PG_15_ASJUR_01"/>
    <s v="ASJUR - Revisão de minutas padrões de contratos e editais"/>
    <x v="11"/>
    <x v="2"/>
    <x v="0"/>
    <x v="2"/>
    <n v="2014"/>
    <d v="2014-12-19T00:00:00"/>
    <d v="2014-12-19T00:00:00"/>
    <d v="2014-12-19T00:00:00"/>
    <m/>
    <s v="Ana Letícia Procópio Costa"/>
    <s v="Blal Yassine Dalloul"/>
    <x v="3"/>
    <d v="2014-01-01T00:00:00"/>
    <d v="2015-12-31T00:00:00"/>
    <n v="0"/>
    <n v="0"/>
    <x v="0"/>
    <s v="-"/>
  </r>
  <r>
    <n v="917"/>
    <x v="0"/>
    <s v="CNMP_PG_15_ASSI_001"/>
    <s v="ASSI - Aquisição de Solução de controle de acesso"/>
    <x v="12"/>
    <x v="2"/>
    <x v="0"/>
    <x v="2"/>
    <n v="2015"/>
    <d v="2015-02-04T00:00:00"/>
    <d v="2015-02-04T00:00:00"/>
    <d v="2015-02-04T00:00:00"/>
    <m/>
    <s v="Hugo Gois Cordeiro"/>
    <s v="Eliane Rodrigues de Sales"/>
    <x v="3"/>
    <d v="2014-01-01T00:00:00"/>
    <d v="2015-12-31T00:00:00"/>
    <n v="0"/>
    <n v="0"/>
    <x v="0"/>
    <s v="-"/>
  </r>
  <r>
    <n v="905"/>
    <x v="0"/>
    <s v="CNMP_PG_15_ASSI_002"/>
    <s v="CNMP_PG_15_ASSI_002 ASSI - Aquisição de Solução de videomonitoramento"/>
    <x v="12"/>
    <x v="2"/>
    <x v="0"/>
    <x v="0"/>
    <n v="2015"/>
    <d v="2015-02-04T00:00:00"/>
    <d v="2015-01-02T00:00:00"/>
    <d v="2015-12-30T00:00:00"/>
    <n v="90"/>
    <s v="Hugo Gois Cordeiro"/>
    <s v="Eliane Rodrigues de Sales"/>
    <x v="3"/>
    <d v="2014-01-01T00:00:00"/>
    <d v="2015-12-31T00:00:00"/>
    <n v="0"/>
    <n v="0"/>
    <x v="0"/>
    <s v="-"/>
  </r>
  <r>
    <n v="912"/>
    <x v="0"/>
    <s v="CNMP_PG_15_ASSI_003"/>
    <s v="CNMP_PG_15_ASSI_003 ASSI - Contratação de serviço de Brigadista 2016"/>
    <x v="12"/>
    <x v="2"/>
    <x v="0"/>
    <x v="0"/>
    <n v="2015"/>
    <d v="2015-02-04T00:00:00"/>
    <d v="2015-11-03T00:00:00"/>
    <d v="2016-03-30T00:00:00"/>
    <n v="0"/>
    <s v="Andre Alves Mendonça"/>
    <s v="Humberto de Campos Costa"/>
    <x v="3"/>
    <d v="2014-01-01T00:00:00"/>
    <d v="2015-12-31T00:00:00"/>
    <n v="0"/>
    <n v="0"/>
    <x v="0"/>
    <s v="-"/>
  </r>
  <r>
    <n v="915"/>
    <x v="0"/>
    <s v="CNMP_PG_15_ASSI_004"/>
    <s v="CNMP_PG_15_ASSI_004 ASSI - Contratação de serviço de Chaveiro 2015"/>
    <x v="12"/>
    <x v="2"/>
    <x v="0"/>
    <x v="0"/>
    <n v="2015"/>
    <d v="2015-02-04T00:00:00"/>
    <d v="2015-05-29T00:00:00"/>
    <d v="2015-09-30T00:00:00"/>
    <n v="0"/>
    <s v="Andre Alves Mendonça"/>
    <s v="Humberto de Campos Costa"/>
    <x v="3"/>
    <d v="2014-01-01T00:00:00"/>
    <d v="2015-12-31T00:00:00"/>
    <n v="0"/>
    <n v="0"/>
    <x v="0"/>
    <s v="-"/>
  </r>
  <r>
    <n v="881"/>
    <x v="0"/>
    <s v="CNMP_PG_15_ASSI_005"/>
    <s v="CNMP_PG_15_ASSI_005 ASSI - Contratação de serviço de Vigilância 2016"/>
    <x v="12"/>
    <x v="2"/>
    <x v="0"/>
    <x v="0"/>
    <n v="2015"/>
    <d v="2015-01-20T00:00:00"/>
    <d v="2015-10-30T00:00:00"/>
    <d v="2016-03-31T00:00:00"/>
    <n v="0"/>
    <s v="Hugo Gois Cordeiro"/>
    <s v="Humberto de Campos Costa"/>
    <x v="3"/>
    <d v="2014-01-01T00:00:00"/>
    <d v="2015-12-31T00:00:00"/>
    <n v="0"/>
    <n v="0"/>
    <x v="0"/>
    <s v="-"/>
  </r>
  <r>
    <n v="916"/>
    <x v="0"/>
    <s v="CNMP_PG_15_ASSI_006"/>
    <s v="CNMP_PG_15_ASSI_006 ASSI - Contratação/Prorrogação de serviço de Extintores 2015"/>
    <x v="12"/>
    <x v="0"/>
    <x v="0"/>
    <x v="1"/>
    <n v="2015"/>
    <d v="2015-02-04T00:00:00"/>
    <d v="2015-07-29T00:00:00"/>
    <d v="2015-12-29T00:00:00"/>
    <n v="100"/>
    <s v="Hugo Gois Cordeiro"/>
    <s v="Humberto de Campos Costa"/>
    <x v="3"/>
    <d v="2014-01-01T00:00:00"/>
    <d v="2015-12-31T00:00:00"/>
    <n v="0"/>
    <n v="0"/>
    <x v="0"/>
    <s v="-"/>
  </r>
  <r>
    <n v="914"/>
    <x v="0"/>
    <s v="CNMP_PG_15_ASSI_007"/>
    <s v="CNMP_PG_15_ASSI_007 ASSI - Contratação/Prorrogação de serviço de Recepcionista"/>
    <x v="12"/>
    <x v="2"/>
    <x v="0"/>
    <x v="0"/>
    <n v="2015"/>
    <d v="2015-02-04T00:00:00"/>
    <d v="2015-02-27T00:00:00"/>
    <d v="2015-07-29T00:00:00"/>
    <n v="0"/>
    <s v="Adriano Leal Alves"/>
    <s v="Humberto de Campos Costa"/>
    <x v="3"/>
    <d v="2014-01-01T00:00:00"/>
    <d v="2015-12-31T00:00:00"/>
    <n v="0"/>
    <n v="0"/>
    <x v="0"/>
    <s v="-"/>
  </r>
  <r>
    <n v="918"/>
    <x v="0"/>
    <s v="CNMP_PG_15_ASSI_008"/>
    <s v="ASSI - Estudo e aquisição de equipamentos de apoio a segurança institucional"/>
    <x v="12"/>
    <x v="2"/>
    <x v="0"/>
    <x v="1"/>
    <n v="2015"/>
    <d v="2015-02-04T00:00:00"/>
    <d v="2015-10-01T00:00:00"/>
    <d v="2015-12-31T00:00:00"/>
    <n v="100"/>
    <s v="Hugo Gois Cordeiro"/>
    <s v="Eliane Rodrigues de Sales"/>
    <x v="3"/>
    <d v="2014-01-01T00:00:00"/>
    <d v="2015-12-31T00:00:00"/>
    <n v="0"/>
    <n v="0"/>
    <x v="0"/>
    <s v="-"/>
  </r>
  <r>
    <n v="907"/>
    <x v="0"/>
    <s v="CNMP_PG_15_ASSI_009"/>
    <s v="ASSI - Gestão e acompanhamento do contrato de Brigadista"/>
    <x v="12"/>
    <x v="2"/>
    <x v="0"/>
    <x v="2"/>
    <n v="2015"/>
    <d v="2015-02-04T00:00:00"/>
    <d v="2015-02-04T00:00:00"/>
    <d v="2015-02-04T00:00:00"/>
    <m/>
    <s v="Andre Alves Mendonça"/>
    <s v="Humberto de Campos Costa"/>
    <x v="3"/>
    <d v="2014-01-01T00:00:00"/>
    <d v="2015-12-31T00:00:00"/>
    <n v="0"/>
    <n v="0"/>
    <x v="0"/>
    <s v="-"/>
  </r>
  <r>
    <n v="909"/>
    <x v="0"/>
    <s v="CNMP_PG_15_ASSI_010"/>
    <s v="ASSI - Gestão e acompanhamento do contrato de Chaveiro"/>
    <x v="12"/>
    <x v="2"/>
    <x v="0"/>
    <x v="2"/>
    <n v="2015"/>
    <d v="2015-02-04T00:00:00"/>
    <d v="2015-02-04T00:00:00"/>
    <d v="2015-02-04T00:00:00"/>
    <m/>
    <s v="Andre Alves Mendonça"/>
    <s v="Humberto de Campos Costa"/>
    <x v="3"/>
    <d v="2014-01-01T00:00:00"/>
    <d v="2015-12-31T00:00:00"/>
    <n v="0"/>
    <n v="0"/>
    <x v="0"/>
    <s v="-"/>
  </r>
  <r>
    <n v="911"/>
    <x v="0"/>
    <s v="CNMP_PG_15_ASSI_011"/>
    <s v="ASSI - Gestão e acompanhamento do contrato de Extintores"/>
    <x v="12"/>
    <x v="2"/>
    <x v="0"/>
    <x v="2"/>
    <n v="2015"/>
    <d v="2015-02-04T00:00:00"/>
    <d v="2015-02-04T00:00:00"/>
    <d v="2015-02-04T00:00:00"/>
    <m/>
    <s v="Hugo Gois Cordeiro"/>
    <s v="Humberto de Campos Costa"/>
    <x v="3"/>
    <d v="2014-01-01T00:00:00"/>
    <d v="2015-12-31T00:00:00"/>
    <n v="0"/>
    <n v="0"/>
    <x v="0"/>
    <s v="-"/>
  </r>
  <r>
    <n v="908"/>
    <x v="0"/>
    <s v="CNMP_PG_15_ASSI_012"/>
    <s v="ASSI - Gestão e acompanhamento do contrato de Recepcionista"/>
    <x v="12"/>
    <x v="2"/>
    <x v="0"/>
    <x v="2"/>
    <n v="2015"/>
    <d v="2015-02-04T00:00:00"/>
    <d v="2015-02-04T00:00:00"/>
    <d v="2015-02-04T00:00:00"/>
    <m/>
    <s v="Adriano Leal Alves"/>
    <s v="Humberto de Campos Costa"/>
    <x v="3"/>
    <d v="2014-01-01T00:00:00"/>
    <d v="2015-12-31T00:00:00"/>
    <n v="0"/>
    <n v="0"/>
    <x v="0"/>
    <s v="-"/>
  </r>
  <r>
    <n v="880"/>
    <x v="0"/>
    <s v="CNMP_PG_15_ASSI_013"/>
    <s v="ASSI - Gestão e acompanhamento do contrato de Vigilância"/>
    <x v="12"/>
    <x v="2"/>
    <x v="0"/>
    <x v="2"/>
    <n v="2015"/>
    <d v="2015-01-20T00:00:00"/>
    <d v="2015-01-20T00:00:00"/>
    <d v="2015-01-20T00:00:00"/>
    <m/>
    <s v="Hugo Gois Cordeiro"/>
    <s v="Humberto de Campos Costa"/>
    <x v="3"/>
    <d v="2014-01-01T00:00:00"/>
    <d v="2015-12-31T00:00:00"/>
    <n v="0"/>
    <n v="0"/>
    <x v="0"/>
    <s v="-"/>
  </r>
  <r>
    <n v="633"/>
    <x v="0"/>
    <s v="CNMP_PG_15_AUDIN_001"/>
    <s v="AUDIN - Acompanhamento do Plano de Providências do CNMP"/>
    <x v="13"/>
    <x v="2"/>
    <x v="0"/>
    <x v="0"/>
    <n v="2015"/>
    <d v="2014-12-11T00:00:00"/>
    <d v="2015-08-10T00:00:00"/>
    <d v="2015-09-29T00:00:00"/>
    <n v="96.8"/>
    <s v="Renata Alencar Campolina"/>
    <s v="Antonio Gomes Ferreira"/>
    <x v="3"/>
    <d v="2014-01-01T00:00:00"/>
    <d v="2015-12-31T00:00:00"/>
    <n v="0"/>
    <n v="0"/>
    <x v="0"/>
    <s v="-"/>
  </r>
  <r>
    <n v="627"/>
    <x v="0"/>
    <s v="CNMP_PG_15_AUDIN_002"/>
    <s v="AUDIN - Auditoria Contábil"/>
    <x v="13"/>
    <x v="2"/>
    <x v="0"/>
    <x v="1"/>
    <n v="2015"/>
    <d v="2014-12-11T00:00:00"/>
    <d v="2015-04-07T00:00:00"/>
    <d v="2015-05-05T00:00:00"/>
    <n v="100"/>
    <s v="Renata Alencar Campolina"/>
    <s v="Antonio Gomes Ferreira"/>
    <x v="3"/>
    <d v="2014-01-01T00:00:00"/>
    <d v="2015-12-31T00:00:00"/>
    <n v="0"/>
    <n v="0"/>
    <x v="0"/>
    <s v="-"/>
  </r>
  <r>
    <n v="619"/>
    <x v="0"/>
    <s v="CNMP_PG_15_AUDIN_003"/>
    <s v="AUDIN - Auditoria da Lei Orçamentária Anual"/>
    <x v="13"/>
    <x v="2"/>
    <x v="0"/>
    <x v="1"/>
    <n v="2015"/>
    <d v="2014-12-11T00:00:00"/>
    <d v="2015-05-06T00:00:00"/>
    <d v="2015-07-20T00:00:00"/>
    <n v="100"/>
    <s v="Renata Alencar Campolina"/>
    <s v="Antonio Gomes Ferreira"/>
    <x v="3"/>
    <d v="2014-01-01T00:00:00"/>
    <d v="2015-12-31T00:00:00"/>
    <n v="0"/>
    <n v="0"/>
    <x v="0"/>
    <s v="-"/>
  </r>
  <r>
    <n v="628"/>
    <x v="0"/>
    <s v="CNMP_PG_15_AUDIN_004"/>
    <s v="AUDIN - Auditoria de Acessibilidade"/>
    <x v="13"/>
    <x v="2"/>
    <x v="0"/>
    <x v="1"/>
    <n v="2015"/>
    <d v="2014-12-11T00:00:00"/>
    <d v="2015-04-20T00:00:00"/>
    <d v="2015-07-29T00:00:00"/>
    <n v="100"/>
    <s v="Renata Alencar Campolina"/>
    <s v="Antonio Gomes Ferreira"/>
    <x v="3"/>
    <d v="2014-01-01T00:00:00"/>
    <d v="2015-12-31T00:00:00"/>
    <n v="0"/>
    <n v="0"/>
    <x v="0"/>
    <s v="-"/>
  </r>
  <r>
    <n v="620"/>
    <x v="0"/>
    <s v="CNMP_PG_15_AUDIN_005"/>
    <s v="AUDIN - Auditoria de Convênio e Termo de Cooperação"/>
    <x v="13"/>
    <x v="2"/>
    <x v="0"/>
    <x v="1"/>
    <n v="2015"/>
    <d v="2014-12-11T00:00:00"/>
    <d v="2015-01-07T00:00:00"/>
    <d v="2015-02-23T00:00:00"/>
    <n v="100"/>
    <s v="Renata Alencar Campolina"/>
    <s v="Antonio Gomes Ferreira"/>
    <x v="3"/>
    <d v="2014-01-01T00:00:00"/>
    <d v="2015-12-31T00:00:00"/>
    <n v="0"/>
    <n v="0"/>
    <x v="0"/>
    <s v="-"/>
  </r>
  <r>
    <n v="635"/>
    <x v="0"/>
    <s v="CNMP_PG_15_AUDIN_006"/>
    <s v="AUDIN - Auditoria de Folha de Pagamento"/>
    <x v="13"/>
    <x v="2"/>
    <x v="0"/>
    <x v="0"/>
    <n v="2015"/>
    <d v="2014-12-11T00:00:00"/>
    <d v="2015-11-03T00:00:00"/>
    <d v="2015-11-03T00:00:00"/>
    <n v="0"/>
    <s v="Renata Alencar Campolina"/>
    <s v="Antonio Gomes Ferreira"/>
    <x v="3"/>
    <d v="2014-01-01T00:00:00"/>
    <d v="2015-12-31T00:00:00"/>
    <n v="0"/>
    <n v="0"/>
    <x v="0"/>
    <s v="-"/>
  </r>
  <r>
    <n v="626"/>
    <x v="0"/>
    <s v="CNMP_PG_15_AUDIN_007"/>
    <s v="AUDIN - Auditoria de Gestão de Pessoal"/>
    <x v="13"/>
    <x v="2"/>
    <x v="0"/>
    <x v="1"/>
    <n v="2015"/>
    <d v="2014-12-11T00:00:00"/>
    <d v="2015-03-09T00:00:00"/>
    <d v="2015-04-06T00:00:00"/>
    <n v="100"/>
    <s v="Renata Alencar Campolina"/>
    <s v="Antonio Gomes Ferreira"/>
    <x v="3"/>
    <d v="2014-01-01T00:00:00"/>
    <d v="2015-12-31T00:00:00"/>
    <n v="0"/>
    <n v="0"/>
    <x v="0"/>
    <s v="-"/>
  </r>
  <r>
    <n v="629"/>
    <x v="0"/>
    <s v="CNMP_PG_15_AUDIN_008"/>
    <s v="AUDIN - Auditoria de Indicadores e Controles Internos"/>
    <x v="13"/>
    <x v="2"/>
    <x v="0"/>
    <x v="1"/>
    <n v="2015"/>
    <d v="2014-12-11T00:00:00"/>
    <d v="2015-05-08T00:00:00"/>
    <d v="2015-06-15T00:00:00"/>
    <n v="100"/>
    <s v="Renata Alencar Campolina"/>
    <s v="Antonio Gomes Ferreira"/>
    <x v="3"/>
    <d v="2014-01-01T00:00:00"/>
    <d v="2015-12-31T00:00:00"/>
    <n v="0"/>
    <n v="0"/>
    <x v="0"/>
    <s v="-"/>
  </r>
  <r>
    <n v="634"/>
    <x v="0"/>
    <s v="CNMP_PG_15_AUDIN_009"/>
    <s v="AUDIN - Auditoria de Licitações e Contratos"/>
    <x v="13"/>
    <x v="2"/>
    <x v="0"/>
    <x v="0"/>
    <n v="2015"/>
    <d v="2014-12-11T00:00:00"/>
    <d v="2015-11-09T00:00:00"/>
    <d v="2016-01-15T00:00:00"/>
    <n v="64.55"/>
    <s v="Renata Alencar Campolina"/>
    <s v="Antonio Gomes Ferreira"/>
    <x v="3"/>
    <d v="2014-01-01T00:00:00"/>
    <d v="2015-12-31T00:00:00"/>
    <n v="0"/>
    <n v="0"/>
    <x v="0"/>
    <s v="-"/>
  </r>
  <r>
    <n v="624"/>
    <x v="0"/>
    <s v="CNMP_PG_15_AUDIN_010"/>
    <s v="AUDIN - Auditoria de Tecnologia da Informação"/>
    <x v="13"/>
    <x v="2"/>
    <x v="0"/>
    <x v="1"/>
    <n v="2015"/>
    <d v="2014-12-11T00:00:00"/>
    <d v="2015-02-23T00:00:00"/>
    <d v="2015-04-20T00:00:00"/>
    <n v="100"/>
    <s v="Renata Alencar Campolina"/>
    <s v="Antonio Gomes Ferreira"/>
    <x v="3"/>
    <d v="2014-01-01T00:00:00"/>
    <d v="2015-12-31T00:00:00"/>
    <n v="0"/>
    <n v="0"/>
    <x v="0"/>
    <s v="-"/>
  </r>
  <r>
    <n v="631"/>
    <x v="0"/>
    <s v="CNMP_PG_15_AUDIN_011"/>
    <s v="AUDIN - Processo de Contas"/>
    <x v="13"/>
    <x v="2"/>
    <x v="0"/>
    <x v="1"/>
    <n v="2015"/>
    <d v="2014-12-11T00:00:00"/>
    <d v="2015-06-16T00:00:00"/>
    <d v="2015-08-31T00:00:00"/>
    <n v="100"/>
    <s v="Renata Alencar Campolina"/>
    <s v="Antonio Gomes Ferreira"/>
    <x v="3"/>
    <d v="2014-01-01T00:00:00"/>
    <d v="2015-12-31T00:00:00"/>
    <n v="0"/>
    <n v="0"/>
    <x v="0"/>
    <s v="-"/>
  </r>
  <r>
    <n v="623"/>
    <x v="0"/>
    <s v="CNMP_PG_15_AUDIN_012"/>
    <s v="AUDIN - Relatório de Gestão - Acompanhamento das Determinações/Recomendações do TCU e OCI"/>
    <x v="13"/>
    <x v="2"/>
    <x v="0"/>
    <x v="1"/>
    <n v="2015"/>
    <d v="2014-12-11T00:00:00"/>
    <d v="2015-01-07T00:00:00"/>
    <d v="2015-02-13T00:00:00"/>
    <n v="100"/>
    <s v="Renata Alencar Campolina"/>
    <s v="Antonio Gomes Ferreira"/>
    <x v="3"/>
    <d v="2014-01-01T00:00:00"/>
    <d v="2015-12-31T00:00:00"/>
    <n v="0"/>
    <n v="0"/>
    <x v="0"/>
    <s v="-"/>
  </r>
  <r>
    <n v="898"/>
    <x v="0"/>
    <s v="CNMP_PG_15_AUDIN_013"/>
    <s v="AUDIN - Manual de Auditoria Interna"/>
    <x v="13"/>
    <x v="2"/>
    <x v="0"/>
    <x v="0"/>
    <n v="2015"/>
    <d v="2015-02-02T00:00:00"/>
    <d v="2015-09-28T00:00:00"/>
    <d v="2016-08-09T00:00:00"/>
    <n v="76.92"/>
    <s v="Renata Alencar Campolina"/>
    <s v="Antonio Gomes Ferreira"/>
    <x v="3"/>
    <d v="2014-01-01T00:00:00"/>
    <d v="2015-12-31T00:00:00"/>
    <n v="0"/>
    <n v="0"/>
    <x v="0"/>
    <s v="-"/>
  </r>
  <r>
    <n v="862"/>
    <x v="0"/>
    <s v="CNMP_PG_15_BIBLIO_01"/>
    <s v="BIBLIO - Acompanhar recebimento de jornais e revistas"/>
    <x v="14"/>
    <x v="2"/>
    <x v="0"/>
    <x v="2"/>
    <n v="2015"/>
    <d v="2015-01-08T00:00:00"/>
    <d v="2015-01-08T00:00:00"/>
    <d v="2015-01-08T00:00:00"/>
    <m/>
    <s v="Felipe Belo da Silva"/>
    <s v="Blal Yassine Dalloul"/>
    <x v="3"/>
    <d v="2014-01-01T00:00:00"/>
    <d v="2015-12-31T00:00:00"/>
    <n v="0"/>
    <n v="0"/>
    <x v="0"/>
    <s v="-"/>
  </r>
  <r>
    <n v="672"/>
    <x v="0"/>
    <s v="CNMP_PG_15_BIBLIO_02"/>
    <s v="BIBLIO - Adquirir etiquetas para as lombadas dos livros"/>
    <x v="14"/>
    <x v="2"/>
    <x v="0"/>
    <x v="1"/>
    <n v="2015"/>
    <d v="2014-12-15T00:00:00"/>
    <d v="2015-03-02T00:00:00"/>
    <d v="2015-06-01T00:00:00"/>
    <n v="100"/>
    <s v="Felipe Belo da Silva"/>
    <s v="Blal Yassine Dalloul"/>
    <x v="3"/>
    <d v="2014-01-01T00:00:00"/>
    <d v="2015-12-31T00:00:00"/>
    <n v="0"/>
    <n v="0"/>
    <x v="0"/>
    <s v="-"/>
  </r>
  <r>
    <n v="548"/>
    <x v="0"/>
    <s v="CNMP_PG_15_BIBLIO_03"/>
    <s v="BIBLIO - Aquisição de leitor de código de barras e impressora de recibos para biblioteca"/>
    <x v="14"/>
    <x v="2"/>
    <x v="4"/>
    <x v="0"/>
    <n v="2015"/>
    <d v="2014-12-04T00:00:00"/>
    <d v="2015-02-02T00:00:00"/>
    <d v="2015-06-01T00:00:00"/>
    <n v="50"/>
    <s v="Felipe Belo da Silva"/>
    <s v="Blal Yassine Dalloul"/>
    <x v="3"/>
    <d v="2014-01-01T00:00:00"/>
    <d v="2015-12-31T00:00:00"/>
    <n v="0"/>
    <n v="0"/>
    <x v="0"/>
    <s v="-"/>
  </r>
  <r>
    <n v="657"/>
    <x v="0"/>
    <s v="CNMP_PG_15_BIBLIO_04"/>
    <s v="BIBLIO - Aquisição de livros"/>
    <x v="14"/>
    <x v="2"/>
    <x v="0"/>
    <x v="1"/>
    <n v="2015"/>
    <d v="2014-12-15T00:00:00"/>
    <d v="2015-03-02T00:00:00"/>
    <d v="2015-07-01T00:00:00"/>
    <n v="100"/>
    <s v="Felipe Belo da Silva"/>
    <s v="Blal Yassine Dalloul"/>
    <x v="3"/>
    <d v="2014-01-01T00:00:00"/>
    <d v="2015-12-31T00:00:00"/>
    <n v="0"/>
    <n v="0"/>
    <x v="0"/>
    <s v="-"/>
  </r>
  <r>
    <n v="663"/>
    <x v="0"/>
    <s v="CNMP_PG_15_BIBLIO_05"/>
    <s v="BIBLIO - Assinar a Biblioteca digital de livros "/>
    <x v="14"/>
    <x v="2"/>
    <x v="0"/>
    <x v="1"/>
    <n v="2015"/>
    <d v="2014-12-15T00:00:00"/>
    <d v="2015-03-02T00:00:00"/>
    <d v="2015-07-01T00:00:00"/>
    <n v="100"/>
    <s v="Felipe Belo da Silva"/>
    <s v="Blal Yassine Dalloul"/>
    <x v="3"/>
    <d v="2014-01-01T00:00:00"/>
    <d v="2015-12-31T00:00:00"/>
    <n v="0"/>
    <n v="0"/>
    <x v="0"/>
    <s v="-"/>
  </r>
  <r>
    <n v="664"/>
    <x v="0"/>
    <s v="CNMP_PG_15_BIBLIO_06"/>
    <s v="BIBLIO - Assinar o Boletim de Direito Administrativo"/>
    <x v="14"/>
    <x v="2"/>
    <x v="0"/>
    <x v="1"/>
    <n v="2015"/>
    <d v="2014-12-15T00:00:00"/>
    <d v="2015-03-04T00:00:00"/>
    <d v="2015-07-06T00:00:00"/>
    <n v="100"/>
    <s v="Felipe Belo da Silva"/>
    <s v="Blal Yassine Dalloul"/>
    <x v="3"/>
    <d v="2014-01-01T00:00:00"/>
    <d v="2015-12-31T00:00:00"/>
    <n v="0"/>
    <n v="0"/>
    <x v="0"/>
    <s v="-"/>
  </r>
  <r>
    <n v="662"/>
    <x v="0"/>
    <s v="CNMP_PG_15_BIBLIO_07"/>
    <s v="BIBLIO - Assinar o DOINET - Sistema de Diários Eletrônicos"/>
    <x v="14"/>
    <x v="2"/>
    <x v="4"/>
    <x v="0"/>
    <n v="2015"/>
    <d v="2014-12-15T00:00:00"/>
    <d v="2015-03-03T00:00:00"/>
    <d v="2015-07-01T00:00:00"/>
    <n v="10"/>
    <s v="Felipe Belo da Silva"/>
    <s v="Blal Yassine Dalloul"/>
    <x v="3"/>
    <d v="2014-01-01T00:00:00"/>
    <d v="2015-12-31T00:00:00"/>
    <n v="0"/>
    <n v="0"/>
    <x v="0"/>
    <s v="-"/>
  </r>
  <r>
    <n v="666"/>
    <x v="0"/>
    <s v="CNMP_PG_15_BIBLIO_08"/>
    <s v="BIBLIO - Assinar o periódico de Orçamento e Finanças"/>
    <x v="14"/>
    <x v="2"/>
    <x v="0"/>
    <x v="1"/>
    <n v="2015"/>
    <d v="2014-12-15T00:00:00"/>
    <d v="2015-03-02T00:00:00"/>
    <d v="2015-07-06T00:00:00"/>
    <n v="100"/>
    <s v="Felipe Belo da Silva"/>
    <s v="Blal Yassine Dalloul"/>
    <x v="3"/>
    <d v="2014-01-01T00:00:00"/>
    <d v="2015-12-31T00:00:00"/>
    <n v="0"/>
    <n v="0"/>
    <x v="0"/>
    <s v="-"/>
  </r>
  <r>
    <n v="668"/>
    <x v="0"/>
    <s v="CNMP_PG_15_BIBLIO_09"/>
    <s v="BIBLIO - Atendimento ao usuário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514"/>
    <x v="0"/>
    <s v="CNMP_PG_15_BIBLIO_10"/>
    <s v="BIBLIO - Atribuir códigos de ISBN para as publicações do CNMP"/>
    <x v="14"/>
    <x v="2"/>
    <x v="0"/>
    <x v="2"/>
    <n v="2014"/>
    <d v="2014-12-03T00:00:00"/>
    <d v="2014-12-03T00:00:00"/>
    <d v="2014-12-03T00:00:00"/>
    <m/>
    <s v="Felipe Belo da Silva"/>
    <s v="Blal Yassine Dalloul"/>
    <x v="3"/>
    <d v="2014-01-01T00:00:00"/>
    <d v="2015-12-31T00:00:00"/>
    <n v="0"/>
    <n v="0"/>
    <x v="0"/>
    <s v="-"/>
  </r>
  <r>
    <n v="515"/>
    <x v="0"/>
    <s v="CNMP_PG_15_BIBLIO_11"/>
    <s v="BIBLIO - Atribuir códigos de ISSN para as publicações do CNMP"/>
    <x v="14"/>
    <x v="2"/>
    <x v="0"/>
    <x v="2"/>
    <n v="2014"/>
    <d v="2014-12-03T00:00:00"/>
    <d v="2014-12-03T00:00:00"/>
    <d v="2014-12-03T00:00:00"/>
    <m/>
    <s v="Felipe Belo da Silva"/>
    <s v="Blal Yassine Dalloul"/>
    <x v="3"/>
    <d v="2014-01-01T00:00:00"/>
    <d v="2015-12-31T00:00:00"/>
    <n v="0"/>
    <n v="0"/>
    <x v="0"/>
    <s v="-"/>
  </r>
  <r>
    <n v="661"/>
    <x v="0"/>
    <s v="CNMP_PG_15_BIBLIO_12"/>
    <s v="BIBLIO - Contratação de empresa distribuidora de jornais e revistas para o exercício 2015"/>
    <x v="14"/>
    <x v="2"/>
    <x v="0"/>
    <x v="1"/>
    <n v="2015"/>
    <d v="2014-12-15T00:00:00"/>
    <d v="2015-02-02T00:00:00"/>
    <d v="2015-03-31T00:00:00"/>
    <n v="100"/>
    <s v="Felipe Belo da Silva"/>
    <s v="Blal Yassine Dalloul"/>
    <x v="3"/>
    <d v="2014-01-01T00:00:00"/>
    <d v="2015-12-31T00:00:00"/>
    <n v="0"/>
    <n v="0"/>
    <x v="0"/>
    <s v="-"/>
  </r>
  <r>
    <n v="877"/>
    <x v="0"/>
    <s v="CNMP_PG_15_BIBLIO_13"/>
    <s v="BIBLIO - Distribuir as publicações do CNMP para todas as bibliotecas do Ministério Público brasileiro."/>
    <x v="14"/>
    <x v="0"/>
    <x v="0"/>
    <x v="1"/>
    <n v="2015"/>
    <d v="2015-01-19T00:00:00"/>
    <d v="2015-02-02T00:00:00"/>
    <d v="2015-06-01T00:00:00"/>
    <n v="100"/>
    <s v="Felipe Belo da Silva"/>
    <s v="Blal Yassine Dalloul"/>
    <x v="3"/>
    <d v="2014-01-01T00:00:00"/>
    <d v="2015-12-31T00:00:00"/>
    <n v="0"/>
    <n v="0"/>
    <x v="0"/>
    <s v="-"/>
  </r>
  <r>
    <n v="513"/>
    <x v="0"/>
    <s v="CNMP_PG_15_BIBLIO_14"/>
    <s v="BIBLIO - Elaborar e publicar regulamento da Biblioteca do CNMP"/>
    <x v="14"/>
    <x v="2"/>
    <x v="0"/>
    <x v="0"/>
    <n v="2015"/>
    <d v="2014-12-03T00:00:00"/>
    <d v="2015-01-02T00:00:00"/>
    <d v="2015-11-11T00:00:00"/>
    <n v="95"/>
    <s v="Felipe Belo da Silva"/>
    <s v="Blal Yassine Dalloul"/>
    <x v="3"/>
    <d v="2014-01-01T00:00:00"/>
    <d v="2015-12-31T00:00:00"/>
    <n v="0"/>
    <n v="0"/>
    <x v="0"/>
    <s v="-"/>
  </r>
  <r>
    <n v="654"/>
    <x v="0"/>
    <s v="CNMP_PG_15_BIBLIO_15"/>
    <s v="BIBLIO - Implementar Biblioteca Digital do CNMP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889"/>
    <x v="0"/>
    <s v="CNMP_PG_15_BIBLIO_16"/>
    <s v="BIBLIO - Iniciar o processo de contratação da empresa fornecedora de jornais e revistas para 2016"/>
    <x v="14"/>
    <x v="2"/>
    <x v="4"/>
    <x v="0"/>
    <n v="2015"/>
    <d v="2015-01-28T00:00:00"/>
    <d v="2015-09-01T00:00:00"/>
    <d v="2016-02-29T00:00:00"/>
    <n v="0"/>
    <s v="Felipe Belo da Silva"/>
    <s v="Blal Yassine Dalloul"/>
    <x v="3"/>
    <d v="2014-01-01T00:00:00"/>
    <d v="2015-12-31T00:00:00"/>
    <n v="0"/>
    <n v="0"/>
    <x v="0"/>
    <s v="-"/>
  </r>
  <r>
    <n v="550"/>
    <x v="0"/>
    <s v="CNMP_PG_15_BIBLIO_17"/>
    <s v="BIBLIO - Instituir política de divulgação e DSI da Biblioteca"/>
    <x v="14"/>
    <x v="2"/>
    <x v="0"/>
    <x v="2"/>
    <n v="2014"/>
    <d v="2014-12-04T00:00:00"/>
    <d v="2014-12-04T00:00:00"/>
    <d v="2014-12-04T00:00:00"/>
    <m/>
    <s v="Felipe Belo da Silva"/>
    <s v="Blal Yassine Dalloul"/>
    <x v="3"/>
    <d v="2014-01-01T00:00:00"/>
    <d v="2015-12-31T00:00:00"/>
    <n v="0"/>
    <n v="0"/>
    <x v="0"/>
    <s v="-"/>
  </r>
  <r>
    <n v="667"/>
    <x v="0"/>
    <s v="CNMP_PG_15_BIBLIO_18"/>
    <s v="BIBLIO - Orientação Bibliográfica Institucional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671"/>
    <x v="0"/>
    <s v="CNMP_PG_15_BIBLIO_19"/>
    <s v="BIBLIO - Realizar estudo de usuários e pesquisa de satisfação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670"/>
    <x v="0"/>
    <s v="CNMP_PG_15_BIBLIO_20"/>
    <s v="BIBLIO - Realizar o processamento técnico das publicações da biblioteca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669"/>
    <x v="0"/>
    <s v="CNMP_PG_15_BIBLIO_21"/>
    <s v="BIBLIO - Realizar pesquisas"/>
    <x v="14"/>
    <x v="2"/>
    <x v="0"/>
    <x v="2"/>
    <n v="2014"/>
    <d v="2014-12-15T00:00:00"/>
    <d v="2014-12-15T00:00:00"/>
    <d v="2014-12-15T00:00:00"/>
    <m/>
    <s v="Felipe Belo da Silva"/>
    <s v="Blal Yassine Dalloul"/>
    <x v="3"/>
    <d v="2014-01-01T00:00:00"/>
    <d v="2015-12-31T00:00:00"/>
    <n v="0"/>
    <n v="0"/>
    <x v="0"/>
    <s v="-"/>
  </r>
  <r>
    <n v="658"/>
    <x v="0"/>
    <s v="CNMP_PG_15_BIBLIO_22"/>
    <s v="BIBLIO - Renovação da base de dados com fontes bibliográficas"/>
    <x v="14"/>
    <x v="2"/>
    <x v="0"/>
    <x v="1"/>
    <n v="2015"/>
    <d v="2014-12-15T00:00:00"/>
    <d v="2015-04-02T00:00:00"/>
    <d v="2015-07-29T00:00:00"/>
    <n v="100"/>
    <s v="Felipe Belo da Silva"/>
    <s v="Blal Yassine Dalloul"/>
    <x v="3"/>
    <d v="2014-01-01T00:00:00"/>
    <d v="2015-12-31T00:00:00"/>
    <n v="0"/>
    <n v="0"/>
    <x v="0"/>
    <s v="-"/>
  </r>
  <r>
    <n v="655"/>
    <x v="0"/>
    <s v="CNMP_PG_15_BIBLIO_23"/>
    <s v="BIBLIO - Renovação da manutenção do sistema Pergamum"/>
    <x v="14"/>
    <x v="2"/>
    <x v="0"/>
    <x v="0"/>
    <n v="2015"/>
    <d v="2014-12-15T00:00:00"/>
    <d v="2015-08-03T00:00:00"/>
    <d v="2015-11-11T00:00:00"/>
    <n v="95"/>
    <s v="Felipe Belo da Silva"/>
    <s v="Blal Yassine Dalloul"/>
    <x v="3"/>
    <d v="2014-01-01T00:00:00"/>
    <d v="2015-12-31T00:00:00"/>
    <n v="0"/>
    <n v="0"/>
    <x v="0"/>
    <s v="-"/>
  </r>
  <r>
    <n v="660"/>
    <x v="0"/>
    <s v="CNMP_PG_15_BIBLIO_24"/>
    <s v="BIBLIO - Renovar assinatura em consultoria especializada em licitações e contratos"/>
    <x v="14"/>
    <x v="2"/>
    <x v="0"/>
    <x v="0"/>
    <n v="2015"/>
    <d v="2014-12-15T00:00:00"/>
    <d v="2015-08-03T00:00:00"/>
    <d v="2015-11-11T00:00:00"/>
    <n v="40"/>
    <s v="Felipe Belo da Silva"/>
    <s v="Blal Yassine Dalloul"/>
    <x v="3"/>
    <d v="2014-01-01T00:00:00"/>
    <d v="2015-12-31T00:00:00"/>
    <n v="0"/>
    <n v="0"/>
    <x v="0"/>
    <s v="-"/>
  </r>
  <r>
    <n v="659"/>
    <x v="0"/>
    <s v="CNMP_PG_15_BIBLIO_25"/>
    <s v="BIBLIO - Renovar assinatura do Banco de Preços"/>
    <x v="14"/>
    <x v="2"/>
    <x v="0"/>
    <x v="1"/>
    <n v="2015"/>
    <d v="2014-12-15T00:00:00"/>
    <d v="2015-04-02T00:00:00"/>
    <d v="2015-05-04T00:00:00"/>
    <n v="100"/>
    <s v="Felipe Belo da Silva"/>
    <s v="Blal Yassine Dalloul"/>
    <x v="3"/>
    <d v="2014-01-01T00:00:00"/>
    <d v="2015-12-31T00:00:00"/>
    <n v="0"/>
    <n v="0"/>
    <x v="0"/>
    <s v="-"/>
  </r>
  <r>
    <n v="516"/>
    <x v="0"/>
    <s v="CNMP_PG_15_BIBLIO_26"/>
    <s v="BIBLIO - Aquisição de livros importados para STI"/>
    <x v="14"/>
    <x v="0"/>
    <x v="4"/>
    <x v="0"/>
    <n v="2015"/>
    <d v="2014-12-03T00:00:00"/>
    <d v="2015-02-06T00:00:00"/>
    <d v="2015-05-04T00:00:00"/>
    <n v="70"/>
    <s v="Felipe Belo da Silva"/>
    <s v="Blal Yassine Dalloul"/>
    <x v="3"/>
    <d v="2014-01-01T00:00:00"/>
    <d v="2015-12-31T00:00:00"/>
    <n v="0"/>
    <n v="0"/>
    <x v="0"/>
    <s v="-"/>
  </r>
  <r>
    <n v="971"/>
    <x v="0"/>
    <s v="CNMP_PG_15_CALJ_001"/>
    <s v="CALJ - Padronização da Ementa e Acórdão"/>
    <x v="15"/>
    <x v="2"/>
    <x v="0"/>
    <x v="2"/>
    <n v="2015"/>
    <d v="2015-02-10T00:00:00"/>
    <d v="2015-02-10T00:00:00"/>
    <d v="2015-02-10T00:00:00"/>
    <m/>
    <s v="Juliana Sivieri Cicci A. de Fonseca"/>
    <s v="Juliana Sivieri Cicci A. de Fonseca"/>
    <x v="3"/>
    <d v="2014-01-01T00:00:00"/>
    <d v="2015-12-31T00:00:00"/>
    <n v="0"/>
    <n v="0"/>
    <x v="0"/>
    <s v="-"/>
  </r>
  <r>
    <n v="653"/>
    <x v="0"/>
    <s v="CNMP_PG_15_CALJ_002"/>
    <s v="CALJ - Revista CNMP"/>
    <x v="15"/>
    <x v="2"/>
    <x v="0"/>
    <x v="2"/>
    <n v="2014"/>
    <d v="2014-12-15T00:00:00"/>
    <d v="2014-12-15T00:00:00"/>
    <d v="2014-12-15T00:00:00"/>
    <m/>
    <s v="Juliana Sivieri Cicci A. de Fonseca"/>
    <s v="Juliana Sivieri Cicci A. de Fonseca"/>
    <x v="3"/>
    <d v="2014-01-01T00:00:00"/>
    <d v="2015-12-31T00:00:00"/>
    <n v="0"/>
    <n v="0"/>
    <x v="0"/>
    <s v="-"/>
  </r>
  <r>
    <n v="650"/>
    <x v="0"/>
    <s v="CNMP_PG_15_CALJ_003"/>
    <s v="CNMP_PG_15_CALJ_003 CALJ - Seminários/Congresso"/>
    <x v="15"/>
    <x v="2"/>
    <x v="4"/>
    <x v="2"/>
    <n v="2014"/>
    <d v="2014-12-15T00:00:00"/>
    <d v="2014-12-15T00:00:00"/>
    <d v="2014-12-15T00:00:00"/>
    <m/>
    <s v="Juliana Sivieri Cicci A. de Fonseca"/>
    <s v="Juliana Sivieri Cicci A. de Fonseca"/>
    <x v="3"/>
    <d v="2014-01-01T00:00:00"/>
    <d v="2015-12-31T00:00:00"/>
    <n v="0"/>
    <n v="0"/>
    <x v="0"/>
    <s v="-"/>
  </r>
  <r>
    <n v="651"/>
    <x v="0"/>
    <s v="CNMP_PG_15_CALJ_004"/>
    <s v="CALJ - Visita MPs Estaduais"/>
    <x v="15"/>
    <x v="2"/>
    <x v="4"/>
    <x v="2"/>
    <n v="2014"/>
    <d v="2014-12-15T00:00:00"/>
    <d v="2014-12-15T00:00:00"/>
    <d v="2014-12-15T00:00:00"/>
    <m/>
    <s v="Juliana Sivieri Cicci A. de Fonseca"/>
    <s v="Juliana Sivieri Cicci A. de Fonseca"/>
    <x v="3"/>
    <d v="2014-01-01T00:00:00"/>
    <d v="2015-12-31T00:00:00"/>
    <n v="0"/>
    <n v="0"/>
    <x v="0"/>
    <s v="-"/>
  </r>
  <r>
    <n v="592"/>
    <x v="0"/>
    <s v="CNMP_PG_15_CCAF_01"/>
    <s v="CCAF - Censo do Ministério Público Brasileiro"/>
    <x v="16"/>
    <x v="2"/>
    <x v="0"/>
    <x v="2"/>
    <n v="2014"/>
    <d v="2014-12-10T00:00:00"/>
    <d v="2014-12-10T00:00:00"/>
    <d v="2014-12-10T00:00:00"/>
    <m/>
    <s v="Renato Irajá de Pádua"/>
    <s v="Renato Irajá de Pádua"/>
    <x v="3"/>
    <d v="2014-01-01T00:00:00"/>
    <d v="2015-12-31T00:00:00"/>
    <n v="0"/>
    <n v="0"/>
    <x v="0"/>
    <s v="-"/>
  </r>
  <r>
    <n v="456"/>
    <x v="0"/>
    <s v="CNMP_PG_15_CCAF_02"/>
    <s v="CCAF - Primeira Inspeção da CCAF em unidade ministerial - ano 2015"/>
    <x v="16"/>
    <x v="2"/>
    <x v="0"/>
    <x v="2"/>
    <n v="2014"/>
    <d v="2014-11-27T00:00:00"/>
    <d v="2014-11-27T00:00:00"/>
    <d v="2014-11-27T00:00:00"/>
    <m/>
    <s v="Renato Irajá de Pádua"/>
    <s v="Renato Irajá de Pádua"/>
    <x v="3"/>
    <d v="2014-01-01T00:00:00"/>
    <d v="2015-12-31T00:00:00"/>
    <n v="0"/>
    <n v="0"/>
    <x v="0"/>
    <s v="-"/>
  </r>
  <r>
    <n v="934"/>
    <x v="0"/>
    <s v="CNMP_PG_15_CCAF_03"/>
    <s v="CCAF - Quarta Inspeção da CCAF em unidade ministerial - ano 2015 "/>
    <x v="16"/>
    <x v="2"/>
    <x v="0"/>
    <x v="2"/>
    <n v="2015"/>
    <d v="2015-02-06T00:00:00"/>
    <d v="2015-02-06T00:00:00"/>
    <d v="2015-02-06T00:00:00"/>
    <m/>
    <s v="Renato Irajá de Pádua"/>
    <s v="Renato Irajá de Pádua"/>
    <x v="3"/>
    <d v="2014-01-01T00:00:00"/>
    <d v="2015-12-31T00:00:00"/>
    <n v="0"/>
    <n v="0"/>
    <x v="0"/>
    <s v="-"/>
  </r>
  <r>
    <n v="461"/>
    <x v="0"/>
    <s v="CNMP_PG_15_CCAF_04"/>
    <s v="CCAF - Reunião ordinária de coordenação e trabalhos da CCAF para 2015"/>
    <x v="16"/>
    <x v="2"/>
    <x v="3"/>
    <x v="2"/>
    <n v="2014"/>
    <d v="2014-11-27T00:00:00"/>
    <d v="2014-11-27T00:00:00"/>
    <d v="2014-11-27T00:00:00"/>
    <m/>
    <s v="Renato Irajá de Pádua"/>
    <s v="Ana Torres"/>
    <x v="3"/>
    <d v="2014-01-01T00:00:00"/>
    <d v="2015-12-31T00:00:00"/>
    <n v="0"/>
    <n v="0"/>
    <x v="0"/>
    <s v="-"/>
  </r>
  <r>
    <n v="457"/>
    <x v="0"/>
    <s v="CNMP_PG_15_CCAF_05"/>
    <s v="CCAF - Segunda Inspeção da CCAF em unidade ministerial - ano 2015"/>
    <x v="16"/>
    <x v="2"/>
    <x v="0"/>
    <x v="2"/>
    <n v="2014"/>
    <d v="2014-11-27T00:00:00"/>
    <d v="2014-11-27T00:00:00"/>
    <d v="2014-11-27T00:00:00"/>
    <m/>
    <s v="Renato Irajá de Pádua"/>
    <s v="Renato Irajá de Pádua"/>
    <x v="3"/>
    <d v="2014-01-01T00:00:00"/>
    <d v="2015-12-31T00:00:00"/>
    <n v="0"/>
    <n v="0"/>
    <x v="0"/>
    <s v="-"/>
  </r>
  <r>
    <n v="933"/>
    <x v="0"/>
    <s v="CNMP_PG_15_CCAF_06"/>
    <s v="CCAF - Terceira Inspeção da CCAF em unidade ministerial - ano 2015 "/>
    <x v="16"/>
    <x v="2"/>
    <x v="0"/>
    <x v="2"/>
    <n v="2015"/>
    <d v="2015-02-06T00:00:00"/>
    <d v="2015-02-06T00:00:00"/>
    <d v="2015-02-06T00:00:00"/>
    <m/>
    <s v="Renato Irajá de Pádua"/>
    <s v="Renato Irajá de Pádua"/>
    <x v="3"/>
    <d v="2014-01-01T00:00:00"/>
    <d v="2015-12-31T00:00:00"/>
    <n v="0"/>
    <n v="0"/>
    <x v="0"/>
    <s v="-"/>
  </r>
  <r>
    <n v="792"/>
    <x v="0"/>
    <s v="CNMP_PG_15_CCAF_07"/>
    <s v="CCAF - 3ª Edição do Manual do Portal da Transparência"/>
    <x v="16"/>
    <x v="2"/>
    <x v="0"/>
    <x v="2"/>
    <n v="2014"/>
    <d v="2014-12-18T00:00:00"/>
    <d v="2014-12-18T00:00:00"/>
    <d v="2014-12-18T00:00:00"/>
    <m/>
    <s v="Renato Irajá de Pádua"/>
    <s v="Renato Irajá de Pádua"/>
    <x v="3"/>
    <d v="2014-01-01T00:00:00"/>
    <d v="2015-12-31T00:00:00"/>
    <n v="0"/>
    <n v="0"/>
    <x v="0"/>
    <s v="-"/>
  </r>
  <r>
    <n v="497"/>
    <x v="0"/>
    <s v="CNMP_PG_15_CDDF_01"/>
    <s v="CDDF - Campanha de Publicidade  Projeto João Cidadão"/>
    <x v="17"/>
    <x v="0"/>
    <x v="0"/>
    <x v="0"/>
    <n v="2015"/>
    <d v="2014-12-02T00:00:00"/>
    <d v="2015-01-05T00:00:00"/>
    <d v="2015-07-13T00:00:00"/>
    <n v="41.48"/>
    <s v="Marcelo Campelo Noronha"/>
    <s v="Marcelo Campelo Noronha"/>
    <x v="3"/>
    <d v="2014-01-01T00:00:00"/>
    <d v="2015-12-31T00:00:00"/>
    <n v="0"/>
    <n v="0"/>
    <x v="0"/>
    <s v="-"/>
  </r>
  <r>
    <n v="462"/>
    <x v="0"/>
    <s v="CNMP_PG_15_CDDF_02"/>
    <s v="CDDF - GT2 - Fortalecimento do Ministério Público no Combate à Corrupção"/>
    <x v="17"/>
    <x v="0"/>
    <x v="0"/>
    <x v="0"/>
    <n v="2015"/>
    <d v="2014-11-27T00:00:00"/>
    <d v="2015-02-27T00:00:00"/>
    <d v="2015-12-10T00:00:00"/>
    <n v="40"/>
    <s v="Marcelo Campelo Noronha"/>
    <s v="Marcelo Campelo Noronha"/>
    <x v="3"/>
    <d v="2014-01-01T00:00:00"/>
    <d v="2015-12-31T00:00:00"/>
    <n v="0"/>
    <n v="0"/>
    <x v="0"/>
    <s v="-"/>
  </r>
  <r>
    <n v="455"/>
    <x v="0"/>
    <s v="CNMP_PG_15_CDDF_03"/>
    <s v="CDDF - GT2-Transparência"/>
    <x v="17"/>
    <x v="0"/>
    <x v="0"/>
    <x v="0"/>
    <n v="2015"/>
    <d v="2014-11-27T00:00:00"/>
    <d v="2015-02-25T00:00:00"/>
    <d v="2015-12-15T00:00:00"/>
    <n v="40"/>
    <s v="Marcelo Campelo Noronha"/>
    <s v="Marcelo Campelo Noronha"/>
    <x v="3"/>
    <d v="2014-01-01T00:00:00"/>
    <d v="2015-12-31T00:00:00"/>
    <n v="0"/>
    <n v="0"/>
    <x v="0"/>
    <s v="-"/>
  </r>
  <r>
    <n v="481"/>
    <x v="0"/>
    <s v="CNMP_PG_15_CDDF_04"/>
    <s v="CDDF - GT3 - Biomas"/>
    <x v="17"/>
    <x v="0"/>
    <x v="0"/>
    <x v="2"/>
    <n v="2014"/>
    <d v="2014-12-01T00:00:00"/>
    <d v="2014-12-01T00:00:00"/>
    <d v="2014-12-01T00:00:00"/>
    <m/>
    <s v="Marcelo Campelo Noronha"/>
    <s v="Marcelo Campelo Noronha"/>
    <x v="3"/>
    <d v="2014-01-01T00:00:00"/>
    <d v="2015-12-31T00:00:00"/>
    <n v="0"/>
    <n v="0"/>
    <x v="0"/>
    <s v="-"/>
  </r>
  <r>
    <n v="465"/>
    <x v="0"/>
    <s v="CNMP_PG_15_CDDF_05"/>
    <s v="CDDF - GT3 - Combate aos impactos causados pelos agrotóxicos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3"/>
    <x v="0"/>
    <s v="CNMP_PG_15_CDDF_06"/>
    <s v="CDDF - GT3 - EQUALES - Estratégia Nacional de Qualidade da Água e Esgotamento Sanitário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4"/>
    <x v="0"/>
    <s v="CNMP_PG_15_CDDF_07"/>
    <s v="CDDF - GT3 - Memória do MP Brasileiro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6"/>
    <x v="0"/>
    <s v="CNMP_PG_15_CDDF_08"/>
    <s v="CDDF - GT3 - Praeservare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7"/>
    <x v="0"/>
    <s v="CNMP_PG_15_CDDF_09"/>
    <s v="CDDF - GT4 - Racismo: Conhecer Para Enfrentar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8"/>
    <x v="0"/>
    <s v="CNMP_PG_15_CDDF_10"/>
    <s v="CDDF - GT5 - Defesa da população em situação de rua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69"/>
    <x v="0"/>
    <s v="CNMP_PG_15_CDDF_11"/>
    <s v="CDDF - GT5 - Enfrentamento ao tráfico de pessoas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80"/>
    <x v="0"/>
    <s v="CNMP_PG_15_CDDF_12"/>
    <s v="CDDF - GT5 - Garantia da Inclusão Social e Produtiva dos Catadores de Materiais Recicláveis"/>
    <x v="17"/>
    <x v="0"/>
    <x v="0"/>
    <x v="2"/>
    <n v="2014"/>
    <d v="2014-12-01T00:00:00"/>
    <d v="2014-12-01T00:00:00"/>
    <d v="2014-12-01T00:00:00"/>
    <m/>
    <s v="Marcelo Campelo Noronha"/>
    <s v="Marcelo Campelo Noronha"/>
    <x v="3"/>
    <d v="2014-01-01T00:00:00"/>
    <d v="2015-12-31T00:00:00"/>
    <n v="0"/>
    <n v="0"/>
    <x v="0"/>
    <s v="-"/>
  </r>
  <r>
    <n v="470"/>
    <x v="0"/>
    <s v="CNMP_PG_15_CDDF_13"/>
    <s v="CDDF - GT6 - Defesa do Estado Laico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87"/>
    <x v="0"/>
    <s v="CNMP_PG_15_CDDF_14"/>
    <s v="CDDF - GT6 - Proteção às Mulheres vítimas de violência doméstica e familiar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71"/>
    <x v="0"/>
    <s v="CNMP_PG_15_CDDF_15"/>
    <s v="CDDF - GT7 - Defesa da Educação Inclusiva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72"/>
    <x v="0"/>
    <s v="CNMP_PG_15_CDDF_16"/>
    <s v="CDDF - GT7 - Interdição Parcial é mais legal"/>
    <x v="17"/>
    <x v="0"/>
    <x v="0"/>
    <x v="2"/>
    <n v="2014"/>
    <d v="2014-11-27T00:00:00"/>
    <d v="2014-11-27T00:00:00"/>
    <d v="2014-11-27T00:00:00"/>
    <m/>
    <s v="Marcelo Campelo Noronha"/>
    <s v="Marcelo Campelo Noronha"/>
    <x v="3"/>
    <d v="2014-01-01T00:00:00"/>
    <d v="2015-12-31T00:00:00"/>
    <n v="0"/>
    <n v="0"/>
    <x v="0"/>
    <s v="-"/>
  </r>
  <r>
    <n v="494"/>
    <x v="0"/>
    <s v="CNMP_PG_15_CDDF_17"/>
    <s v="CDDF - III Encontro Nacional MP e Movimentos Sociais: Em defesa dos direitos fundamentais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91"/>
    <x v="0"/>
    <s v="CNMP_PG_15_CDDF_18"/>
    <s v="CDDF - Incentivo à autocomposição no âmbito do Ministério Público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60"/>
    <x v="0"/>
    <s v="CNMP_PG_15_CDDF_19"/>
    <s v="CDDF - Integração CDDF/CNMP e GNDH/CNPG"/>
    <x v="17"/>
    <x v="0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489"/>
    <x v="0"/>
    <s v="CNMP_PG_15_CDDF_20"/>
    <s v="CDDF - Lançamento do Projeto João Cidadão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63"/>
    <x v="0"/>
    <s v="CNMP_PG_15_CDDF_21"/>
    <s v="CNMP_PG_15_CDDF_21 CDDF - NEACE - Assinatura do Termo de Cooperação com a CONFEA  CONFEDERAÇÃO NACIONAL DE ENGENHARIA "/>
    <x v="17"/>
    <x v="2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558"/>
    <x v="0"/>
    <s v="CNMP_PG_15_CDDF_22"/>
    <s v="CDDF - NEACE - Implementação e consolidação da ENACE  formação das estruturas"/>
    <x v="17"/>
    <x v="0"/>
    <x v="0"/>
    <x v="2"/>
    <n v="2014"/>
    <d v="2014-12-04T00:00:00"/>
    <d v="2014-12-04T00:00:00"/>
    <d v="2014-12-04T00:00:00"/>
    <m/>
    <s v="Marcelo Campelo Noronha"/>
    <s v="Marcelo Campelo Noronha"/>
    <x v="3"/>
    <d v="2014-01-01T00:00:00"/>
    <d v="2015-12-31T00:00:00"/>
    <n v="0"/>
    <n v="0"/>
    <x v="0"/>
    <s v="-"/>
  </r>
  <r>
    <n v="562"/>
    <x v="0"/>
    <s v="CNMP_PG_15_CDDF_23"/>
    <s v="CDDF - NEACE - 2ª Fase do Workshop TODOS JUNTOS POR UM BRASIL MAIS ACESSÍVEL "/>
    <x v="17"/>
    <x v="0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488"/>
    <x v="0"/>
    <s v="CNMP_PG_15_CDDF_24"/>
    <s v="CDDF - Projeto Diálogos/CNMP"/>
    <x v="17"/>
    <x v="0"/>
    <x v="4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00"/>
    <x v="0"/>
    <s v="CNMP_PG_15_CDDF_25"/>
    <s v="CDDF - PUBLICAÇÃO  A atuação do MP Brasileiro no combate à corrupção.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66"/>
    <x v="0"/>
    <s v="CNMP_PG_15_CDDF_26"/>
    <s v="CDDF - PUBLICAÇÃO  Cartilha: Interdição Parcial é mais legal (fotonovela)"/>
    <x v="17"/>
    <x v="0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501"/>
    <x v="0"/>
    <s v="CNMP_PG_15_CDDF_27"/>
    <s v="CDDF - PUBLICAÇÃO  Guia de Atuação Ministerial da estratégia nacional de qualidade da água - EQUALES. (Tiragem: 1.000 Exemplares)"/>
    <x v="17"/>
    <x v="0"/>
    <x v="4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98"/>
    <x v="0"/>
    <s v="CNMP_PG_15_CDDF_28"/>
    <s v="CDDF - PUBLICAÇÃO  Guia de Atuação Ministerial: Defesa da laicidade do Estado e acesso aos serviços de educação;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99"/>
    <x v="0"/>
    <s v="CNMP_PG_15_CDDF_29"/>
    <s v="CDDF - PUBLICAÇÃO  Guia de Atuação Ministerial: Defesa da laicidade do Estado e acesso aos serviços de saúde;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07"/>
    <x v="0"/>
    <s v="CNMP_PG_15_CDDF_30"/>
    <s v="CDDF - PUBLICAÇÃO  Guia de Atuação Ministerial: Defesa dos direitos da pessoa idosa;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03"/>
    <x v="0"/>
    <s v="CNMP_PG_15_CDDF_31"/>
    <s v="CDDF - PUBLICAÇÃO  Guia de Atuação Ministerial: Defesa dos direitos das pessoas em situação de rua;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02"/>
    <x v="0"/>
    <s v="CNMP_PG_15_CDDF_32"/>
    <s v="CDDF - PUBLICAÇÃO  Guia de Atuação Ministerial: enfrentamento ao racismo. (Tiragem: 1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61"/>
    <x v="0"/>
    <s v="CNMP_PG_15_CDDF_33"/>
    <s v="CDDF - PUBLICAÇÃO  Guia de Atuação Ministerial: Projeto MPEDUC; (Tiragem: 1.000 Exemplares)"/>
    <x v="17"/>
    <x v="0"/>
    <x v="4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564"/>
    <x v="0"/>
    <s v="CNMP_PG_15_CDDF_34"/>
    <s v="CDDF - PUBLICAÇÃO  Reimpressão da cartilha de bolso  Acessibilidade: Todos Juntos Por Um Brasil Mais Acessível"/>
    <x v="17"/>
    <x v="0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505"/>
    <x v="0"/>
    <s v="CNMP_PG_15_CDDF_35"/>
    <s v="CDDF - PUBLICAÇÃO  Reimpressão da Cartilha Interdição Parcial é mais legal (Tiragem: 3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565"/>
    <x v="0"/>
    <s v="CNMP_PG_15_CDDF_36"/>
    <s v="CDDF - PUBLICAÇÃO  Reimpressão da publicação o MP e a pessoa com deficiência: Todos Juntos Por Um Brasil Mais Acessível"/>
    <x v="17"/>
    <x v="0"/>
    <x v="0"/>
    <x v="2"/>
    <n v="2014"/>
    <d v="2014-12-05T00:00:00"/>
    <d v="2014-12-05T00:00:00"/>
    <d v="2014-12-05T00:00:00"/>
    <m/>
    <s v="Marcelo Campelo Noronha"/>
    <s v="Marcelo Campelo Noronha"/>
    <x v="3"/>
    <d v="2014-01-01T00:00:00"/>
    <d v="2015-12-31T00:00:00"/>
    <n v="0"/>
    <n v="0"/>
    <x v="0"/>
    <s v="-"/>
  </r>
  <r>
    <n v="496"/>
    <x v="0"/>
    <s v="CNMP_PG_15_CDDF_37"/>
    <s v="CDDF - PUBLICAÇÃO  Relatório do III Encontro MP e Movimentos Sociais. (Tiragem: 2.000 Exemplares)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95"/>
    <x v="0"/>
    <s v="CNMP_PG_15_CDDF_38"/>
    <s v="CDDF - Realização de Audiências Públicas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493"/>
    <x v="0"/>
    <s v="CNMP_PG_15_CDDF_39"/>
    <s v="CDDF - Reuniões ordinárias e Extraordinárias dos GT´s"/>
    <x v="17"/>
    <x v="0"/>
    <x v="0"/>
    <x v="2"/>
    <n v="2014"/>
    <d v="2014-12-02T00:00:00"/>
    <d v="2014-12-02T00:00:00"/>
    <d v="2014-12-02T00:00:00"/>
    <m/>
    <s v="Marcelo Campelo Noronha"/>
    <s v="Marcelo Campelo Noronha"/>
    <x v="3"/>
    <d v="2014-01-01T00:00:00"/>
    <d v="2015-12-31T00:00:00"/>
    <n v="0"/>
    <n v="0"/>
    <x v="0"/>
    <s v="-"/>
  </r>
  <r>
    <n v="999"/>
    <x v="0"/>
    <s v="CNMP_PG_15_CDDF_40"/>
    <s v="CNMP_PG_15_CDDF_40 CDDF - PUBLICAÇÃO - Guia de Atuação Ministerial: A pessoa com deficiência e o direito à acessibilidade. "/>
    <x v="17"/>
    <x v="0"/>
    <x v="0"/>
    <x v="2"/>
    <n v="2015"/>
    <d v="2015-08-06T00:00:00"/>
    <d v="2015-08-06T00:00:00"/>
    <d v="2015-08-06T00:00:00"/>
    <m/>
    <s v="Sérgio Bispo da Silva Porto"/>
    <s v="Jarbas Soares"/>
    <x v="3"/>
    <d v="2014-01-01T00:00:00"/>
    <d v="2015-12-31T00:00:00"/>
    <n v="0"/>
    <n v="0"/>
    <x v="0"/>
    <s v="-"/>
  </r>
  <r>
    <n v="484"/>
    <x v="0"/>
    <s v="CNMP_PG_15_CIJ_001"/>
    <s v="CNMP_PG_15_CIJ_001 CIJ - Ação Estratégica da Convivência Familiar e Comunitária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83"/>
    <x v="0"/>
    <s v="CNMP_PG_15_CIJ_002"/>
    <s v="CNMP_PG_15_CIJ_002 CIJ - Ação Estratégica de Enfrentamento ao Trabalho Infantil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75"/>
    <x v="0"/>
    <s v="CNMP_PG_15_CIJ_003"/>
    <s v="CNMP_PG_15_CIJ_003 CIJ - Ação Temática Nacional de Aperfeiçoamento do Sistema Socioeducativo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74"/>
    <x v="0"/>
    <s v="CNMP_PG_15_CIJ_004"/>
    <s v="CNMP_PG_15_CIJ_004 CIJ - Ação Temática Nacional de Defesa da Convivência Familiar e Comunitária de Crianças e Adolescentes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73"/>
    <x v="0"/>
    <s v="CNMP_PG_15_CIJ_005"/>
    <s v="CNMP_PG_15_CIJ_005 CIJ - Ação Temática Nacional de Enfrentamento de Violência Sexual e outras violências contra criança e adolescente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76"/>
    <x v="0"/>
    <s v="CNMP_PG_15_CIJ_006"/>
    <s v="CNMP_PG_15_CIJ_006 CIJ - Ação Temática Nacional para a Erradicação do Trabalho Infantil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726"/>
    <x v="0"/>
    <s v="CNMP_PG_15_CIJ_007"/>
    <s v="CNMP_PG_15_CIJ_007 CIJ - Audiências Públicas nos Municípios com maiores índices de trabalho infantil"/>
    <x v="18"/>
    <x v="2"/>
    <x v="0"/>
    <x v="2"/>
    <n v="2014"/>
    <d v="2014-12-16T00:00:00"/>
    <d v="2014-12-16T00:00:00"/>
    <d v="2014-12-16T00:00:00"/>
    <m/>
    <s v="Antônio Carlos Ozorio Nunes"/>
    <s v="Antônio Carlos Ozorio Nunes"/>
    <x v="3"/>
    <d v="2014-01-01T00:00:00"/>
    <d v="2015-12-31T00:00:00"/>
    <n v="0"/>
    <n v="0"/>
    <x v="0"/>
    <s v="-"/>
  </r>
  <r>
    <n v="725"/>
    <x v="0"/>
    <s v="CNMP_PG_15_CIJ_008"/>
    <s v="CNMP_PG_15_CIJ_008 CIJ - Campanha Interna entre os membros dos MPs da Infância e Juventude pelo fortalecimento dos fundos dos direitos da criança e do adolescente"/>
    <x v="18"/>
    <x v="2"/>
    <x v="0"/>
    <x v="2"/>
    <n v="2014"/>
    <d v="2014-12-16T00:00:00"/>
    <d v="2014-12-16T00:00:00"/>
    <d v="2014-12-16T00:00:00"/>
    <m/>
    <s v="Antônio Carlos Ozorio Nunes"/>
    <s v="Antônio Carlos Ozorio Nunes"/>
    <x v="3"/>
    <d v="2014-01-01T00:00:00"/>
    <d v="2015-12-31T00:00:00"/>
    <n v="0"/>
    <n v="0"/>
    <x v="0"/>
    <s v="-"/>
  </r>
  <r>
    <n v="477"/>
    <x v="0"/>
    <s v="CNMP_PG_15_CIJ_010"/>
    <s v="CIJ - Campanha Nacional contra o Consumo de Álcool por Crianças e Adolescentes"/>
    <x v="18"/>
    <x v="2"/>
    <x v="4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482"/>
    <x v="0"/>
    <s v="CNMP_PG_15_CIJ_011"/>
    <s v="CIJ - Campanha pela Proteção de Crianças e Adolescentes na Internet"/>
    <x v="18"/>
    <x v="2"/>
    <x v="4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576"/>
    <x v="0"/>
    <s v="CNMP_PG_15_CIJ_012"/>
    <s v="CIJ - Encontros regionais pela Educação Infantil"/>
    <x v="18"/>
    <x v="2"/>
    <x v="4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744"/>
    <x v="0"/>
    <s v="CNMP_PG_15_CIJ_013"/>
    <s v="CNMP_PG_15_CIJ_013 CIJ - Inspeções da Comissão da Infância e Juventude nas unidades fechadas do Sistema Socioeducativo de alguns Estados"/>
    <x v="18"/>
    <x v="2"/>
    <x v="0"/>
    <x v="2"/>
    <n v="2014"/>
    <d v="2014-12-17T00:00:00"/>
    <d v="2014-12-17T00:00:00"/>
    <d v="2014-12-17T00:00:00"/>
    <m/>
    <s v="Antônio Carlos Ozorio Nunes"/>
    <s v="Antônio Carlos Ozorio Nunes"/>
    <x v="3"/>
    <d v="2014-01-01T00:00:00"/>
    <d v="2015-12-31T00:00:00"/>
    <n v="0"/>
    <n v="0"/>
    <x v="0"/>
    <s v="-"/>
  </r>
  <r>
    <n v="579"/>
    <x v="0"/>
    <s v="CNMP_PG_15_CIJ_014"/>
    <s v="CIJ - Projeto Conte até 10 nas Escolas"/>
    <x v="18"/>
    <x v="2"/>
    <x v="4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574"/>
    <x v="0"/>
    <s v="CNMP_PG_15_CIJ_015"/>
    <s v="CNMP_PG_15_CIJ_015 CIJ - Publicação da 3ª Edição do Manual de Atuação do Ministério Públco na prevenção e erradicação do Trabalho Infantil"/>
    <x v="18"/>
    <x v="2"/>
    <x v="0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596"/>
    <x v="0"/>
    <s v="CNMP_PG_15_CIJ_016"/>
    <s v="CNMP_PG_15_CIJ_016 CIJ - Relançamento do Relatório "/>
    <x v="18"/>
    <x v="2"/>
    <x v="0"/>
    <x v="2"/>
    <n v="2014"/>
    <d v="2014-12-10T00:00:00"/>
    <d v="2014-12-10T00:00:00"/>
    <d v="2014-12-10T00:00:00"/>
    <m/>
    <s v="Antônio Carlos Ozorio Nunes"/>
    <s v="Antônio Carlos Ozorio Nunes"/>
    <x v="3"/>
    <d v="2014-01-01T00:00:00"/>
    <d v="2015-12-31T00:00:00"/>
    <n v="0"/>
    <n v="0"/>
    <x v="0"/>
    <s v="-"/>
  </r>
  <r>
    <n v="581"/>
    <x v="0"/>
    <s v="CNMP_PG_15_CIJ_017"/>
    <s v="CNMP_PG_15_CIJ_017 CIJ - Reuniões com os membros do Grupo Nacional de Direitos Humanos"/>
    <x v="18"/>
    <x v="2"/>
    <x v="0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583"/>
    <x v="0"/>
    <s v="CNMP_PG_15_CIJ_018"/>
    <s v="CNMP_PG_15_CIJ_018 CIJ - Reuniões de trabalho, trimestrais, com os Membros Colaboradores"/>
    <x v="18"/>
    <x v="2"/>
    <x v="0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577"/>
    <x v="0"/>
    <s v="CNMP_PG_15_CIJ_019"/>
    <s v="CIJ - Semana de Mobilização pela Educação Infantil"/>
    <x v="18"/>
    <x v="2"/>
    <x v="4"/>
    <x v="2"/>
    <n v="2014"/>
    <d v="2014-12-09T00:00:00"/>
    <d v="2014-12-09T00:00:00"/>
    <d v="2014-12-09T00:00:00"/>
    <m/>
    <s v="Antônio Carlos Ozorio Nunes"/>
    <s v="Antônio Carlos Ozorio Nunes"/>
    <x v="3"/>
    <d v="2014-01-01T00:00:00"/>
    <d v="2015-12-31T00:00:00"/>
    <n v="0"/>
    <n v="0"/>
    <x v="0"/>
    <s v="-"/>
  </r>
  <r>
    <n v="649"/>
    <x v="0"/>
    <s v="CNMP_PG_15_CIJ_020"/>
    <s v="CNMP_PG_15_CIJ_020 CIJ - Seminário sobre a erradiação do trabalho infantil."/>
    <x v="18"/>
    <x v="2"/>
    <x v="0"/>
    <x v="2"/>
    <n v="2014"/>
    <d v="2014-12-15T00:00:00"/>
    <d v="2014-12-15T00:00:00"/>
    <d v="2014-12-15T00:00:00"/>
    <m/>
    <s v="Antônio Carlos Ozorio Nunes"/>
    <s v="Antônio Carlos Ozorio Nunes"/>
    <x v="3"/>
    <d v="2014-01-01T00:00:00"/>
    <d v="2015-12-31T00:00:00"/>
    <n v="0"/>
    <n v="0"/>
    <x v="0"/>
    <s v="-"/>
  </r>
  <r>
    <n v="486"/>
    <x v="0"/>
    <s v="CNMP_PG_15_CIJ_021"/>
    <s v="CNMP_PG_15_CIJ_021 CIJ - Seminário sobre Convivência Familiar e Comunitária"/>
    <x v="18"/>
    <x v="2"/>
    <x v="0"/>
    <x v="2"/>
    <n v="2014"/>
    <d v="2014-12-01T00:00:00"/>
    <d v="2014-12-01T00:00:00"/>
    <d v="2014-12-01T00:00:00"/>
    <m/>
    <s v="Antônio Carlos Ozorio Nunes"/>
    <s v="Antônio Carlos Ozorio Nunes"/>
    <x v="3"/>
    <d v="2014-01-01T00:00:00"/>
    <d v="2015-12-31T00:00:00"/>
    <n v="0"/>
    <n v="0"/>
    <x v="0"/>
    <s v="-"/>
  </r>
  <r>
    <n v="594"/>
    <x v="0"/>
    <s v="CNMP_PG_15_CIJ_022"/>
    <s v="CNMP_PG_15_CIJ_022 CIJ - Seminário sobre Educação Infantil"/>
    <x v="18"/>
    <x v="2"/>
    <x v="0"/>
    <x v="2"/>
    <n v="2014"/>
    <d v="2014-12-10T00:00:00"/>
    <d v="2014-12-10T00:00:00"/>
    <d v="2014-12-10T00:00:00"/>
    <m/>
    <s v="Antônio Carlos Ozorio Nunes"/>
    <s v="Antônio Carlos Ozorio Nunes"/>
    <x v="3"/>
    <d v="2014-01-01T00:00:00"/>
    <d v="2015-12-31T00:00:00"/>
    <n v="0"/>
    <n v="0"/>
    <x v="0"/>
    <s v="-"/>
  </r>
  <r>
    <n v="652"/>
    <x v="0"/>
    <s v="CNMP_PG_15_CIJ_023"/>
    <s v="CNMP_PG_15_CIJ_023 CIJ - Seminário sobre o enfrentamento da violência sexual e outras violências contra crianças e adolescente."/>
    <x v="18"/>
    <x v="2"/>
    <x v="0"/>
    <x v="2"/>
    <n v="2014"/>
    <d v="2014-12-15T00:00:00"/>
    <d v="2014-12-15T00:00:00"/>
    <d v="2014-12-15T00:00:00"/>
    <m/>
    <s v="Antônio Carlos Ozorio Nunes"/>
    <s v="Antônio Carlos Ozorio Nunes"/>
    <x v="3"/>
    <d v="2014-01-01T00:00:00"/>
    <d v="2015-12-31T00:00:00"/>
    <n v="0"/>
    <n v="0"/>
    <x v="0"/>
    <s v="-"/>
  </r>
  <r>
    <n v="508"/>
    <x v="0"/>
    <s v="CNMP_PG_15_CIJ_024"/>
    <s v="CNMP_PG_15_CIJ_024 CIJ - Seminário sobre o Sistema Socioeducativo Nacional"/>
    <x v="18"/>
    <x v="2"/>
    <x v="0"/>
    <x v="2"/>
    <n v="2014"/>
    <d v="2014-12-02T00:00:00"/>
    <d v="2014-12-02T00:00:00"/>
    <d v="2014-12-02T00:00:00"/>
    <m/>
    <s v="Antônio Carlos Ozorio Nunes"/>
    <s v="Antônio Carlos Ozorio Nunes"/>
    <x v="3"/>
    <d v="2014-01-01T00:00:00"/>
    <d v="2015-12-31T00:00:00"/>
    <n v="0"/>
    <n v="0"/>
    <x v="0"/>
    <s v="-"/>
  </r>
  <r>
    <n v="763"/>
    <x v="0"/>
    <s v="CNMP_PG_15_CN_001"/>
    <s v="CNMP_PG_15_CN_001 CNMP_PG_15_CN_001 CNMP_PG_15_CN_001 CN - Inspeção no Estado de Minas Gerais"/>
    <x v="6"/>
    <x v="2"/>
    <x v="0"/>
    <x v="2"/>
    <n v="2014"/>
    <d v="2014-12-17T00:00:00"/>
    <d v="2014-12-17T00:00:00"/>
    <d v="2014-12-17T00:00:00"/>
    <m/>
    <s v="Fábio Massahiro Kosaka"/>
    <s v="Fábio Massahiro Kosaka"/>
    <x v="3"/>
    <d v="2014-01-01T00:00:00"/>
    <d v="2015-12-31T00:00:00"/>
    <n v="0"/>
    <n v="0"/>
    <x v="0"/>
    <s v="-"/>
  </r>
  <r>
    <n v="764"/>
    <x v="0"/>
    <s v="CNMP_PG_15_CN_002"/>
    <s v="CNMP_PG_15_CN_002 CNMP_PG_15_CN_002 CNMP_PG_15_CN_002 CN - Inspeção no Estado do Amapá"/>
    <x v="6"/>
    <x v="2"/>
    <x v="0"/>
    <x v="2"/>
    <n v="2014"/>
    <d v="2014-12-17T00:00:00"/>
    <d v="2014-12-17T00:00:00"/>
    <d v="2014-12-17T00:00:00"/>
    <m/>
    <s v="Fábio Massahiro Kosaka"/>
    <s v="Fábio Massahiro Kosaka"/>
    <x v="3"/>
    <d v="2014-01-01T00:00:00"/>
    <d v="2015-12-31T00:00:00"/>
    <n v="0"/>
    <n v="0"/>
    <x v="0"/>
    <s v="-"/>
  </r>
  <r>
    <n v="762"/>
    <x v="0"/>
    <s v="CNMP_PG_15_CN_003"/>
    <s v="CNMP_PG_15_CN_003 CNMP_PG_15_CN_003 CNMP_PG_15_CN_003 CN - Inspeção no Estado do Mato Grosso"/>
    <x v="6"/>
    <x v="2"/>
    <x v="0"/>
    <x v="2"/>
    <n v="2014"/>
    <d v="2014-12-17T00:00:00"/>
    <d v="2014-12-17T00:00:00"/>
    <d v="2014-12-17T00:00:00"/>
    <m/>
    <s v="Fábio Massahiro Kosaka"/>
    <s v="Fábio Massahiro Kosaka"/>
    <x v="3"/>
    <d v="2014-01-01T00:00:00"/>
    <d v="2015-12-31T00:00:00"/>
    <n v="0"/>
    <n v="0"/>
    <x v="0"/>
    <s v="-"/>
  </r>
  <r>
    <n v="766"/>
    <x v="0"/>
    <s v="CNMP_PG_15_CN_004"/>
    <s v="CNMP_PG_15_CN_004 CNMP_PG_15_CN_004 CNMP_PG_15_CN_004 CN - Mapeamento dos processos da Corregedoria Nacional"/>
    <x v="6"/>
    <x v="2"/>
    <x v="0"/>
    <x v="2"/>
    <n v="2014"/>
    <d v="2014-12-17T00:00:00"/>
    <d v="2014-12-17T00:00:00"/>
    <d v="2014-12-17T00:00:00"/>
    <m/>
    <s v="Fábio Massahiro Kosaka"/>
    <s v="Fábio Massahiro Kosaka"/>
    <x v="3"/>
    <d v="2014-01-01T00:00:00"/>
    <d v="2015-12-31T00:00:00"/>
    <n v="0"/>
    <n v="0"/>
    <x v="0"/>
    <s v="-"/>
  </r>
  <r>
    <n v="970"/>
    <x v="0"/>
    <s v="CNMP_PG_15_CN_005"/>
    <s v="CNMP_PG_15_CN_005 CNMP_PG_15_CN_005 CNMP_PG_15_CN_005 CN - 1ª Correição em Corregedoria Geral do Ministério Público "/>
    <x v="6"/>
    <x v="2"/>
    <x v="0"/>
    <x v="2"/>
    <n v="2015"/>
    <d v="2015-02-10T00:00:00"/>
    <d v="2015-02-10T00:00:00"/>
    <d v="2015-02-10T00:00:00"/>
    <m/>
    <s v="Weskley Rodrigues dos Santos"/>
    <s v="Weskley Rodrigues dos Santos"/>
    <x v="3"/>
    <d v="2014-01-01T00:00:00"/>
    <d v="2015-12-31T00:00:00"/>
    <n v="0"/>
    <n v="0"/>
    <x v="0"/>
    <s v="-"/>
  </r>
  <r>
    <n v="765"/>
    <x v="0"/>
    <s v="CNMP_PG_15_CN_006"/>
    <s v="CNMP_PG_15_CN_006 CNMP_PG_15_CN_006 CNMP_PG_15_CN_006 CN - 2ª Correição em Corregedorias Gerais do Ministério Público"/>
    <x v="6"/>
    <x v="2"/>
    <x v="0"/>
    <x v="2"/>
    <n v="2014"/>
    <d v="2014-12-17T00:00:00"/>
    <d v="2014-12-17T00:00:00"/>
    <d v="2014-12-17T00:00:00"/>
    <m/>
    <s v="Fábio Massahiro Kosaka"/>
    <s v="Fábio Massahiro Kosaka"/>
    <x v="3"/>
    <d v="2014-01-01T00:00:00"/>
    <d v="2015-12-31T00:00:00"/>
    <n v="0"/>
    <n v="0"/>
    <x v="0"/>
    <s v="-"/>
  </r>
  <r>
    <n v="816"/>
    <x v="0"/>
    <s v="CNMP_PG_15_CPE_001"/>
    <s v="CPE - Fórum Nacional de Gestão"/>
    <x v="5"/>
    <x v="0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11"/>
    <x v="0"/>
    <s v="CNMP_PG_15_CPE_002"/>
    <s v="CPE - Planejamento Anual das Atividades"/>
    <x v="5"/>
    <x v="2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22"/>
    <x v="0"/>
    <s v="CNMP_PG_15_CPE_003"/>
    <s v="CPE - Planejamento Estratégico Nacional"/>
    <x v="5"/>
    <x v="0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27"/>
    <x v="0"/>
    <s v="CNMP_PG_15_CPE_004"/>
    <s v="CPE - Plano de Trabalho CNMP X IPEA"/>
    <x v="5"/>
    <x v="0"/>
    <x v="4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10"/>
    <x v="0"/>
    <s v="CNMP_PG_15_CPE_005"/>
    <s v="CPE - Prêmio CNMP 2015"/>
    <x v="5"/>
    <x v="0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25"/>
    <x v="0"/>
    <s v="CNMP_PG_15_CPE_006"/>
    <s v="CPE - Pró-MP"/>
    <x v="5"/>
    <x v="0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23"/>
    <x v="0"/>
    <s v="CNMP_PG_15_CPE_007"/>
    <s v="CPE - Relatório de Atividades CNMP 2015"/>
    <x v="5"/>
    <x v="2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09"/>
    <x v="0"/>
    <s v="CNMP_PG_15_CPE_008"/>
    <s v="CPE - Tabelas Unificadas do Ministério Público"/>
    <x v="5"/>
    <x v="0"/>
    <x v="0"/>
    <x v="2"/>
    <n v="2014"/>
    <d v="2014-12-19T00:00:00"/>
    <d v="2014-12-19T00:00:00"/>
    <d v="2014-12-19T00:00:00"/>
    <m/>
    <s v="Rogério Carneiro Paes"/>
    <s v="CPE"/>
    <x v="3"/>
    <d v="2014-01-01T00:00:00"/>
    <d v="2015-12-31T00:00:00"/>
    <n v="0"/>
    <n v="0"/>
    <x v="0"/>
    <s v="-"/>
  </r>
  <r>
    <n v="800"/>
    <x v="0"/>
    <s v="CNMP_PG_15_CSP_001"/>
    <s v="CNMP_PG_15_CSP_001 CSP - Impressão de 2.000 Cartilhas do Sistema Prisional Humanizado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67"/>
    <x v="0"/>
    <s v="CNMP_PG_15_CSP_002"/>
    <s v="CNMP_PG_15_CSP_002 CSP - Realização de 12 Mutirões Carcerários"/>
    <x v="19"/>
    <x v="2"/>
    <x v="0"/>
    <x v="2"/>
    <n v="2014"/>
    <d v="2014-12-17T00:00:00"/>
    <d v="2014-12-17T00:00:00"/>
    <d v="2014-12-17T00:00:00"/>
    <m/>
    <s v="Wilson Alves"/>
    <s v="Wilson Alves"/>
    <x v="3"/>
    <d v="2014-01-01T00:00:00"/>
    <d v="2015-12-31T00:00:00"/>
    <n v="0"/>
    <n v="0"/>
    <x v="0"/>
    <s v="-"/>
  </r>
  <r>
    <n v="776"/>
    <x v="0"/>
    <s v="CNMP_PG_15_CSP_003"/>
    <s v="CNMP_PG_15_CSP_003 CSP - Realização de 4 Reuniões do Grupo de Trabalho de Controle Externo - Portaria CNMP Presi nº 224/2014"/>
    <x v="19"/>
    <x v="2"/>
    <x v="0"/>
    <x v="2"/>
    <n v="2014"/>
    <d v="2014-12-17T00:00:00"/>
    <d v="2014-12-17T00:00:00"/>
    <d v="2014-12-17T00:00:00"/>
    <m/>
    <s v="Wilson Alves"/>
    <s v="Wilson Alves"/>
    <x v="3"/>
    <d v="2014-01-01T00:00:00"/>
    <d v="2015-12-31T00:00:00"/>
    <n v="0"/>
    <n v="0"/>
    <x v="0"/>
    <s v="-"/>
  </r>
  <r>
    <n v="799"/>
    <x v="0"/>
    <s v="CNMP_PG_15_CSP_004"/>
    <s v="CNMP_PG_15_CSP_004 CSP - Reimpressão de 2.000 Cartilhas  &quot;o MP no enfrentamento à morte decorrente de intervenção policial&quot;.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96"/>
    <x v="0"/>
    <s v="CNMP_PG_15_CSP_005"/>
    <s v="CNMP_PG_15_CSP_005 CSP - Seminário Internacional do Sistema Prisional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98"/>
    <x v="0"/>
    <s v="CNMP_PG_15_CSP_006"/>
    <s v="CNMP_PG_15_CSP_006 CSP - Seminário sobre prisão provisória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69"/>
    <x v="0"/>
    <s v="CNMP_PG_15_CSP_007"/>
    <s v="CNMP_PG_15_CSP_007 CSP - 5º Encontro Nacional de Apefeiçoamento da Atuação do Ministério Público no Controle Externo da Atividade Policial "/>
    <x v="19"/>
    <x v="2"/>
    <x v="0"/>
    <x v="2"/>
    <n v="2014"/>
    <d v="2014-12-17T00:00:00"/>
    <d v="2014-12-17T00:00:00"/>
    <d v="2014-12-17T00:00:00"/>
    <m/>
    <s v="Wilson Alves"/>
    <s v="Wilson Alves"/>
    <x v="3"/>
    <d v="2014-01-01T00:00:00"/>
    <d v="2015-12-31T00:00:00"/>
    <n v="0"/>
    <n v="0"/>
    <x v="0"/>
    <s v="-"/>
  </r>
  <r>
    <n v="761"/>
    <x v="0"/>
    <s v="CNMP_PG_15_CSP_008"/>
    <s v="CNMP_PG_15_CSP_008 CSP - 6º Encontro Nacional do Sistema Prisional"/>
    <x v="19"/>
    <x v="2"/>
    <x v="0"/>
    <x v="2"/>
    <n v="2014"/>
    <d v="2014-12-17T00:00:00"/>
    <d v="2014-12-17T00:00:00"/>
    <d v="2014-12-17T00:00:00"/>
    <m/>
    <s v="Wilson Alves"/>
    <s v="Wilson Alves"/>
    <x v="3"/>
    <d v="2014-01-01T00:00:00"/>
    <d v="2015-12-31T00:00:00"/>
    <n v="0"/>
    <n v="0"/>
    <x v="0"/>
    <s v="-"/>
  </r>
  <r>
    <n v="793"/>
    <x v="0"/>
    <s v="CNMP_PG_15_CSP_009"/>
    <s v="CNMP_PG_15_CSP_009 ENASP -  Impressão do Relatório Anual da Enasp"/>
    <x v="19"/>
    <x v="2"/>
    <x v="4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89"/>
    <x v="0"/>
    <s v="CNMP_PG_15_CSP_010"/>
    <s v="CNMP_PG_15_CSP_010 ENASP - Câmara de Monitoramento Local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83"/>
    <x v="0"/>
    <s v="CNMP_PG_15_CSP_011"/>
    <s v="CNMP_PG_15_CSP_011 ENASP - Curso de Capacitação na Persecução Penal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91"/>
    <x v="0"/>
    <s v="CNMP_PG_15_CSP_012"/>
    <s v="CNMP_PG_15_CSP_012 ENASP - Impressão de Cartilha da Campanha Conte Até 10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86"/>
    <x v="0"/>
    <s v="CNMP_PG_15_CSP_013"/>
    <s v="CNMP_PG_15_CSP_013 ENASP - Lançamento da Campanha conte até 10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85"/>
    <x v="0"/>
    <s v="CNMP_PG_15_CSP_014"/>
    <s v="CNMP_PG_15_CSP_014 ENASP - Reuniões Ordinárias da ENASP.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788"/>
    <x v="0"/>
    <s v="CNMP_PG_15_CSP_015"/>
    <s v="CNMP_PG_15_CSP_015 ENASP - Visita de Inspeção"/>
    <x v="19"/>
    <x v="2"/>
    <x v="0"/>
    <x v="2"/>
    <n v="2014"/>
    <d v="2014-12-18T00:00:00"/>
    <d v="2014-12-18T00:00:00"/>
    <d v="2014-12-18T00:00:00"/>
    <m/>
    <s v="Wilson Alves"/>
    <s v="Wilson Alves"/>
    <x v="3"/>
    <d v="2014-01-01T00:00:00"/>
    <d v="2015-12-31T00:00:00"/>
    <n v="0"/>
    <n v="0"/>
    <x v="0"/>
    <s v="-"/>
  </r>
  <r>
    <n v="989"/>
    <x v="0"/>
    <s v="CNMP_PG_15_CSP_016"/>
    <s v="CNMP_PG_15_CSP_016 CSP - Lançamento do Projeto Identidade Cidadã no Sistema Prisional"/>
    <x v="19"/>
    <x v="2"/>
    <x v="0"/>
    <x v="2"/>
    <n v="2015"/>
    <d v="2015-05-12T00:00:00"/>
    <d v="2015-05-12T00:00:00"/>
    <d v="2015-05-12T00:00:00"/>
    <m/>
    <s v="Renata Girão Carneiro"/>
    <s v="Renata Girão Carneiro"/>
    <x v="0"/>
    <m/>
    <m/>
    <n v="0"/>
    <n v="0"/>
    <x v="0"/>
    <s v="-"/>
  </r>
  <r>
    <n v="998"/>
    <x v="0"/>
    <s v="CNMP_PG_15_CSP_016"/>
    <s v="CSP 2  - Lançamento do Projeto Identidade Cidadã no Sistema Prisional"/>
    <x v="19"/>
    <x v="2"/>
    <x v="0"/>
    <x v="2"/>
    <n v="2015"/>
    <d v="2015-07-28T00:00:00"/>
    <d v="2015-07-28T00:00:00"/>
    <d v="2015-07-28T00:00:00"/>
    <m/>
    <s v="Weskley Rodrigues dos Santos"/>
    <s v="Weskley Rodrigues dos Santos"/>
    <x v="0"/>
    <m/>
    <m/>
    <n v="0"/>
    <n v="0"/>
    <x v="0"/>
    <s v="-"/>
  </r>
  <r>
    <n v="997"/>
    <x v="0"/>
    <s v="CNMP_PG_15_CSP_016"/>
    <s v="CNMP_PG_15_CSP_016 CSP - Lançamento do Projeto IDENTIDADE CIDADÃ no Sistema Prisional"/>
    <x v="19"/>
    <x v="2"/>
    <x v="0"/>
    <x v="2"/>
    <n v="2015"/>
    <d v="2015-07-27T00:00:00"/>
    <d v="2015-07-27T00:00:00"/>
    <d v="2015-07-27T00:00:00"/>
    <m/>
    <s v="Renata Girão Carneiro"/>
    <s v="Renata Girão Carneiro"/>
    <x v="3"/>
    <d v="2014-01-01T00:00:00"/>
    <d v="2015-12-31T00:00:00"/>
    <n v="0"/>
    <n v="0"/>
    <x v="0"/>
    <s v="-"/>
  </r>
  <r>
    <n v="990"/>
    <x v="0"/>
    <s v="CNMP_PG_15_CSP_017"/>
    <s v="CNMP_PG_15_CSP_017  CSP - I Encontro Nacional do Ministério Público para a tutela penal da administração municipal - Crimes praticados por Prefeitos"/>
    <x v="19"/>
    <x v="2"/>
    <x v="0"/>
    <x v="2"/>
    <n v="2015"/>
    <d v="2015-06-15T00:00:00"/>
    <d v="2015-06-15T00:00:00"/>
    <d v="2015-06-15T00:00:00"/>
    <m/>
    <s v="Renata Girão Carneiro"/>
    <s v="Renata Girão Carneiro"/>
    <x v="3"/>
    <d v="2014-01-01T00:00:00"/>
    <d v="2015-12-31T00:00:00"/>
    <n v="0"/>
    <n v="0"/>
    <x v="0"/>
    <s v="-"/>
  </r>
  <r>
    <n v="749"/>
    <x v="0"/>
    <s v="CNMP_PG_15_OUV_001"/>
    <s v="CNMP_PG_15_OUV_001 CNMP_PG_15_OUV_001 OUV - Campanha de divulgação da Ouvidoria Nacional do Ministério Público "/>
    <x v="20"/>
    <x v="2"/>
    <x v="0"/>
    <x v="2"/>
    <n v="2014"/>
    <d v="2014-12-17T00:00:00"/>
    <d v="2014-12-17T00:00:00"/>
    <d v="2014-12-17T00:00:00"/>
    <m/>
    <s v="Wilfredo Enrique Pires Pacheco"/>
    <s v="Wilfredo Enrique Pires Pacheco"/>
    <x v="3"/>
    <d v="2014-01-01T00:00:00"/>
    <d v="2015-12-31T00:00:00"/>
    <n v="0"/>
    <n v="0"/>
    <x v="0"/>
    <s v="-"/>
  </r>
  <r>
    <n v="832"/>
    <x v="0"/>
    <s v="CNMP_PG_15_OUV_002"/>
    <s v="CNMP_PG_15_OUV_002 CNMP_PG_15_OUV_002 OUV - Coleta de informações das Ouvidorias das unidades do Ministério Público "/>
    <x v="20"/>
    <x v="2"/>
    <x v="0"/>
    <x v="2"/>
    <n v="2014"/>
    <d v="2014-12-19T00:00:00"/>
    <d v="2014-12-19T00:00:00"/>
    <d v="2014-12-19T00:00:00"/>
    <m/>
    <s v="Wilfredo Enrique Pires Pacheco"/>
    <s v="Wilfredo Enrique Pires Pacheco"/>
    <x v="3"/>
    <d v="2014-01-01T00:00:00"/>
    <d v="2015-12-31T00:00:00"/>
    <n v="0"/>
    <n v="0"/>
    <x v="0"/>
    <s v="-"/>
  </r>
  <r>
    <n v="831"/>
    <x v="0"/>
    <s v="CNMP_PG_15_OUV_003"/>
    <s v="CNMP_PG_15_OUV_003 CNMP_PG_15_OUV_003 OUV - II Encontro Nacional de Ouvidores do Ministério Público"/>
    <x v="20"/>
    <x v="2"/>
    <x v="0"/>
    <x v="2"/>
    <n v="2014"/>
    <d v="2014-12-19T00:00:00"/>
    <d v="2014-12-19T00:00:00"/>
    <d v="2014-12-19T00:00:00"/>
    <m/>
    <s v="Wilfredo Enrique Pires Pacheco"/>
    <s v="Wilfredo Enrique Pires Pacheco"/>
    <x v="3"/>
    <d v="2014-01-01T00:00:00"/>
    <d v="2015-12-31T00:00:00"/>
    <n v="0"/>
    <n v="0"/>
    <x v="0"/>
    <s v="-"/>
  </r>
  <r>
    <n v="950"/>
    <x v="0"/>
    <s v="CNMP_PG_15_OUV_004"/>
    <s v="CNMP_PG_15_OUV_004 CNMP_PG_15_OUV_004 OUV - Despesa com deslocamento e hospedaggem"/>
    <x v="20"/>
    <x v="2"/>
    <x v="0"/>
    <x v="2"/>
    <n v="2015"/>
    <d v="2015-02-09T00:00:00"/>
    <d v="2015-02-09T00:00:00"/>
    <d v="2015-02-09T00:00:00"/>
    <m/>
    <s v="Weskley Rodrigues dos Santos"/>
    <s v="Weskley Rodrigues dos Santos"/>
    <x v="3"/>
    <d v="2014-01-01T00:00:00"/>
    <d v="2015-12-31T00:00:00"/>
    <n v="0"/>
    <n v="0"/>
    <x v="0"/>
    <s v="-"/>
  </r>
  <r>
    <n v="910"/>
    <x v="0"/>
    <s v="CNMP_PG_15_PRESI_001"/>
    <s v="PRESI - Acompanhamento de comitês externos (Comitê Gestor de Interoperabilidade, Projeto Atlas, Comitê Nacional de Implantação do PJE nos Tribunais Estaduais)"/>
    <x v="10"/>
    <x v="2"/>
    <x v="0"/>
    <x v="0"/>
    <n v="2015"/>
    <d v="2015-02-04T00:00:00"/>
    <d v="2015-05-11T00:00:00"/>
    <d v="2015-05-11T00:00:00"/>
    <n v="0"/>
    <s v="Michel Betenjane Romano"/>
    <s v="Eliane Rodrigues de Sales"/>
    <x v="3"/>
    <d v="2014-01-01T00:00:00"/>
    <d v="2015-12-31T00:00:00"/>
    <n v="0"/>
    <n v="0"/>
    <x v="0"/>
    <s v="-"/>
  </r>
  <r>
    <n v="906"/>
    <x v="0"/>
    <s v="CNMP_PG_15_PRESI_002"/>
    <s v="PRESI - Acompanhamento e fomento do Portal dos Direitos Coletivos"/>
    <x v="10"/>
    <x v="2"/>
    <x v="0"/>
    <x v="2"/>
    <n v="2015"/>
    <d v="2015-02-04T00:00:00"/>
    <d v="2015-02-04T00:00:00"/>
    <d v="2015-02-04T00:00:00"/>
    <m/>
    <s v="Michel Betenjane Romano"/>
    <s v="Eliane Rodrigues de Sales"/>
    <x v="3"/>
    <d v="2014-01-01T00:00:00"/>
    <d v="2015-12-31T00:00:00"/>
    <n v="0"/>
    <n v="0"/>
    <x v="0"/>
    <s v="-"/>
  </r>
  <r>
    <n v="900"/>
    <x v="0"/>
    <s v="CNMP_PG_15_PRESI_003"/>
    <s v="PRESI - Ambientação dos novos Conselheiros e Membros Auxiliares"/>
    <x v="10"/>
    <x v="0"/>
    <x v="0"/>
    <x v="1"/>
    <n v="2015"/>
    <d v="2015-02-03T00:00:00"/>
    <d v="2015-03-02T00:00:00"/>
    <d v="2015-06-12T00:00:00"/>
    <n v="100"/>
    <s v="Michel Betenjane Romano"/>
    <s v="Eliane Rodrigues de Sales"/>
    <x v="3"/>
    <d v="2014-01-01T00:00:00"/>
    <d v="2015-12-31T00:00:00"/>
    <n v="0"/>
    <n v="0"/>
    <x v="0"/>
    <s v="-"/>
  </r>
  <r>
    <n v="830"/>
    <x v="0"/>
    <s v="CNMP_PG_15_PRESI_004"/>
    <s v="PRESI - Fórum Nacional de Saúde: 2ª Jornada de Direito de Saúde"/>
    <x v="10"/>
    <x v="2"/>
    <x v="0"/>
    <x v="2"/>
    <n v="2014"/>
    <d v="2014-12-19T00:00:00"/>
    <d v="2014-12-19T00:00:00"/>
    <d v="2014-12-19T00:00:00"/>
    <m/>
    <s v="Leonardo de Farias Duarte"/>
    <s v="Eliane Rodrigues de Sales"/>
    <x v="3"/>
    <d v="2014-01-01T00:00:00"/>
    <d v="2015-12-31T00:00:00"/>
    <n v="0"/>
    <n v="0"/>
    <x v="0"/>
    <s v="-"/>
  </r>
  <r>
    <n v="636"/>
    <x v="0"/>
    <s v="CNMP_PG_15_PRESI_005"/>
    <s v="PRESI - Publicação da 4ª Edição do MP um retrato"/>
    <x v="10"/>
    <x v="0"/>
    <x v="0"/>
    <x v="0"/>
    <n v="2015"/>
    <d v="2014-12-12T00:00:00"/>
    <d v="2015-01-12T00:00:00"/>
    <d v="2015-11-06T00:00:00"/>
    <n v="85.8"/>
    <s v="Michel Betenjane Romano"/>
    <s v="Eliane Rodrigues de Sales"/>
    <x v="3"/>
    <d v="2014-01-01T00:00:00"/>
    <d v="2015-12-31T00:00:00"/>
    <n v="0"/>
    <n v="0"/>
    <x v="0"/>
    <s v="-"/>
  </r>
  <r>
    <n v="888"/>
    <x v="0"/>
    <s v="CNMP_PG_15_PRESI_006"/>
    <s v="PRESI - 1º Concurso Público do CNMP"/>
    <x v="10"/>
    <x v="2"/>
    <x v="0"/>
    <x v="0"/>
    <n v="2014"/>
    <d v="2015-01-26T00:00:00"/>
    <d v="2014-05-16T00:00:00"/>
    <d v="2015-12-31T00:00:00"/>
    <n v="99.88"/>
    <s v="Tamar Oliveira Luz Dias"/>
    <s v="Eliane Rodrigues de Sales"/>
    <x v="3"/>
    <d v="2014-01-01T00:00:00"/>
    <d v="2015-12-31T00:00:00"/>
    <n v="0"/>
    <n v="0"/>
    <x v="0"/>
    <s v="-"/>
  </r>
  <r>
    <n v="974"/>
    <x v="0"/>
    <s v="CNMP_PG_15_PRESI_007"/>
    <s v="CNMP_PG_15_PRESI_007 PRESI - Padronização dos Atos Normativos do CNMP"/>
    <x v="10"/>
    <x v="0"/>
    <x v="0"/>
    <x v="0"/>
    <n v="2014"/>
    <d v="2015-02-23T00:00:00"/>
    <d v="2014-08-01T00:00:00"/>
    <d v="2016-01-04T00:00:00"/>
    <n v="76.67"/>
    <s v="Eliane Rodrigues de Sales"/>
    <s v="Eliane Rodrigues de Sales"/>
    <x v="3"/>
    <d v="2014-01-01T00:00:00"/>
    <d v="2015-12-31T00:00:00"/>
    <n v="0"/>
    <n v="0"/>
    <x v="0"/>
    <s v="-"/>
  </r>
  <r>
    <n v="847"/>
    <x v="0"/>
    <s v="CNMP_PG_15_SA _011"/>
    <s v="CNMP_PG_15_SA _011 CNMP_PG_15_SA _011 SA - Reestruturação da organização de procedimento de penalidades"/>
    <x v="21"/>
    <x v="2"/>
    <x v="0"/>
    <x v="0"/>
    <n v="2015"/>
    <d v="2014-12-19T00:00:00"/>
    <d v="2015-02-24T00:00:00"/>
    <d v="2015-02-24T00:00:00"/>
    <n v="79"/>
    <s v="Bruno Antunes Rodrigues"/>
    <s v="Humberto de Campos Costa"/>
    <x v="3"/>
    <d v="2014-01-01T00:00:00"/>
    <d v="2015-12-31T00:00:00"/>
    <n v="0"/>
    <n v="0"/>
    <x v="0"/>
    <s v="-"/>
  </r>
  <r>
    <n v="758"/>
    <x v="0"/>
    <s v="CNMP_PG_15_SA_ COGCS 002"/>
    <s v="SA/COGCS  - Aquisição de utensílios para as copas."/>
    <x v="22"/>
    <x v="2"/>
    <x v="0"/>
    <x v="0"/>
    <n v="2015"/>
    <d v="2014-12-17T00:00:00"/>
    <d v="2015-07-27T00:00:00"/>
    <d v="2015-09-25T00:00:00"/>
    <n v="6.67"/>
    <s v="Daniel Kuwae"/>
    <s v="Humberto de Campos Costa"/>
    <x v="3"/>
    <d v="2014-01-01T00:00:00"/>
    <d v="2015-12-31T00:00:00"/>
    <n v="0"/>
    <n v="0"/>
    <x v="0"/>
    <s v="-"/>
  </r>
  <r>
    <n v="740"/>
    <x v="0"/>
    <s v="CNMP_PG_15_SA_ COGCS 003"/>
    <s v="SA/COGCS - Contração/Prorrogação da concessão de espaço para locação de lanchonete."/>
    <x v="22"/>
    <x v="2"/>
    <x v="5"/>
    <x v="0"/>
    <n v="2015"/>
    <d v="2014-12-16T00:00:00"/>
    <d v="2015-08-10T00:00:00"/>
    <d v="2015-12-04T00:00:00"/>
    <n v="70"/>
    <s v="Daniel Kuwae"/>
    <s v="Humberto de Campos Costa"/>
    <x v="3"/>
    <d v="2014-01-01T00:00:00"/>
    <d v="2015-12-31T00:00:00"/>
    <n v="0"/>
    <n v="0"/>
    <x v="0"/>
    <s v="-"/>
  </r>
  <r>
    <n v="742"/>
    <x v="0"/>
    <s v="CNMP_PG_15_SA_ COGCS 004"/>
    <s v="SA/COGCS - Contração/Prorrogação de serviços de confecção e fornecimento de carimbos, borrachas e refis."/>
    <x v="22"/>
    <x v="2"/>
    <x v="0"/>
    <x v="1"/>
    <n v="2015"/>
    <d v="2014-12-16T00:00:00"/>
    <d v="2015-12-03T00:00:00"/>
    <d v="2016-04-04T00:00:00"/>
    <n v="100"/>
    <s v="Daniel Kuwae"/>
    <s v="Humberto de Campos Costa"/>
    <x v="3"/>
    <d v="2014-01-01T00:00:00"/>
    <d v="2015-12-31T00:00:00"/>
    <n v="0"/>
    <n v="0"/>
    <x v="0"/>
    <s v="-"/>
  </r>
  <r>
    <n v="738"/>
    <x v="0"/>
    <s v="CNMP_PG_15_SA_ COGCS 005"/>
    <s v="SA/COGCS - Contratação de Serviço de fornecimento de bebidas quentes."/>
    <x v="22"/>
    <x v="2"/>
    <x v="5"/>
    <x v="0"/>
    <n v="2015"/>
    <d v="2014-12-16T00:00:00"/>
    <d v="2015-06-03T00:00:00"/>
    <d v="2015-08-03T00:00:00"/>
    <n v="8.75"/>
    <s v="Daniel Kuwae"/>
    <s v="Humberto de Campos Costa"/>
    <x v="3"/>
    <d v="2014-01-01T00:00:00"/>
    <d v="2015-12-31T00:00:00"/>
    <n v="0"/>
    <n v="0"/>
    <x v="0"/>
    <s v="-"/>
  </r>
  <r>
    <n v="748"/>
    <x v="0"/>
    <s v="CNMP_PG_15_SA_ COGCS 006"/>
    <s v="SA/COGCS - Contratação de serviço de telefonia e dados móveis para o CNMP."/>
    <x v="22"/>
    <x v="2"/>
    <x v="0"/>
    <x v="0"/>
    <n v="2015"/>
    <d v="2014-12-17T00:00:00"/>
    <d v="2015-02-23T00:00:00"/>
    <d v="2015-07-21T00:00:00"/>
    <n v="80"/>
    <s v="Daniel Kuwae"/>
    <s v="Humberto de Campos Costa"/>
    <x v="3"/>
    <d v="2014-01-01T00:00:00"/>
    <d v="2015-12-31T00:00:00"/>
    <n v="0"/>
    <n v="0"/>
    <x v="0"/>
    <s v="-"/>
  </r>
  <r>
    <n v="734"/>
    <x v="0"/>
    <s v="CNMP_PG_15_SA_ COGCS 007"/>
    <s v="SA/COGCS - Contratação/Prorrogação de Serviço de Apoio administrativo, Operadores de fotocopiadora, Telefonistas e Carregadores de móveis do CNMP."/>
    <x v="22"/>
    <x v="2"/>
    <x v="5"/>
    <x v="0"/>
    <n v="2015"/>
    <d v="2014-12-16T00:00:00"/>
    <d v="2015-03-26T00:00:00"/>
    <d v="2015-10-28T00:00:00"/>
    <n v="19.03"/>
    <s v="Daniel Kuwae"/>
    <s v="Humberto de Campos Costa"/>
    <x v="3"/>
    <d v="2014-01-01T00:00:00"/>
    <d v="2015-12-31T00:00:00"/>
    <n v="0"/>
    <n v="0"/>
    <x v="0"/>
    <s v="-"/>
  </r>
  <r>
    <n v="755"/>
    <x v="0"/>
    <s v="CNMP_PG_15_SA_ COGCS 008"/>
    <s v="SA/COGCS - Contratação/Prorrogação de Serviço de distribuição de publicidade legal do CNMP."/>
    <x v="22"/>
    <x v="2"/>
    <x v="0"/>
    <x v="1"/>
    <n v="2015"/>
    <d v="2014-12-17T00:00:00"/>
    <d v="2015-05-12T00:00:00"/>
    <d v="2015-11-09T00:00:00"/>
    <n v="100"/>
    <s v="João de Jesus dos Santos Brito"/>
    <s v="Humberto de Campos Costa"/>
    <x v="3"/>
    <d v="2014-01-01T00:00:00"/>
    <d v="2015-12-31T00:00:00"/>
    <n v="0"/>
    <n v="0"/>
    <x v="0"/>
    <s v="-"/>
  </r>
  <r>
    <n v="753"/>
    <x v="0"/>
    <s v="CNMP_PG_15_SA_ COGCS 009"/>
    <s v="SA/COGCS - Contratação/Prorrogação de Serviço de expedição de correspondência pela ECT."/>
    <x v="22"/>
    <x v="2"/>
    <x v="0"/>
    <x v="0"/>
    <n v="2015"/>
    <d v="2014-12-17T00:00:00"/>
    <d v="2015-06-12T00:00:00"/>
    <d v="2015-11-09T00:00:00"/>
    <n v="80"/>
    <s v="João de Jesus dos Santos Brito"/>
    <s v="Humberto de Campos Costa"/>
    <x v="3"/>
    <d v="2014-01-01T00:00:00"/>
    <d v="2015-12-31T00:00:00"/>
    <n v="0"/>
    <n v="0"/>
    <x v="0"/>
    <s v="-"/>
  </r>
  <r>
    <n v="736"/>
    <x v="0"/>
    <s v="CNMP_PG_15_SA_ COGCS 010"/>
    <s v="SA/COGCS - Contratação/Prorrogação de Serviço de Garçonaria e Copeiragem do CNMP."/>
    <x v="22"/>
    <x v="2"/>
    <x v="5"/>
    <x v="0"/>
    <n v="2015"/>
    <d v="2014-12-16T00:00:00"/>
    <d v="2015-02-18T00:00:00"/>
    <d v="2015-06-16T00:00:00"/>
    <n v="41.67"/>
    <s v="Daniel Kuwae"/>
    <s v="Humberto de Campos Costa"/>
    <x v="3"/>
    <d v="2014-01-01T00:00:00"/>
    <d v="2015-12-31T00:00:00"/>
    <n v="0"/>
    <n v="0"/>
    <x v="0"/>
    <s v="-"/>
  </r>
  <r>
    <n v="639"/>
    <x v="0"/>
    <s v="CNMP_PG_15_SA_ COGCS 011"/>
    <s v="SA/COGCS - Contratação/Prorrogação de serviço de limpeza, conservação, jardinagem e lavagem de veículos oficiais do CNMP"/>
    <x v="22"/>
    <x v="2"/>
    <x v="5"/>
    <x v="0"/>
    <n v="2015"/>
    <d v="2014-12-12T00:00:00"/>
    <d v="2015-03-26T00:00:00"/>
    <d v="2015-06-22T00:00:00"/>
    <n v="12.33"/>
    <s v="Daniel Kuwae"/>
    <s v="Humberto de Campos Costa"/>
    <x v="3"/>
    <d v="2014-01-01T00:00:00"/>
    <d v="2015-12-31T00:00:00"/>
    <n v="0"/>
    <n v="0"/>
    <x v="0"/>
    <s v="-"/>
  </r>
  <r>
    <n v="637"/>
    <x v="0"/>
    <s v="CNMP_PG_15_SA_ COGCS 012"/>
    <s v="SA/COGCS - Estudo de viabilidade de aquisição de purificadores de água"/>
    <x v="22"/>
    <x v="2"/>
    <x v="1"/>
    <x v="0"/>
    <n v="2015"/>
    <d v="2014-12-12T00:00:00"/>
    <d v="2015-02-24T00:00:00"/>
    <d v="2015-09-15T00:00:00"/>
    <n v="40.67"/>
    <s v="Matheus Ferreira Matos Lima"/>
    <s v="Humberto de Campos Costa"/>
    <x v="3"/>
    <d v="2014-01-01T00:00:00"/>
    <d v="2015-12-31T00:00:00"/>
    <n v="0"/>
    <n v="0"/>
    <x v="0"/>
    <s v="-"/>
  </r>
  <r>
    <n v="536"/>
    <x v="0"/>
    <s v="CNMP_PG_15_SA_ COGCS 013"/>
    <s v="SA/COGCS - Gestão e acompanhamento da execução orçamentária das aquisições da COGCS"/>
    <x v="22"/>
    <x v="2"/>
    <x v="0"/>
    <x v="2"/>
    <n v="2014"/>
    <d v="2014-12-04T00:00:00"/>
    <d v="2014-12-04T00:00:00"/>
    <d v="2014-12-04T00:00:00"/>
    <m/>
    <s v="Daniel Kuwae"/>
    <s v="Humberto de Campos Costa"/>
    <x v="3"/>
    <d v="2014-01-01T00:00:00"/>
    <d v="2015-12-31T00:00:00"/>
    <n v="0"/>
    <n v="0"/>
    <x v="0"/>
    <s v="-"/>
  </r>
  <r>
    <n v="638"/>
    <x v="0"/>
    <s v="CNMP_PG_15_SA_ COGCS 014"/>
    <s v="SA/COGCS - Gestão e acompanhamento de indicadores de resultado dos serviços executados por meio dos contratos da COGCS"/>
    <x v="22"/>
    <x v="2"/>
    <x v="0"/>
    <x v="2"/>
    <n v="2014"/>
    <d v="2014-12-12T00:00:00"/>
    <d v="2014-12-12T00:00:00"/>
    <d v="2014-12-12T00:00:00"/>
    <m/>
    <s v="Daniel Kuwae"/>
    <s v="Humberto de Campos Costa"/>
    <x v="3"/>
    <d v="2014-01-01T00:00:00"/>
    <d v="2015-12-31T00:00:00"/>
    <n v="0"/>
    <n v="0"/>
    <x v="0"/>
    <s v="-"/>
  </r>
  <r>
    <n v="538"/>
    <x v="0"/>
    <s v="CNMP_PG_15_SA_ COGCS 015"/>
    <s v="SA/COGCS - Gestão e Acompanhamento do  contrato de serviço de limpeza, conservação, jardinagem e lavagem de veículos oficiais do CNMP"/>
    <x v="22"/>
    <x v="2"/>
    <x v="1"/>
    <x v="0"/>
    <n v="2015"/>
    <d v="2014-12-04T00:00:00"/>
    <d v="2015-03-13T00:00:00"/>
    <d v="2015-08-31T00:00:00"/>
    <n v="100"/>
    <s v="Carlos Oliveira"/>
    <s v="Humberto de Campos Costa"/>
    <x v="3"/>
    <d v="2014-01-01T00:00:00"/>
    <d v="2015-12-31T00:00:00"/>
    <n v="0"/>
    <n v="0"/>
    <x v="0"/>
    <s v="-"/>
  </r>
  <r>
    <n v="741"/>
    <x v="0"/>
    <s v="CNMP_PG_15_SA_ COGCS 016"/>
    <s v="SA/COGCS - Gestão e Acompanhamento do contrato de concessão de área para exploração de lanchonete."/>
    <x v="22"/>
    <x v="2"/>
    <x v="5"/>
    <x v="1"/>
    <n v="2015"/>
    <d v="2014-12-16T00:00:00"/>
    <d v="2015-07-30T00:00:00"/>
    <d v="2016-01-14T00:00:00"/>
    <n v="100"/>
    <s v="Daniel Kuwae"/>
    <s v="Humberto de Campos Costa"/>
    <x v="3"/>
    <d v="2014-01-01T00:00:00"/>
    <d v="2015-12-31T00:00:00"/>
    <n v="0"/>
    <n v="0"/>
    <x v="0"/>
    <s v="-"/>
  </r>
  <r>
    <n v="756"/>
    <x v="0"/>
    <s v="CNMP_PG_15_SA_ COGCS 017"/>
    <s v="SA/COGCS - Gestão e Acompanhamento do contrato de distribuição de publicidade legal."/>
    <x v="22"/>
    <x v="2"/>
    <x v="0"/>
    <x v="2"/>
    <n v="2014"/>
    <d v="2014-12-17T00:00:00"/>
    <d v="2014-12-17T00:00:00"/>
    <d v="2014-12-17T00:00:00"/>
    <m/>
    <s v="Daniel Kuwae"/>
    <s v="Humberto de Campos Costa"/>
    <x v="3"/>
    <d v="2014-01-01T00:00:00"/>
    <d v="2015-12-31T00:00:00"/>
    <n v="0"/>
    <n v="0"/>
    <x v="0"/>
    <s v="-"/>
  </r>
  <r>
    <n v="754"/>
    <x v="0"/>
    <s v="CNMP_PG_15_SA_ COGCS 018"/>
    <s v="SA/COGCS - Gestão e Acompanhamento do contrato de expedição de correspondência pela EBCT."/>
    <x v="22"/>
    <x v="2"/>
    <x v="0"/>
    <x v="0"/>
    <n v="2015"/>
    <d v="2014-12-17T00:00:00"/>
    <d v="2015-04-07T00:00:00"/>
    <d v="2015-04-07T00:00:00"/>
    <n v="0"/>
    <s v="João de Jesus dos Santos Brito"/>
    <s v="Humberto de Campos Costa"/>
    <x v="3"/>
    <d v="2014-01-01T00:00:00"/>
    <d v="2015-12-31T00:00:00"/>
    <n v="0"/>
    <n v="0"/>
    <x v="0"/>
    <s v="-"/>
  </r>
  <r>
    <n v="739"/>
    <x v="0"/>
    <s v="CNMP_PG_15_SA_ COGCS 019"/>
    <s v="SA/COGCS - Gestão e Acompanhamento do contrato de fornecimento de bebidas quentes."/>
    <x v="22"/>
    <x v="2"/>
    <x v="0"/>
    <x v="1"/>
    <n v="2015"/>
    <d v="2014-12-16T00:00:00"/>
    <d v="2015-07-14T00:00:00"/>
    <d v="2016-01-08T00:00:00"/>
    <n v="100"/>
    <s v="Carlos Oliveira"/>
    <s v="Humberto de Campos Costa"/>
    <x v="3"/>
    <d v="2014-01-01T00:00:00"/>
    <d v="2015-12-31T00:00:00"/>
    <n v="0"/>
    <n v="0"/>
    <x v="0"/>
    <s v="-"/>
  </r>
  <r>
    <n v="746"/>
    <x v="0"/>
    <s v="CNMP_PG_15_SA_ COGCS 020"/>
    <s v="SA/COGCS - Gestão e Acompanhamento do contrato de fornecimento de carimbos, borrachas e refis."/>
    <x v="22"/>
    <x v="2"/>
    <x v="0"/>
    <x v="2"/>
    <n v="2014"/>
    <d v="2014-12-17T00:00:00"/>
    <d v="2014-12-17T00:00:00"/>
    <d v="2014-12-17T00:00:00"/>
    <m/>
    <s v="Daniel Kuwae"/>
    <s v="Humberto de Campos Costa"/>
    <x v="3"/>
    <d v="2014-01-01T00:00:00"/>
    <d v="2015-12-31T00:00:00"/>
    <n v="0"/>
    <n v="0"/>
    <x v="0"/>
    <s v="-"/>
  </r>
  <r>
    <n v="737"/>
    <x v="0"/>
    <s v="CNMP_PG_15_SA_ COGCS 021"/>
    <s v="SA/COGCS - Gestão e acompanhamento do Contrato de Prestação de Serviço de Garçonaria e Copeiragem do CNMP."/>
    <x v="22"/>
    <x v="2"/>
    <x v="5"/>
    <x v="1"/>
    <n v="2015"/>
    <d v="2014-12-16T00:00:00"/>
    <d v="2015-04-13T00:00:00"/>
    <d v="2015-09-30T00:00:00"/>
    <n v="100"/>
    <s v="Carlos Oliveira"/>
    <s v="Humberto de Campos Costa"/>
    <x v="3"/>
    <d v="2014-01-01T00:00:00"/>
    <d v="2015-12-31T00:00:00"/>
    <n v="0"/>
    <n v="0"/>
    <x v="0"/>
    <s v="-"/>
  </r>
  <r>
    <n v="735"/>
    <x v="0"/>
    <s v="CNMP_PG_15_SA_ COGCS 022"/>
    <s v="SA/COGCS - Gestão e Acompanhamento do contrato de prestação de serviços de Apoio administrativo, Operadores de Fotocopiadora, Telefonistas e Carregadores de móveis do CNMP."/>
    <x v="22"/>
    <x v="2"/>
    <x v="1"/>
    <x v="1"/>
    <n v="2015"/>
    <d v="2014-12-16T00:00:00"/>
    <d v="2015-04-13T00:00:00"/>
    <d v="2015-10-30T00:00:00"/>
    <n v="100"/>
    <s v="Carlos Oliveira"/>
    <s v="Humberto de Campos Costa"/>
    <x v="3"/>
    <d v="2014-01-01T00:00:00"/>
    <d v="2015-12-31T00:00:00"/>
    <n v="0"/>
    <n v="0"/>
    <x v="0"/>
    <s v="-"/>
  </r>
  <r>
    <n v="757"/>
    <x v="0"/>
    <s v="CNMP_PG_15_SA_ COGCS 023"/>
    <s v="SA/COGCS - Gestão e Acompanhamento do contrato de publicação pela Imprensa Nacional."/>
    <x v="22"/>
    <x v="2"/>
    <x v="0"/>
    <x v="0"/>
    <n v="2015"/>
    <d v="2014-12-17T00:00:00"/>
    <d v="2015-04-07T00:00:00"/>
    <d v="2015-04-07T00:00:00"/>
    <n v="0"/>
    <s v="João de Jesus dos Santos Brito"/>
    <s v="Humberto de Campos Costa"/>
    <x v="3"/>
    <d v="2014-01-01T00:00:00"/>
    <d v="2015-12-31T00:00:00"/>
    <n v="0"/>
    <n v="0"/>
    <x v="0"/>
    <s v="-"/>
  </r>
  <r>
    <n v="878"/>
    <x v="0"/>
    <s v="CNMP_PG_15_SA_ COGCS 024"/>
    <s v="SA/COGCS - Gestão e Acompanhamento do contrato de suprimentos para copa"/>
    <x v="22"/>
    <x v="2"/>
    <x v="0"/>
    <x v="2"/>
    <n v="2015"/>
    <d v="2015-01-19T00:00:00"/>
    <d v="2015-01-19T00:00:00"/>
    <d v="2015-01-19T00:00:00"/>
    <m/>
    <s v="Raimunda de Jesus"/>
    <s v="Humberto de Campos Costa"/>
    <x v="3"/>
    <d v="2014-01-01T00:00:00"/>
    <d v="2015-12-31T00:00:00"/>
    <n v="0"/>
    <n v="0"/>
    <x v="0"/>
    <s v="-"/>
  </r>
  <r>
    <n v="750"/>
    <x v="0"/>
    <s v="CNMP_PG_15_SA_ COGCS 025"/>
    <s v="SA/COGCS - Gestão e Acompanhamento do serviço de telefonia e dados móveis do CNMP."/>
    <x v="22"/>
    <x v="2"/>
    <x v="0"/>
    <x v="2"/>
    <n v="2014"/>
    <d v="2014-12-17T00:00:00"/>
    <d v="2014-12-17T00:00:00"/>
    <d v="2014-12-17T00:00:00"/>
    <m/>
    <s v="Daniel Kuwae"/>
    <s v="Humberto de Campos Costa"/>
    <x v="3"/>
    <d v="2014-01-01T00:00:00"/>
    <d v="2015-12-31T00:00:00"/>
    <n v="0"/>
    <n v="0"/>
    <x v="0"/>
    <s v="-"/>
  </r>
  <r>
    <n v="759"/>
    <x v="0"/>
    <s v="CNMP_PG_15_SA_ COGCS 026"/>
    <s v="SA/COGCS - Preparação da transferência da gestão documental dos contratos administrativos alocados na COGCS."/>
    <x v="22"/>
    <x v="2"/>
    <x v="0"/>
    <x v="0"/>
    <n v="2015"/>
    <d v="2014-12-17T00:00:00"/>
    <d v="2015-10-01T00:00:00"/>
    <d v="2015-12-31T00:00:00"/>
    <n v="0"/>
    <s v="Daniel Kuwae"/>
    <s v="Humberto de Campos Costa"/>
    <x v="3"/>
    <d v="2014-01-01T00:00:00"/>
    <d v="2015-12-31T00:00:00"/>
    <n v="0"/>
    <n v="0"/>
    <x v="0"/>
    <s v="-"/>
  </r>
  <r>
    <n v="760"/>
    <x v="0"/>
    <s v="CNMP_PG_15_SA_ COGCS 027"/>
    <s v="SA/COGCS - Preparação da transferência da Seção de Comunicações Administrativa para a SEPROC."/>
    <x v="22"/>
    <x v="2"/>
    <x v="0"/>
    <x v="0"/>
    <n v="2015"/>
    <d v="2014-12-17T00:00:00"/>
    <d v="2015-10-01T00:00:00"/>
    <d v="2015-12-31T00:00:00"/>
    <n v="0"/>
    <s v="Daniel Kuwae"/>
    <s v="Humberto de Campos Costa"/>
    <x v="3"/>
    <d v="2014-01-01T00:00:00"/>
    <d v="2015-12-31T00:00:00"/>
    <n v="0"/>
    <n v="0"/>
    <x v="0"/>
    <s v="-"/>
  </r>
  <r>
    <n v="985"/>
    <x v="0"/>
    <s v="CNMP_PG_15_SA_ COGCS 028"/>
    <s v="SA/COGCS - Contração/Prorrogação de serviços de confecção e fornecimento de carimbos, borrachas e refis para 2015."/>
    <x v="21"/>
    <x v="2"/>
    <x v="0"/>
    <x v="2"/>
    <n v="2015"/>
    <d v="2015-03-11T00:00:00"/>
    <d v="2015-03-11T00:00:00"/>
    <d v="2015-03-11T00:00:00"/>
    <m/>
    <s v="Daniel Kuwae"/>
    <s v="Daniel Kuwae"/>
    <x v="3"/>
    <d v="2014-01-01T00:00:00"/>
    <d v="2015-12-31T00:00:00"/>
    <n v="0"/>
    <n v="0"/>
    <x v="0"/>
    <s v="-"/>
  </r>
  <r>
    <n v="805"/>
    <x v="0"/>
    <s v="CNMP_PG_15_SA_001"/>
    <s v="CNMP_PG_15_SA_001 CNMP_PG_15_SA_001 SA - Contratação/Prorrogação de serviço de fornecimento de hospedagem, alimentação e demais estruturas para eventos do CNMP"/>
    <x v="21"/>
    <x v="2"/>
    <x v="0"/>
    <x v="0"/>
    <n v="2015"/>
    <d v="2014-12-18T00:00:00"/>
    <d v="2015-01-15T00:00:00"/>
    <d v="2015-06-30T00:00:00"/>
    <n v="0"/>
    <s v="Daniel Kuwae"/>
    <s v="Humberto de Campos Costa"/>
    <x v="3"/>
    <d v="2014-01-01T00:00:00"/>
    <d v="2015-12-31T00:00:00"/>
    <n v="0"/>
    <n v="0"/>
    <x v="0"/>
    <s v="-"/>
  </r>
  <r>
    <n v="802"/>
    <x v="0"/>
    <s v="CNMP_PG_15_SA_002"/>
    <s v="CNMP_PG_15_SA_002 SA - Gestão e acompanhamento de auditoria"/>
    <x v="21"/>
    <x v="2"/>
    <x v="0"/>
    <x v="2"/>
    <n v="2014"/>
    <d v="2014-12-18T00:00:00"/>
    <d v="2014-12-18T00:00:00"/>
    <d v="2014-12-18T00:00:00"/>
    <m/>
    <s v="Humberto de Campos Costa"/>
    <s v="Humberto de Campos Costa"/>
    <x v="3"/>
    <d v="2014-01-01T00:00:00"/>
    <d v="2015-12-31T00:00:00"/>
    <n v="0"/>
    <n v="0"/>
    <x v="0"/>
    <s v="-"/>
  </r>
  <r>
    <n v="803"/>
    <x v="0"/>
    <s v="CNMP_PG_15_SA_003"/>
    <s v="CNMP_PG_15_SA_003 SA - Gestão e acompanhamento de indicadores e do plano de gestão 2015"/>
    <x v="21"/>
    <x v="2"/>
    <x v="0"/>
    <x v="2"/>
    <n v="2014"/>
    <d v="2014-12-18T00:00:00"/>
    <d v="2014-12-18T00:00:00"/>
    <d v="2014-12-18T00:00:00"/>
    <m/>
    <s v="Humberto de Campos Costa"/>
    <s v="Humberto de Campos Costa"/>
    <x v="3"/>
    <d v="2014-01-01T00:00:00"/>
    <d v="2015-12-31T00:00:00"/>
    <n v="0"/>
    <n v="0"/>
    <x v="0"/>
    <s v="-"/>
  </r>
  <r>
    <n v="836"/>
    <x v="0"/>
    <s v="CNMP_PG_15_SA_004"/>
    <s v="CNMP_PG_15_SA_004 SA - Gestão e acompanhamento de penalidades"/>
    <x v="23"/>
    <x v="2"/>
    <x v="0"/>
    <x v="2"/>
    <n v="2014"/>
    <d v="2014-12-19T00:00:00"/>
    <d v="2014-12-19T00:00:00"/>
    <d v="2014-12-19T00:00:00"/>
    <m/>
    <s v="Ines Gouvea Viana Borges"/>
    <s v="Humberto de Campos Costa"/>
    <x v="3"/>
    <d v="2014-01-01T00:00:00"/>
    <d v="2015-12-31T00:00:00"/>
    <n v="0"/>
    <n v="0"/>
    <x v="0"/>
    <s v="-"/>
  </r>
  <r>
    <n v="806"/>
    <x v="0"/>
    <s v="CNMP_PG_15_SA_005"/>
    <s v="CNMP_PG_15_SA_005 SA - Gestão e acompanhamento do contrato de fornecimento de hospedagem, alimentação e demais estruturas para eventos"/>
    <x v="21"/>
    <x v="2"/>
    <x v="0"/>
    <x v="2"/>
    <n v="2014"/>
    <d v="2014-12-18T00:00:00"/>
    <d v="2014-12-18T00:00:00"/>
    <d v="2014-12-18T00:00:00"/>
    <m/>
    <s v="Daniel Kuwae"/>
    <s v="Humberto de Campos Costa"/>
    <x v="3"/>
    <d v="2014-01-01T00:00:00"/>
    <d v="2015-12-31T00:00:00"/>
    <n v="0"/>
    <n v="0"/>
    <x v="0"/>
    <s v="-"/>
  </r>
  <r>
    <n v="801"/>
    <x v="0"/>
    <s v="CNMP_PG_15_SA_006"/>
    <s v="CNMP_PG_15_SA_006 SA - Gestão e acompanhamento do Orçamento 2015"/>
    <x v="21"/>
    <x v="2"/>
    <x v="0"/>
    <x v="2"/>
    <n v="2014"/>
    <d v="2014-12-18T00:00:00"/>
    <d v="2014-12-18T00:00:00"/>
    <d v="2014-12-18T00:00:00"/>
    <m/>
    <s v="Humberto de Campos Costa"/>
    <s v="Humberto de Campos Costa"/>
    <x v="3"/>
    <d v="2014-01-01T00:00:00"/>
    <d v="2015-12-31T00:00:00"/>
    <n v="0"/>
    <n v="0"/>
    <x v="0"/>
    <s v="-"/>
  </r>
  <r>
    <n v="844"/>
    <x v="0"/>
    <s v="CNMP_PG_15_SA_007"/>
    <s v="CNMP_PG_15_SA_007 CNMP_PG_15_SA_007 SA - Levantamento e análise dos atos normativos relacionados à Secretaria de Administração"/>
    <x v="21"/>
    <x v="2"/>
    <x v="0"/>
    <x v="0"/>
    <n v="2015"/>
    <d v="2014-12-19T00:00:00"/>
    <d v="2015-02-27T00:00:00"/>
    <d v="2015-02-27T00:00:00"/>
    <n v="14"/>
    <s v="Bruno Antunes Rodrigues"/>
    <s v="Humberto de Campos Costa"/>
    <x v="3"/>
    <d v="2014-01-01T00:00:00"/>
    <d v="2015-12-31T00:00:00"/>
    <n v="0"/>
    <n v="0"/>
    <x v="0"/>
    <s v="-"/>
  </r>
  <r>
    <n v="807"/>
    <x v="0"/>
    <s v="CNMP_PG_15_SA_008"/>
    <s v="CNMP_PG_15_SA_008 CNMP_PG_15_SA_008 SA - Preparação da transferência da gestão contratual do contrato de fornecimento de hospedagem, alimentação e demais estruturas para eventos"/>
    <x v="21"/>
    <x v="2"/>
    <x v="0"/>
    <x v="0"/>
    <n v="2015"/>
    <d v="2014-12-18T00:00:00"/>
    <d v="2015-03-02T00:00:00"/>
    <d v="2015-06-01T00:00:00"/>
    <n v="0"/>
    <s v="Daniel Kuwae"/>
    <s v="Humberto de Campos Costa"/>
    <x v="3"/>
    <d v="2014-01-01T00:00:00"/>
    <d v="2015-12-31T00:00:00"/>
    <n v="0"/>
    <n v="0"/>
    <x v="0"/>
    <s v="-"/>
  </r>
  <r>
    <n v="804"/>
    <x v="0"/>
    <s v="CNMP_PG_15_SA_009"/>
    <s v="CNMP_PG_15_SA_009 CNMP_PG_15_SA_009 SA - Propositura do Orçamento 2016"/>
    <x v="21"/>
    <x v="2"/>
    <x v="0"/>
    <x v="0"/>
    <n v="2015"/>
    <d v="2014-12-18T00:00:00"/>
    <d v="2015-02-02T00:00:00"/>
    <d v="2015-04-15T00:00:00"/>
    <n v="0"/>
    <s v="Humberto de Campos Costa"/>
    <s v="Humberto de Campos Costa"/>
    <x v="3"/>
    <d v="2014-01-01T00:00:00"/>
    <d v="2015-12-31T00:00:00"/>
    <n v="0"/>
    <n v="0"/>
    <x v="0"/>
    <s v="-"/>
  </r>
  <r>
    <n v="973"/>
    <x v="0"/>
    <s v="CNMP_PG_15_SA_010"/>
    <s v="CNMP_PG_15_SA_010 SA - Reembolsos"/>
    <x v="21"/>
    <x v="2"/>
    <x v="0"/>
    <x v="2"/>
    <n v="2015"/>
    <d v="2015-02-10T00:00:00"/>
    <d v="2015-02-10T00:00:00"/>
    <d v="2015-02-10T00:00:00"/>
    <m/>
    <s v="Daniel Kuwae"/>
    <s v="Humberto de Campos Costa"/>
    <x v="3"/>
    <d v="2014-01-01T00:00:00"/>
    <d v="2015-12-31T00:00:00"/>
    <n v="0"/>
    <n v="0"/>
    <x v="0"/>
    <s v="-"/>
  </r>
  <r>
    <n v="808"/>
    <x v="0"/>
    <s v="CNMP_PG_15_SA_012"/>
    <s v="CNMP_PG_15_SA_012 CNMP_PG_15_SA_012 SA - Relatório de Prestação de Contas TCU"/>
    <x v="21"/>
    <x v="2"/>
    <x v="0"/>
    <x v="0"/>
    <n v="2014"/>
    <d v="2014-12-18T00:00:00"/>
    <d v="2014-12-16T00:00:00"/>
    <d v="2015-03-09T00:00:00"/>
    <n v="99"/>
    <s v="Daniel Kuwae"/>
    <s v="Humberto de Campos Costa"/>
    <x v="3"/>
    <d v="2014-01-01T00:00:00"/>
    <d v="2015-12-31T00:00:00"/>
    <n v="0"/>
    <n v="0"/>
    <x v="0"/>
    <s v="-"/>
  </r>
  <r>
    <n v="611"/>
    <x v="0"/>
    <s v="CNMP_PG_15_SA_COENG_001"/>
    <s v="COENG - Ações de Comunicação da COENG com os usuários do CNMP"/>
    <x v="24"/>
    <x v="2"/>
    <x v="0"/>
    <x v="2"/>
    <n v="2014"/>
    <d v="2014-12-10T00:00:00"/>
    <d v="2014-12-10T00:00:00"/>
    <d v="2014-12-10T00:00:00"/>
    <m/>
    <s v="Luiz Liserre"/>
    <s v="Humberto de Campos Costa"/>
    <x v="3"/>
    <d v="2014-01-01T00:00:00"/>
    <d v="2015-12-31T00:00:00"/>
    <n v="0"/>
    <n v="0"/>
    <x v="0"/>
    <s v="-"/>
  </r>
  <r>
    <n v="601"/>
    <x v="0"/>
    <s v="CNMP_PG_15_SA_COENG_002"/>
    <s v="COENG - Aquisição de guarita para para entrada da garagem do edifício do CNMP"/>
    <x v="24"/>
    <x v="0"/>
    <x v="0"/>
    <x v="1"/>
    <n v="2015"/>
    <d v="2014-12-10T00:00:00"/>
    <d v="2015-02-02T00:00:00"/>
    <d v="2015-07-01T00:00:00"/>
    <n v="100"/>
    <s v="Luiz Liserre"/>
    <s v="Humberto de Campos Costa"/>
    <x v="3"/>
    <d v="2014-01-01T00:00:00"/>
    <d v="2015-12-31T00:00:00"/>
    <n v="0"/>
    <n v="0"/>
    <x v="0"/>
    <s v="-"/>
  </r>
  <r>
    <n v="603"/>
    <x v="0"/>
    <s v="CNMP_PG_15_SA_COENG_003"/>
    <s v="COENG - Aquisição de materiais de manutenção predial "/>
    <x v="24"/>
    <x v="0"/>
    <x v="0"/>
    <x v="0"/>
    <n v="2015"/>
    <d v="2014-12-10T00:00:00"/>
    <d v="2015-02-02T00:00:00"/>
    <d v="2015-07-31T00:00:00"/>
    <n v="50"/>
    <s v="Luiz Liserre"/>
    <s v="Humberto de Campos Costa"/>
    <x v="3"/>
    <d v="2014-01-01T00:00:00"/>
    <d v="2015-12-31T00:00:00"/>
    <n v="0"/>
    <n v="0"/>
    <x v="0"/>
    <s v="-"/>
  </r>
  <r>
    <n v="598"/>
    <x v="0"/>
    <s v="CNMP_PG_15_SA_COENG_004"/>
    <s v="COENG - Aquisição de materiais para instalação de tanques em DMLs"/>
    <x v="24"/>
    <x v="0"/>
    <x v="0"/>
    <x v="0"/>
    <n v="2015"/>
    <d v="2014-12-10T00:00:00"/>
    <d v="2015-02-02T00:00:00"/>
    <d v="2015-07-31T00:00:00"/>
    <n v="50"/>
    <s v="Luiz Liserre"/>
    <s v="Humberto de Campos Costa"/>
    <x v="3"/>
    <d v="2014-01-01T00:00:00"/>
    <d v="2015-12-31T00:00:00"/>
    <n v="0"/>
    <n v="0"/>
    <x v="0"/>
    <s v="-"/>
  </r>
  <r>
    <n v="602"/>
    <x v="0"/>
    <s v="CNMP_PG_15_SA_COENG_005"/>
    <s v="COENG - Aquisição de placas de sinalização dos ambientes do CNMP"/>
    <x v="24"/>
    <x v="0"/>
    <x v="0"/>
    <x v="0"/>
    <n v="2015"/>
    <d v="2014-12-10T00:00:00"/>
    <d v="2015-03-02T00:00:00"/>
    <d v="2015-09-01T00:00:00"/>
    <n v="70"/>
    <s v="Luiz Liserre"/>
    <s v="Humberto de Campos Costa"/>
    <x v="3"/>
    <d v="2014-01-01T00:00:00"/>
    <d v="2015-12-31T00:00:00"/>
    <n v="0"/>
    <n v="0"/>
    <x v="0"/>
    <s v="-"/>
  </r>
  <r>
    <n v="605"/>
    <x v="0"/>
    <s v="CNMP_PG_15_SA_COENG_006"/>
    <s v="COENG - Aquisição de software, com treinamento, de sistema de gestão de manutenção predial"/>
    <x v="24"/>
    <x v="0"/>
    <x v="0"/>
    <x v="0"/>
    <n v="2015"/>
    <d v="2014-12-10T00:00:00"/>
    <d v="2015-01-19T00:00:00"/>
    <d v="2015-08-31T00:00:00"/>
    <n v="50"/>
    <s v="Luiz Liserre"/>
    <s v="Humberto de Campos Costa"/>
    <x v="3"/>
    <d v="2014-01-01T00:00:00"/>
    <d v="2015-12-31T00:00:00"/>
    <n v="0"/>
    <n v="0"/>
    <x v="0"/>
    <s v="-"/>
  </r>
  <r>
    <n v="606"/>
    <x v="0"/>
    <s v="CNMP_PG_15_SA_COENG_007"/>
    <s v="COENG - Aquisição de software, com treinamento, para elaboração de orçamentos de obras e serviços de engenharia"/>
    <x v="24"/>
    <x v="0"/>
    <x v="0"/>
    <x v="0"/>
    <n v="2015"/>
    <d v="2014-12-10T00:00:00"/>
    <d v="2015-03-02T00:00:00"/>
    <d v="2015-09-30T00:00:00"/>
    <n v="50"/>
    <s v="Luiz Liserre"/>
    <s v="Humberto de Campos Costa"/>
    <x v="3"/>
    <d v="2014-01-01T00:00:00"/>
    <d v="2015-12-31T00:00:00"/>
    <n v="0"/>
    <n v="0"/>
    <x v="0"/>
    <s v="-"/>
  </r>
  <r>
    <n v="895"/>
    <x v="0"/>
    <s v="CNMP_PG_15_SA_COENG_008"/>
    <s v="COENG - Atualização das placas de sinalização das salas do CNMP"/>
    <x v="24"/>
    <x v="0"/>
    <x v="0"/>
    <x v="1"/>
    <n v="2015"/>
    <d v="2015-01-30T00:00:00"/>
    <d v="2015-02-09T00:00:00"/>
    <d v="2015-02-27T00:00:00"/>
    <n v="100"/>
    <s v="Luiz Liserre"/>
    <s v="Humberto de Campos Costa"/>
    <x v="3"/>
    <d v="2014-01-01T00:00:00"/>
    <d v="2015-12-31T00:00:00"/>
    <n v="0"/>
    <n v="0"/>
    <x v="0"/>
    <s v="-"/>
  </r>
  <r>
    <n v="609"/>
    <x v="0"/>
    <s v="CNMP_PG_15_SA_COENG_009"/>
    <s v="COENG - Avaliar vantajosidade para alteração do modelo de contratação do contrato para prestação de serviços dos equipamentos do plenário"/>
    <x v="24"/>
    <x v="0"/>
    <x v="0"/>
    <x v="1"/>
    <n v="2015"/>
    <d v="2014-12-10T00:00:00"/>
    <d v="2015-04-01T00:00:00"/>
    <d v="2015-05-20T00:00:00"/>
    <n v="100"/>
    <s v="Luiz Liserre"/>
    <s v="Humberto de Campos Costa"/>
    <x v="3"/>
    <d v="2014-01-01T00:00:00"/>
    <d v="2015-12-31T00:00:00"/>
    <n v="0"/>
    <n v="0"/>
    <x v="0"/>
    <s v="-"/>
  </r>
  <r>
    <n v="599"/>
    <x v="0"/>
    <s v="CNMP_PG_15_SA_COENG_010"/>
    <s v="COENG - Contratação de manutenção especializada de grupo gerador, chiller, nobreak e automação"/>
    <x v="24"/>
    <x v="0"/>
    <x v="0"/>
    <x v="1"/>
    <n v="2015"/>
    <d v="2014-12-10T00:00:00"/>
    <d v="2015-01-12T00:00:00"/>
    <d v="2015-07-10T00:00:00"/>
    <n v="100"/>
    <s v="Luiz Liserre"/>
    <s v="Humberto de Campos Costa"/>
    <x v="3"/>
    <d v="2014-01-01T00:00:00"/>
    <d v="2015-12-31T00:00:00"/>
    <n v="0"/>
    <n v="0"/>
    <x v="0"/>
    <s v="-"/>
  </r>
  <r>
    <n v="897"/>
    <x v="0"/>
    <s v="CNMP_PG_15_SA_COENG_011"/>
    <s v="COENG - Contratação de manutenção predial (ar-condicionado, elétrico, hidrossanitário, telefonia e civil)"/>
    <x v="24"/>
    <x v="2"/>
    <x v="0"/>
    <x v="0"/>
    <n v="2015"/>
    <d v="2015-02-02T00:00:00"/>
    <d v="2015-02-02T00:00:00"/>
    <d v="2015-07-31T00:00:00"/>
    <n v="50"/>
    <s v="Luiz Liserre"/>
    <s v="Humberto de Campos Costa"/>
    <x v="3"/>
    <d v="2014-01-01T00:00:00"/>
    <d v="2015-12-31T00:00:00"/>
    <n v="0"/>
    <n v="0"/>
    <x v="0"/>
    <s v="-"/>
  </r>
  <r>
    <n v="604"/>
    <x v="0"/>
    <s v="CNMP_PG_15_SA_COENG_012"/>
    <s v="COENG - Contratação e gestão do seguro predial"/>
    <x v="24"/>
    <x v="2"/>
    <x v="0"/>
    <x v="1"/>
    <n v="2015"/>
    <d v="2014-12-10T00:00:00"/>
    <d v="2015-04-01T00:00:00"/>
    <d v="2015-08-03T00:00:00"/>
    <n v="100"/>
    <s v="Luiz Liserre"/>
    <s v="Humberto de Campos Costa"/>
    <x v="3"/>
    <d v="2014-01-01T00:00:00"/>
    <d v="2015-12-31T00:00:00"/>
    <n v="0"/>
    <n v="0"/>
    <x v="0"/>
    <s v="-"/>
  </r>
  <r>
    <n v="947"/>
    <x v="0"/>
    <s v="CNMP_PG_15_SA_COENG_013"/>
    <s v="COENG - Contratação/Prorrogação do contrato de ligação internacional"/>
    <x v="24"/>
    <x v="2"/>
    <x v="4"/>
    <x v="0"/>
    <n v="2015"/>
    <d v="2015-02-09T00:00:00"/>
    <d v="2015-01-26T00:00:00"/>
    <d v="2015-07-24T00:00:00"/>
    <n v="0"/>
    <s v="Luiz Liserre"/>
    <s v="Humberto de Campos Costa"/>
    <x v="3"/>
    <d v="2014-01-01T00:00:00"/>
    <d v="2015-12-31T00:00:00"/>
    <n v="0"/>
    <n v="0"/>
    <x v="0"/>
    <s v="-"/>
  </r>
  <r>
    <n v="949"/>
    <x v="0"/>
    <s v="CNMP_PG_15_SA_COENG_014"/>
    <s v="COENG - Contratação/Prorrogação do contrato de ligação local e nacional"/>
    <x v="24"/>
    <x v="2"/>
    <x v="4"/>
    <x v="0"/>
    <n v="2015"/>
    <d v="2015-02-09T00:00:00"/>
    <d v="2015-01-02T00:00:00"/>
    <d v="2015-03-25T00:00:00"/>
    <n v="0"/>
    <s v="Luiz Liserre"/>
    <s v="Humberto de Campos Costa"/>
    <x v="3"/>
    <d v="2014-01-01T00:00:00"/>
    <d v="2015-12-31T00:00:00"/>
    <n v="0"/>
    <n v="0"/>
    <x v="0"/>
    <s v="-"/>
  </r>
  <r>
    <n v="946"/>
    <x v="0"/>
    <s v="CNMP_PG_15_SA_COENG_015"/>
    <s v="SA/COENG - Contratação/Prorrogação do contrato de manutenção de elevadores"/>
    <x v="24"/>
    <x v="2"/>
    <x v="0"/>
    <x v="1"/>
    <n v="2015"/>
    <d v="2015-02-09T00:00:00"/>
    <d v="2015-04-03T00:00:00"/>
    <d v="2015-10-01T00:00:00"/>
    <n v="100"/>
    <s v="Luiz Liserre"/>
    <s v="Humberto de Campos Costa"/>
    <x v="3"/>
    <d v="2014-01-01T00:00:00"/>
    <d v="2015-12-31T00:00:00"/>
    <n v="0"/>
    <n v="0"/>
    <x v="0"/>
    <s v="-"/>
  </r>
  <r>
    <n v="944"/>
    <x v="0"/>
    <s v="CNMP_PG_15_SA_COENG_016"/>
    <s v="SA/COENG - Contratação/Prorrogação do contrato para prestação de serviços dos equipamentos do plenário"/>
    <x v="24"/>
    <x v="2"/>
    <x v="0"/>
    <x v="1"/>
    <n v="2015"/>
    <d v="2015-02-09T00:00:00"/>
    <d v="2015-05-21T00:00:00"/>
    <d v="2015-12-11T00:00:00"/>
    <n v="100"/>
    <s v="Luiz Liserre"/>
    <s v="Humberto de Campos Costa"/>
    <x v="3"/>
    <d v="2014-01-01T00:00:00"/>
    <d v="2015-12-31T00:00:00"/>
    <n v="0"/>
    <n v="0"/>
    <x v="0"/>
    <s v="-"/>
  </r>
  <r>
    <n v="600"/>
    <x v="0"/>
    <s v="CNMP_PG_15_SA_COENG_017"/>
    <s v="SA/COENG - Estudo de alternativas e aquisição de materiais de divisórias"/>
    <x v="24"/>
    <x v="0"/>
    <x v="0"/>
    <x v="0"/>
    <n v="2015"/>
    <d v="2014-12-10T00:00:00"/>
    <d v="2015-01-19T00:00:00"/>
    <d v="2015-09-01T00:00:00"/>
    <n v="50"/>
    <s v="Luiz Liserre"/>
    <s v="Humberto de Campos Costa"/>
    <x v="3"/>
    <d v="2014-01-01T00:00:00"/>
    <d v="2015-12-31T00:00:00"/>
    <n v="0"/>
    <n v="0"/>
    <x v="0"/>
    <s v="-"/>
  </r>
  <r>
    <n v="597"/>
    <x v="0"/>
    <s v="CNMP_PG_15_SA_COENG_018"/>
    <s v="SA/COENG - Estudo de unificação dos arquivos"/>
    <x v="24"/>
    <x v="0"/>
    <x v="0"/>
    <x v="1"/>
    <n v="2015"/>
    <d v="2014-12-10T00:00:00"/>
    <d v="2015-01-12T00:00:00"/>
    <d v="2015-06-30T00:00:00"/>
    <n v="100"/>
    <s v="Humberto de Campos Costa"/>
    <s v="Humberto de Campos Costa"/>
    <x v="3"/>
    <d v="2014-01-01T00:00:00"/>
    <d v="2015-12-31T00:00:00"/>
    <n v="0"/>
    <n v="0"/>
    <x v="0"/>
    <s v="-"/>
  </r>
  <r>
    <n v="613"/>
    <x v="0"/>
    <s v="CNMP_PG_15_SA_COENG_019"/>
    <s v="SA/COENG - Estudo e aquisição de aparelhos de áudio conferência"/>
    <x v="24"/>
    <x v="2"/>
    <x v="0"/>
    <x v="1"/>
    <n v="2015"/>
    <d v="2014-12-10T00:00:00"/>
    <d v="2015-06-01T00:00:00"/>
    <d v="2015-10-30T00:00:00"/>
    <n v="100"/>
    <s v="Luiz Liserre"/>
    <s v="Humberto de Campos Costa"/>
    <x v="3"/>
    <d v="2014-01-01T00:00:00"/>
    <d v="2015-12-31T00:00:00"/>
    <n v="0"/>
    <n v="0"/>
    <x v="0"/>
    <s v="-"/>
  </r>
  <r>
    <n v="607"/>
    <x v="0"/>
    <s v="CNMP_PG_15_SA_COENG_020"/>
    <s v="COENG - Estudo e aquisição de equipamentos de proteção e EPIs para os servidores e equipamentos/instrumentos para o acompanhamento dos serviços"/>
    <x v="24"/>
    <x v="0"/>
    <x v="0"/>
    <x v="0"/>
    <n v="2015"/>
    <d v="2014-12-10T00:00:00"/>
    <d v="2015-06-01T00:00:00"/>
    <d v="2015-11-03T00:00:00"/>
    <n v="50"/>
    <s v="Luiz Liserre"/>
    <s v="Humberto de Campos Costa"/>
    <x v="3"/>
    <d v="2014-01-01T00:00:00"/>
    <d v="2015-12-31T00:00:00"/>
    <n v="0"/>
    <n v="0"/>
    <x v="0"/>
    <s v="-"/>
  </r>
  <r>
    <n v="612"/>
    <x v="0"/>
    <s v="CNMP_PG_15_SA_COENG_021"/>
    <s v="SA/COENG - Estudo e aquisição de nova contratação de STFC Serviço Telefônico Fixo Comutado 2016"/>
    <x v="24"/>
    <x v="2"/>
    <x v="0"/>
    <x v="0"/>
    <n v="2015"/>
    <d v="2014-12-10T00:00:00"/>
    <d v="2015-04-01T00:00:00"/>
    <d v="2015-11-30T00:00:00"/>
    <n v="45"/>
    <s v="Luiz Liserre"/>
    <s v="Humberto de Campos Costa"/>
    <x v="3"/>
    <d v="2014-01-01T00:00:00"/>
    <d v="2015-12-31T00:00:00"/>
    <n v="0"/>
    <n v="0"/>
    <x v="0"/>
    <s v="-"/>
  </r>
  <r>
    <n v="846"/>
    <x v="0"/>
    <s v="CNMP_PG_15_SA_COENG_022"/>
    <s v="SA/COENG - Gestão consumo água - CAESB lote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5"/>
    <x v="0"/>
    <s v="CNMP_PG_15_SA_COENG_023"/>
    <s v="SA/COENG - Gestão consumo água - CAESB sede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3"/>
    <x v="0"/>
    <s v="CNMP_PG_15_SA_COENG_024"/>
    <s v="SA/COENG - Gestão consumo energia - CEB lote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2"/>
    <x v="0"/>
    <s v="CNMP_PG_15_SA_COENG_025"/>
    <s v="SA/COENG - Gestão consumo energia - CEB Sede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33"/>
    <x v="0"/>
    <s v="CNMP_PG_15_SA_COENG_026"/>
    <s v="CNMP_PG_15_SA_COENG_026 SA/COENG - Gestão dos serviços de responsabilidade do proprietário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1"/>
    <x v="0"/>
    <s v="CNMP_PG_15_SA_COENG_027"/>
    <s v="SA/COENG - Gestão e Acompanhamento do Contrato de aluguel do edifício sede do CNMP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39"/>
    <x v="0"/>
    <s v="CNMP_PG_15_SA_COENG_028"/>
    <s v="SA/COENG - Gestão e Acompanhamento do Contrato de manutenção central telefônica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0"/>
    <x v="0"/>
    <s v="CNMP_PG_15_SA_COENG_029"/>
    <s v="SA/COENG - Gestão e Acompanhamento do Contrato de manutenção dos equipamentos do plenário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35"/>
    <x v="0"/>
    <s v="CNMP_PG_15_SA_COENG_030"/>
    <s v="SA/COENG - Gestão e Acompanhamento do contrato de Manutenção Elevadores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34"/>
    <x v="0"/>
    <s v="CNMP_PG_15_SA_COENG_031"/>
    <s v="SA/COENG - Gestão e Acompanhamento do contrato de Manutenção Predial (ar-condicionado, elétrica, hidrossanitário, telefonia, civil)"/>
    <x v="24"/>
    <x v="2"/>
    <x v="0"/>
    <x v="2"/>
    <n v="2014"/>
    <d v="2014-12-19T00:00:00"/>
    <d v="2014-12-19T00:00:00"/>
    <d v="2014-12-19T00:00:00"/>
    <m/>
    <s v="Luiz Liserre"/>
    <s v="Luiz Liserre"/>
    <x v="3"/>
    <d v="2014-01-01T00:00:00"/>
    <d v="2015-12-31T00:00:00"/>
    <n v="0"/>
    <n v="0"/>
    <x v="0"/>
    <s v="-"/>
  </r>
  <r>
    <n v="891"/>
    <x v="0"/>
    <s v="CNMP_PG_15_SA_COENG_032"/>
    <s v="SA/COENG - Gestão e Acompanhamento do contrato de modernização do Plenário"/>
    <x v="24"/>
    <x v="0"/>
    <x v="0"/>
    <x v="1"/>
    <n v="2015"/>
    <d v="2015-01-30T00:00:00"/>
    <d v="2015-03-02T00:00:00"/>
    <d v="2015-07-31T00:00:00"/>
    <n v="100"/>
    <s v="Luiz Liserre"/>
    <s v="Humberto de Campos Costa"/>
    <x v="3"/>
    <d v="2014-01-01T00:00:00"/>
    <d v="2015-12-31T00:00:00"/>
    <n v="0"/>
    <n v="0"/>
    <x v="0"/>
    <s v="-"/>
  </r>
  <r>
    <n v="837"/>
    <x v="0"/>
    <s v="CNMP_PG_15_SA_COENG_033"/>
    <s v="SA/COENG - Gestão e Acompanhamento do Contrato de telefonia fixa internacional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38"/>
    <x v="0"/>
    <s v="CNMP_PG_15_SA_COENG_034"/>
    <s v="SA/COENG - Gestão e Acompanhamento do Contrato de telefonia fixa nacional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49"/>
    <x v="0"/>
    <s v="CNMP_PG_15_SA_COENG_035"/>
    <s v="SA/COENG - Iluminação Pública"/>
    <x v="24"/>
    <x v="2"/>
    <x v="0"/>
    <x v="2"/>
    <n v="2014"/>
    <d v="2014-12-19T00:00:00"/>
    <d v="2014-12-19T00:00:00"/>
    <d v="2014-12-19T00:00:00"/>
    <m/>
    <s v="Humberto de Campos Costa"/>
    <s v="Humberto de Campos Costa"/>
    <x v="3"/>
    <d v="2014-01-01T00:00:00"/>
    <d v="2015-12-31T00:00:00"/>
    <n v="0"/>
    <n v="0"/>
    <x v="0"/>
    <s v="-"/>
  </r>
  <r>
    <n v="614"/>
    <x v="0"/>
    <s v="CNMP_PG_15_SA_COENG_036"/>
    <s v="CNMP_PG_15_SA_COENG_036 SA/COENG - Implantar o sistema de tarifação conforme portaria CNMP-Presi 88/2010"/>
    <x v="24"/>
    <x v="2"/>
    <x v="0"/>
    <x v="2"/>
    <n v="2014"/>
    <d v="2014-12-10T00:00:00"/>
    <d v="2014-12-10T00:00:00"/>
    <d v="2014-12-10T00:00:00"/>
    <m/>
    <s v="Luiz Liserre"/>
    <s v="Humberto de Campos Costa"/>
    <x v="3"/>
    <d v="2014-01-01T00:00:00"/>
    <d v="2015-12-31T00:00:00"/>
    <n v="0"/>
    <n v="0"/>
    <x v="0"/>
    <s v="-"/>
  </r>
  <r>
    <n v="848"/>
    <x v="0"/>
    <s v="CNMP_PG_15_SA_COENG_037"/>
    <s v="SA/COENG - Imposto Sobre Propriedade Predial e Territorial - IPTU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892"/>
    <x v="0"/>
    <s v="CNMP_PG_15_SA_COENG_038"/>
    <s v="COENG - Instalação grupo gerador específico CPD"/>
    <x v="24"/>
    <x v="0"/>
    <x v="0"/>
    <x v="1"/>
    <n v="2015"/>
    <d v="2015-01-30T00:00:00"/>
    <d v="2015-03-02T00:00:00"/>
    <d v="2015-04-30T00:00:00"/>
    <n v="100"/>
    <s v="Luiz Liserre"/>
    <s v="Humberto de Campos Costa"/>
    <x v="3"/>
    <d v="2014-01-01T00:00:00"/>
    <d v="2015-12-31T00:00:00"/>
    <n v="0"/>
    <n v="0"/>
    <x v="0"/>
    <s v="-"/>
  </r>
  <r>
    <n v="893"/>
    <x v="0"/>
    <s v="CNMP_PG_15_SA_COENG_039"/>
    <s v="COENG - Instalação no-break predial"/>
    <x v="24"/>
    <x v="0"/>
    <x v="0"/>
    <x v="1"/>
    <n v="2015"/>
    <d v="2015-01-30T00:00:00"/>
    <d v="2015-02-09T00:00:00"/>
    <d v="2015-03-09T00:00:00"/>
    <n v="100"/>
    <s v="Luiz Liserre"/>
    <s v="Humberto de Campos Costa"/>
    <x v="3"/>
    <d v="2014-01-01T00:00:00"/>
    <d v="2015-12-31T00:00:00"/>
    <n v="0"/>
    <n v="0"/>
    <x v="0"/>
    <s v="-"/>
  </r>
  <r>
    <n v="610"/>
    <x v="0"/>
    <s v="CNMP_PG_15_SA_COENG_040"/>
    <s v="COENG - Manualização do processo de engenharia"/>
    <x v="24"/>
    <x v="0"/>
    <x v="0"/>
    <x v="0"/>
    <n v="2015"/>
    <d v="2014-12-10T00:00:00"/>
    <d v="2015-01-19T00:00:00"/>
    <d v="2015-06-30T00:00:00"/>
    <n v="20"/>
    <s v="Luiz Liserre"/>
    <s v="Humberto de Campos Costa"/>
    <x v="3"/>
    <d v="2014-01-01T00:00:00"/>
    <d v="2015-12-31T00:00:00"/>
    <n v="0"/>
    <n v="0"/>
    <x v="0"/>
    <s v="-"/>
  </r>
  <r>
    <n v="894"/>
    <x v="0"/>
    <s v="CNMP_PG_15_SA_COENG_041"/>
    <s v="COENG - Pintura parcial do edifício sede do CNMP"/>
    <x v="24"/>
    <x v="0"/>
    <x v="0"/>
    <x v="1"/>
    <n v="2015"/>
    <d v="2015-01-30T00:00:00"/>
    <d v="2015-03-02T00:00:00"/>
    <d v="2015-04-30T00:00:00"/>
    <n v="100"/>
    <s v="Luiz Liserre"/>
    <s v="Humberto de Campos Costa"/>
    <x v="3"/>
    <d v="2014-01-01T00:00:00"/>
    <d v="2015-12-31T00:00:00"/>
    <n v="0"/>
    <n v="0"/>
    <x v="0"/>
    <s v="-"/>
  </r>
  <r>
    <n v="608"/>
    <x v="0"/>
    <s v="CNMP_PG_15_SA_COENG_042"/>
    <s v="COENG - Revisão do modelo da contratação de elevadores para incluir peças"/>
    <x v="24"/>
    <x v="0"/>
    <x v="3"/>
    <x v="1"/>
    <n v="2015"/>
    <d v="2014-12-10T00:00:00"/>
    <d v="2015-04-06T00:00:00"/>
    <d v="2015-05-04T00:00:00"/>
    <n v="100"/>
    <s v="Luiz Liserre"/>
    <s v="Humberto de Campos Costa"/>
    <x v="3"/>
    <d v="2014-01-01T00:00:00"/>
    <d v="2015-12-31T00:00:00"/>
    <n v="0"/>
    <n v="0"/>
    <x v="0"/>
    <s v="-"/>
  </r>
  <r>
    <n v="850"/>
    <x v="0"/>
    <s v="CNMP_PG_15_SA_COENG_043"/>
    <s v="SA/COENG - Roçagem Lote"/>
    <x v="24"/>
    <x v="2"/>
    <x v="0"/>
    <x v="2"/>
    <n v="2014"/>
    <d v="2014-12-19T00:00:00"/>
    <d v="2014-12-19T00:00:00"/>
    <d v="2014-12-19T00:00:00"/>
    <m/>
    <s v="Luiz Liserre"/>
    <s v="Humberto de Campos Costa"/>
    <x v="3"/>
    <d v="2014-01-01T00:00:00"/>
    <d v="2015-12-31T00:00:00"/>
    <n v="0"/>
    <n v="0"/>
    <x v="0"/>
    <s v="-"/>
  </r>
  <r>
    <n v="939"/>
    <x v="0"/>
    <s v="CNMP_PG_15_SA_COENG_044"/>
    <s v="SA/COENG - Suprimento de Fundos para aquisições emergenciais de materiais e contratações de serviços"/>
    <x v="24"/>
    <x v="2"/>
    <x v="0"/>
    <x v="2"/>
    <n v="2015"/>
    <d v="2015-02-09T00:00:00"/>
    <d v="2015-02-09T00:00:00"/>
    <d v="2015-02-09T00:00:00"/>
    <m/>
    <s v="Luiz Liserre"/>
    <s v="Humberto de Campos Costa"/>
    <x v="3"/>
    <d v="2014-01-01T00:00:00"/>
    <d v="2015-12-31T00:00:00"/>
    <n v="0"/>
    <n v="0"/>
    <x v="0"/>
    <s v="-"/>
  </r>
  <r>
    <n v="975"/>
    <x v="0"/>
    <s v="CNMP_PG_15_SA_COENG_045"/>
    <s v="COENG: Aquisição emergencial de 04 quatro conjuntos motores ventiladores para os Chillers do CNMP"/>
    <x v="24"/>
    <x v="0"/>
    <x v="0"/>
    <x v="1"/>
    <n v="2015"/>
    <d v="2015-02-25T00:00:00"/>
    <d v="2015-02-27T00:00:00"/>
    <d v="2015-02-27T00:00:00"/>
    <n v="100"/>
    <s v="Luiz Liserre"/>
    <s v="Luiz Liserre"/>
    <x v="3"/>
    <d v="2014-01-01T00:00:00"/>
    <d v="2015-12-31T00:00:00"/>
    <n v="0"/>
    <n v="0"/>
    <x v="0"/>
    <s v="-"/>
  </r>
  <r>
    <n v="1005"/>
    <x v="0"/>
    <s v="CNMP_PG_15_SA_COENG_045"/>
    <s v="COENG - Aquisição de câmeras e mesa de controle para o Plenário, assim como microfones sem fio para o auditório"/>
    <x v="24"/>
    <x v="2"/>
    <x v="0"/>
    <x v="2"/>
    <n v="2015"/>
    <d v="2015-10-09T00:00:00"/>
    <d v="2015-10-09T00:00:00"/>
    <d v="2015-10-09T00:00:00"/>
    <m/>
    <s v="Luiz Liserre"/>
    <s v="Luiz Liserre"/>
    <x v="3"/>
    <d v="2014-01-01T00:00:00"/>
    <d v="2015-12-31T00:00:00"/>
    <n v="0"/>
    <n v="0"/>
    <x v="0"/>
    <s v="-"/>
  </r>
  <r>
    <n v="1002"/>
    <x v="0"/>
    <s v="CNMP_PG_15_SA_COENG_046"/>
    <s v="COENG - Aquisição de subscription do AutoCAD por mais 3 anos"/>
    <x v="24"/>
    <x v="2"/>
    <x v="0"/>
    <x v="2"/>
    <n v="2015"/>
    <d v="2015-10-09T00:00:00"/>
    <d v="2015-10-09T00:00:00"/>
    <d v="2015-10-09T00:00:00"/>
    <m/>
    <s v="Luiz Liserre"/>
    <s v="Luiz Liserre"/>
    <x v="3"/>
    <d v="2014-01-01T00:00:00"/>
    <d v="2015-12-31T00:00:00"/>
    <n v="0"/>
    <n v="0"/>
    <x v="0"/>
    <s v="-"/>
  </r>
  <r>
    <n v="1004"/>
    <x v="0"/>
    <s v="CNMP_PG_15_SA_COENG_047"/>
    <s v="COENG - Instalação de amplificadores de sinal de celular no semienterrado"/>
    <x v="24"/>
    <x v="2"/>
    <x v="0"/>
    <x v="2"/>
    <n v="2015"/>
    <d v="2015-10-09T00:00:00"/>
    <d v="2015-10-09T00:00:00"/>
    <d v="2015-10-09T00:00:00"/>
    <m/>
    <s v="Luiz Liserre"/>
    <s v="Luiz Liserre"/>
    <x v="3"/>
    <d v="2014-01-01T00:00:00"/>
    <d v="2015-12-31T00:00:00"/>
    <n v="0"/>
    <n v="0"/>
    <x v="0"/>
    <s v="-"/>
  </r>
  <r>
    <n v="1003"/>
    <x v="0"/>
    <s v="CNMP_PG_15_SA_COENG_048"/>
    <s v="COENG - Modernização e instalação de equipamentos visando alta disponibilidade do CPD, contendo equipamentos de ar condicionado de alta precisão, monitoramento ambiental e Infraestrutura elétrica de alta disponibilidade"/>
    <x v="24"/>
    <x v="2"/>
    <x v="0"/>
    <x v="2"/>
    <n v="2015"/>
    <d v="2015-10-09T00:00:00"/>
    <d v="2015-10-09T00:00:00"/>
    <d v="2015-10-09T00:00:00"/>
    <m/>
    <s v="Luiz Liserre"/>
    <s v="Luiz Liserre"/>
    <x v="3"/>
    <d v="2014-01-01T00:00:00"/>
    <d v="2015-12-31T00:00:00"/>
    <n v="0"/>
    <n v="0"/>
    <x v="0"/>
    <s v="-"/>
  </r>
  <r>
    <n v="541"/>
    <x v="0"/>
    <s v="CNMP_PG_15_SA_COGCS 001"/>
    <s v="SA/COGCS  - Aquisição de gêneros alimentícios para as copas do CNMP"/>
    <x v="22"/>
    <x v="2"/>
    <x v="0"/>
    <x v="0"/>
    <n v="2015"/>
    <d v="2014-12-04T00:00:00"/>
    <d v="2015-07-27T00:00:00"/>
    <d v="2015-09-25T00:00:00"/>
    <n v="9.44"/>
    <s v="Daniel Kuwae"/>
    <s v="Humberto de Campos Costa"/>
    <x v="3"/>
    <d v="2014-01-01T00:00:00"/>
    <d v="2015-12-31T00:00:00"/>
    <n v="0"/>
    <n v="0"/>
    <x v="0"/>
    <s v="-"/>
  </r>
  <r>
    <n v="595"/>
    <x v="0"/>
    <s v="CNMP_PG_15_SA_COMCC_001"/>
    <s v="SA/COMCC - Acompanhamento do Calendário de Prorrogações"/>
    <x v="23"/>
    <x v="2"/>
    <x v="0"/>
    <x v="2"/>
    <n v="2014"/>
    <d v="2014-12-10T00:00:00"/>
    <d v="2014-12-10T00:00:00"/>
    <d v="2014-12-10T00:00:00"/>
    <m/>
    <s v="Ines Gouvea Viana Borges"/>
    <s v="Humberto de Campos Costa"/>
    <x v="3"/>
    <d v="2014-01-01T00:00:00"/>
    <d v="2015-12-31T00:00:00"/>
    <n v="0"/>
    <n v="0"/>
    <x v="0"/>
    <s v="-"/>
  </r>
  <r>
    <n v="615"/>
    <x v="0"/>
    <s v="CNMP_PG_15_SA_COMCC_002"/>
    <s v="SA/COMCC - Aquisição de Suprimento de material de expediente"/>
    <x v="23"/>
    <x v="2"/>
    <x v="0"/>
    <x v="1"/>
    <n v="2015"/>
    <d v="2014-12-11T00:00:00"/>
    <d v="2015-01-07T00:00:00"/>
    <d v="2015-07-28T00:00:00"/>
    <n v="100"/>
    <s v="Leonardo Bigossi De Castro"/>
    <s v="Humberto de Campos Costa"/>
    <x v="3"/>
    <d v="2014-01-01T00:00:00"/>
    <d v="2015-12-31T00:00:00"/>
    <n v="0"/>
    <n v="0"/>
    <x v="0"/>
    <s v="-"/>
  </r>
  <r>
    <n v="625"/>
    <x v="0"/>
    <s v="CNMP_PG_15_SA_COMCC_003"/>
    <s v="SA/COMCC - Aquisição de Suprimento de material de expediente 2"/>
    <x v="23"/>
    <x v="2"/>
    <x v="0"/>
    <x v="0"/>
    <n v="2015"/>
    <d v="2014-12-11T00:00:00"/>
    <d v="2015-07-06T00:00:00"/>
    <d v="2015-11-30T00:00:00"/>
    <n v="66.67"/>
    <s v="Leonardo Bigossi De Castro"/>
    <s v="Humberto de Campos Costa"/>
    <x v="3"/>
    <d v="2014-01-01T00:00:00"/>
    <d v="2015-12-31T00:00:00"/>
    <n v="0"/>
    <n v="0"/>
    <x v="0"/>
    <s v="-"/>
  </r>
  <r>
    <n v="647"/>
    <x v="0"/>
    <s v="CNMP_PG_15_SA_COMCC_004"/>
    <s v="SA/COMCC - Contratação/Prorrogação da prestação dos serviços de almoxarife, estoquista e marceneiro"/>
    <x v="23"/>
    <x v="2"/>
    <x v="0"/>
    <x v="0"/>
    <n v="2015"/>
    <d v="2014-12-15T00:00:00"/>
    <d v="2015-07-01T00:00:00"/>
    <d v="2015-11-06T00:00:00"/>
    <n v="83.33"/>
    <s v="Leonardo Bigossi De Castro"/>
    <s v="Humberto de Campos Costa"/>
    <x v="3"/>
    <d v="2014-01-01T00:00:00"/>
    <d v="2015-12-31T00:00:00"/>
    <n v="0"/>
    <n v="0"/>
    <x v="0"/>
    <s v="-"/>
  </r>
  <r>
    <n v="641"/>
    <x v="0"/>
    <s v="CNMP_PG_15_SA_COMCC_005"/>
    <s v="SA/COMCC - Desfazimento de material em desuso ou com prazo de validade expirado"/>
    <x v="23"/>
    <x v="2"/>
    <x v="0"/>
    <x v="0"/>
    <n v="2014"/>
    <d v="2014-12-15T00:00:00"/>
    <d v="2014-03-10T00:00:00"/>
    <d v="2015-08-05T00:00:00"/>
    <n v="95"/>
    <s v="Leonardo Bigossi De Castro"/>
    <s v="Humberto de Campos Costa"/>
    <x v="3"/>
    <d v="2014-01-01T00:00:00"/>
    <d v="2015-12-31T00:00:00"/>
    <n v="0"/>
    <n v="0"/>
    <x v="0"/>
    <s v="-"/>
  </r>
  <r>
    <n v="568"/>
    <x v="0"/>
    <s v="CNMP_PG_15_SA_COMCC_006"/>
    <s v="SA/COMCC - Estudo e benchmarking de sistema para compras"/>
    <x v="23"/>
    <x v="2"/>
    <x v="0"/>
    <x v="1"/>
    <n v="2015"/>
    <d v="2014-12-09T00:00:00"/>
    <d v="2015-02-02T00:00:00"/>
    <d v="2015-03-30T00:00:00"/>
    <n v="100"/>
    <s v="Ines Gouvea Viana Borges"/>
    <s v="Humberto de Campos Costa"/>
    <x v="3"/>
    <d v="2014-01-01T00:00:00"/>
    <d v="2015-12-31T00:00:00"/>
    <n v="0"/>
    <n v="0"/>
    <x v="0"/>
    <s v="-"/>
  </r>
  <r>
    <n v="593"/>
    <x v="0"/>
    <s v="CNMP_PG_15_SA_COMCC_007"/>
    <s v="SA/COMCC - Estudo e Benchmarking de Sistema para Seção de Contratos"/>
    <x v="23"/>
    <x v="2"/>
    <x v="0"/>
    <x v="1"/>
    <n v="2015"/>
    <d v="2014-12-10T00:00:00"/>
    <d v="2015-02-13T00:00:00"/>
    <d v="2015-05-26T00:00:00"/>
    <n v="100"/>
    <s v="Ines Gouvea Viana Borges"/>
    <s v="Humberto de Campos Costa"/>
    <x v="3"/>
    <d v="2014-01-01T00:00:00"/>
    <d v="2015-12-31T00:00:00"/>
    <n v="0"/>
    <n v="0"/>
    <x v="0"/>
    <s v="-"/>
  </r>
  <r>
    <n v="617"/>
    <x v="0"/>
    <s v="CNMP_PG_15_SA_COMCC_008"/>
    <s v="SA/COMCC - Estudo para implantação de soluções de controle de patrimônio (RFID OU OUTROS)"/>
    <x v="23"/>
    <x v="2"/>
    <x v="0"/>
    <x v="1"/>
    <n v="2015"/>
    <d v="2014-12-11T00:00:00"/>
    <d v="2015-02-25T00:00:00"/>
    <d v="2015-04-30T00:00:00"/>
    <n v="100"/>
    <s v="Ines Gouvea Viana Borges"/>
    <s v="Humberto de Campos Costa"/>
    <x v="3"/>
    <d v="2014-01-01T00:00:00"/>
    <d v="2015-12-31T00:00:00"/>
    <n v="0"/>
    <n v="0"/>
    <x v="0"/>
    <s v="-"/>
  </r>
  <r>
    <n v="958"/>
    <x v="0"/>
    <s v="CNMP_PG_15_SA_COMCC_009"/>
    <s v="SA/COMCC - Gestão de Suprimento de material de expediente"/>
    <x v="23"/>
    <x v="2"/>
    <x v="0"/>
    <x v="0"/>
    <n v="2015"/>
    <d v="2015-02-10T00:00:00"/>
    <d v="2015-07-28T00:00:00"/>
    <d v="2015-12-21T00:00:00"/>
    <n v="25"/>
    <s v="Leonardo Bigossi De Castro"/>
    <s v="Humberto de Campos Costa"/>
    <x v="3"/>
    <d v="2014-01-01T00:00:00"/>
    <d v="2015-12-31T00:00:00"/>
    <n v="0"/>
    <n v="0"/>
    <x v="0"/>
    <s v="-"/>
  </r>
  <r>
    <n v="645"/>
    <x v="0"/>
    <s v="CNMP_PG_15_SA_COMCC_010"/>
    <s v="SA/COMCC - Gestão do contrato de prestação de serviço de estoquista e armazenista"/>
    <x v="23"/>
    <x v="2"/>
    <x v="0"/>
    <x v="2"/>
    <n v="2014"/>
    <d v="2014-12-15T00:00:00"/>
    <d v="2014-12-15T00:00:00"/>
    <d v="2014-12-15T00:00:00"/>
    <m/>
    <s v="Leonardo Bigossi De Castro"/>
    <s v="Humberto de Campos Costa"/>
    <x v="3"/>
    <d v="2014-01-01T00:00:00"/>
    <d v="2015-12-31T00:00:00"/>
    <n v="0"/>
    <n v="0"/>
    <x v="0"/>
    <s v="-"/>
  </r>
  <r>
    <n v="572"/>
    <x v="0"/>
    <s v="CNMP_PG_15_SA_COMCC_011"/>
    <s v="SA/COMCC - Implantação da função de articulador"/>
    <x v="23"/>
    <x v="2"/>
    <x v="0"/>
    <x v="1"/>
    <n v="2015"/>
    <d v="2014-12-09T00:00:00"/>
    <d v="2015-05-18T00:00:00"/>
    <d v="2015-06-22T00:00:00"/>
    <n v="100"/>
    <s v="Ines Gouvea Viana Borges"/>
    <s v="Humberto de Campos Costa"/>
    <x v="3"/>
    <d v="2014-01-01T00:00:00"/>
    <d v="2015-12-31T00:00:00"/>
    <n v="0"/>
    <n v="0"/>
    <x v="0"/>
    <s v="-"/>
  </r>
  <r>
    <n v="569"/>
    <x v="0"/>
    <s v="CNMP_PG_15_SA_COMCC_012"/>
    <s v="SA/COMCC - Implantação da metodologia de pesquisa de mercado"/>
    <x v="23"/>
    <x v="2"/>
    <x v="0"/>
    <x v="0"/>
    <n v="2015"/>
    <d v="2014-12-09T00:00:00"/>
    <d v="2015-02-02T00:00:00"/>
    <d v="2016-02-02T00:00:00"/>
    <n v="50"/>
    <s v="Ines Gouvea Viana Borges"/>
    <s v="Humberto de Campos Costa"/>
    <x v="3"/>
    <d v="2014-01-01T00:00:00"/>
    <d v="2015-12-31T00:00:00"/>
    <n v="0"/>
    <n v="0"/>
    <x v="0"/>
    <s v="-"/>
  </r>
  <r>
    <n v="643"/>
    <x v="0"/>
    <s v="CNMP_PG_15_SA_COMCC_013"/>
    <s v="SA/COMCC - Implantação de inventário de movimentação de material"/>
    <x v="23"/>
    <x v="2"/>
    <x v="0"/>
    <x v="0"/>
    <n v="2015"/>
    <d v="2014-12-15T00:00:00"/>
    <d v="2015-07-28T00:00:00"/>
    <d v="2015-12-31T00:00:00"/>
    <n v="20"/>
    <s v="Leonardo Bigossi De Castro"/>
    <s v="Humberto de Campos Costa"/>
    <x v="3"/>
    <d v="2014-01-01T00:00:00"/>
    <d v="2015-12-31T00:00:00"/>
    <n v="0"/>
    <n v="0"/>
    <x v="0"/>
    <s v="-"/>
  </r>
  <r>
    <n v="790"/>
    <x v="0"/>
    <s v="CNMP_PG_15_SA_COMCC_014"/>
    <s v="SA/COMCC - Mapeamento de Processos da Seção de Contratos"/>
    <x v="23"/>
    <x v="2"/>
    <x v="0"/>
    <x v="0"/>
    <n v="2015"/>
    <d v="2014-12-18T00:00:00"/>
    <d v="2015-02-25T00:00:00"/>
    <d v="2015-09-14T00:00:00"/>
    <n v="6.67"/>
    <s v="Ines Gouvea Viana Borges"/>
    <s v="Humberto de Campos Costa"/>
    <x v="3"/>
    <d v="2014-01-01T00:00:00"/>
    <d v="2015-12-31T00:00:00"/>
    <n v="0"/>
    <n v="0"/>
    <x v="0"/>
    <s v="-"/>
  </r>
  <r>
    <n v="616"/>
    <x v="0"/>
    <s v="CNMP_PG_15_SA_COMCC_015"/>
    <s v="SA/COMCC - Normatização - Portaria para definição de normas gerais da movimentação interna de bens e materiais CNMP."/>
    <x v="23"/>
    <x v="2"/>
    <x v="0"/>
    <x v="1"/>
    <n v="2015"/>
    <d v="2014-12-11T00:00:00"/>
    <d v="2015-02-25T00:00:00"/>
    <d v="2015-03-31T00:00:00"/>
    <n v="100"/>
    <s v="Ines Gouvea Viana Borges"/>
    <s v="Humberto de Campos Costa"/>
    <x v="3"/>
    <d v="2014-01-01T00:00:00"/>
    <d v="2015-12-31T00:00:00"/>
    <n v="0"/>
    <n v="0"/>
    <x v="0"/>
    <s v="-"/>
  </r>
  <r>
    <n v="618"/>
    <x v="0"/>
    <s v="CNMP_PG_15_SA_COMCC_016"/>
    <s v="SA/COMCC - Preparação para implantação do núcleo de gestão documental"/>
    <x v="23"/>
    <x v="2"/>
    <x v="0"/>
    <x v="0"/>
    <n v="2015"/>
    <d v="2014-12-11T00:00:00"/>
    <d v="2015-04-02T00:00:00"/>
    <d v="2015-06-30T00:00:00"/>
    <n v="60"/>
    <s v="Ines Gouvea Viana Borges"/>
    <s v="Humberto de Campos Costa"/>
    <x v="3"/>
    <d v="2014-01-01T00:00:00"/>
    <d v="2015-12-31T00:00:00"/>
    <n v="0"/>
    <n v="0"/>
    <x v="0"/>
    <s v="-"/>
  </r>
  <r>
    <n v="622"/>
    <x v="0"/>
    <s v="CNMP_PG_15_SA_COMCC_017"/>
    <s v="SA/COMCC - Reorganização e Substituição do Mobiliário do Almoxarifado "/>
    <x v="23"/>
    <x v="2"/>
    <x v="0"/>
    <x v="1"/>
    <n v="2014"/>
    <d v="2014-12-11T00:00:00"/>
    <d v="2014-12-01T00:00:00"/>
    <d v="2015-02-20T00:00:00"/>
    <n v="100"/>
    <s v="Leonardo Bigossi De Castro"/>
    <s v="Humberto de Campos Costa"/>
    <x v="3"/>
    <d v="2014-01-01T00:00:00"/>
    <d v="2015-12-31T00:00:00"/>
    <n v="0"/>
    <n v="0"/>
    <x v="0"/>
    <s v="-"/>
  </r>
  <r>
    <n v="899"/>
    <x v="0"/>
    <s v="CNMP_PG_15_SA_COMCC_018"/>
    <s v="SA/COMCC/SEPAT - Aquisição de mobiliário"/>
    <x v="23"/>
    <x v="2"/>
    <x v="0"/>
    <x v="0"/>
    <n v="2015"/>
    <d v="2015-02-03T00:00:00"/>
    <d v="2015-06-01T00:00:00"/>
    <d v="2015-11-16T00:00:00"/>
    <n v="75"/>
    <s v="Heleno De Farias Franca Junior"/>
    <s v="Humberto de Campos Costa"/>
    <x v="3"/>
    <d v="2014-01-01T00:00:00"/>
    <d v="2015-12-31T00:00:00"/>
    <n v="0"/>
    <n v="0"/>
    <x v="0"/>
    <s v="-"/>
  </r>
  <r>
    <n v="644"/>
    <x v="0"/>
    <s v="CNMP_PG_15_SA_COMCC_019"/>
    <s v="SA/COMCC/SEPAT - Desfazimento dos bens oriundos da PGR e do MPM que estiverem em desuso"/>
    <x v="23"/>
    <x v="2"/>
    <x v="0"/>
    <x v="0"/>
    <n v="2015"/>
    <d v="2014-12-15T00:00:00"/>
    <d v="2015-01-08T00:00:00"/>
    <d v="2016-04-15T00:00:00"/>
    <n v="74.61"/>
    <s v="Heleno De Farias Franca Junior"/>
    <s v="Humberto de Campos Costa"/>
    <x v="3"/>
    <d v="2014-01-01T00:00:00"/>
    <d v="2015-12-31T00:00:00"/>
    <n v="0"/>
    <n v="0"/>
    <x v="0"/>
    <s v="-"/>
  </r>
  <r>
    <n v="642"/>
    <x v="0"/>
    <s v="CNMP_PG_15_SA_COMCC_020"/>
    <s v="CNMP_PG_15_SA_COMCC_020 SA/COMCC/SEPAT - Incorporação de bens da PGR e do MPM cedidos ao CNMP por ocasião de sua estruturação inicial - 2009/2010"/>
    <x v="23"/>
    <x v="2"/>
    <x v="0"/>
    <x v="1"/>
    <n v="2015"/>
    <d v="2014-12-15T00:00:00"/>
    <d v="2015-01-06T00:00:00"/>
    <d v="2015-12-30T00:00:00"/>
    <n v="100"/>
    <s v="Heleno De Farias Franca Junior"/>
    <s v="Humberto de Campos Costa"/>
    <x v="3"/>
    <d v="2014-01-01T00:00:00"/>
    <d v="2015-12-31T00:00:00"/>
    <n v="0"/>
    <n v="0"/>
    <x v="0"/>
    <s v="-"/>
  </r>
  <r>
    <n v="646"/>
    <x v="0"/>
    <s v="CNMP_PG_15_SA_COMCC_021"/>
    <s v="SA/COMCC/SEPAT - Reestruturação e reorganização dos depósitos no SAF/SUL"/>
    <x v="23"/>
    <x v="2"/>
    <x v="0"/>
    <x v="0"/>
    <n v="2016"/>
    <d v="2014-12-15T00:00:00"/>
    <d v="2016-04-04T00:00:00"/>
    <d v="2016-04-29T00:00:00"/>
    <n v="0"/>
    <s v="Heleno De Farias Franca Junior"/>
    <s v="Humberto de Campos Costa"/>
    <x v="3"/>
    <d v="2014-01-01T00:00:00"/>
    <d v="2015-12-31T00:00:00"/>
    <n v="0"/>
    <n v="0"/>
    <x v="0"/>
    <s v="-"/>
  </r>
  <r>
    <n v="921"/>
    <x v="0"/>
    <s v="CNMP_PG_15_SA_COOFIN 001"/>
    <s v="SA/COOFIN - Transição da unidade administrativa COOFIN para a Secretaria Planejamento Orçamentário"/>
    <x v="25"/>
    <x v="2"/>
    <x v="0"/>
    <x v="0"/>
    <n v="2015"/>
    <d v="2015-02-04T00:00:00"/>
    <d v="2015-04-01T00:00:00"/>
    <d v="2015-12-15T00:00:00"/>
    <n v="20"/>
    <s v="Gilcimar Rodrigues dos Santos"/>
    <s v="Humberto de Campos Costa"/>
    <x v="3"/>
    <d v="2014-01-01T00:00:00"/>
    <d v="2015-12-31T00:00:00"/>
    <n v="0"/>
    <n v="0"/>
    <x v="0"/>
    <s v="-"/>
  </r>
  <r>
    <n v="981"/>
    <x v="0"/>
    <s v="CNMP_PG_15_SA_COOFIN 002"/>
    <s v="COOFIN- Arquivamento e Desarquivamento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80"/>
    <x v="0"/>
    <s v="CNMP_PG_15_SA_COOFIN 003"/>
    <s v="COOFIN- Conformidade de registro de gestão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79"/>
    <x v="0"/>
    <s v="CNMP_PG_15_SA_COOFIN 004"/>
    <s v="COOFIN- Conformidade documental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77"/>
    <x v="0"/>
    <s v="CNMP_PG_15_SA_COOFIN 005"/>
    <s v="COOFIN- Execução financeira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76"/>
    <x v="0"/>
    <s v="CNMP_PG_15_SA_COOFIN 006"/>
    <s v="COOFIN- Execução Orçamentária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78"/>
    <x v="0"/>
    <s v="CNMP_PG_15_SA_COOFIN 007"/>
    <s v="COOFIN- Suprimento de fundos"/>
    <x v="25"/>
    <x v="2"/>
    <x v="0"/>
    <x v="2"/>
    <n v="2015"/>
    <d v="2015-03-04T00:00:00"/>
    <d v="2015-03-04T00:00:00"/>
    <d v="2015-03-04T00:00:00"/>
    <m/>
    <s v="Gilcimar Rodrigues dos Santos"/>
    <s v="Gilcimar Rodrigues dos Santos"/>
    <x v="3"/>
    <d v="2014-01-01T00:00:00"/>
    <d v="2015-12-31T00:00:00"/>
    <n v="0"/>
    <n v="0"/>
    <x v="0"/>
    <s v="-"/>
  </r>
  <r>
    <n v="960"/>
    <x v="0"/>
    <s v="CNMP_PG_15_SA_COTRAN_001"/>
    <s v="COTRAN - Acompanhamento da aquisição de Sistema de Frota"/>
    <x v="26"/>
    <x v="2"/>
    <x v="0"/>
    <x v="0"/>
    <n v="2014"/>
    <d v="2015-02-10T00:00:00"/>
    <d v="2014-10-01T00:00:00"/>
    <d v="2016-03-31T00:00:00"/>
    <n v="30"/>
    <s v="Carlos Eduardo Faccin"/>
    <s v="Humberto de Campos Costa"/>
    <x v="3"/>
    <d v="2014-01-01T00:00:00"/>
    <d v="2015-12-31T00:00:00"/>
    <n v="0"/>
    <n v="0"/>
    <x v="0"/>
    <s v="-"/>
  </r>
  <r>
    <n v="532"/>
    <x v="0"/>
    <s v="CNMP_PG_15_SA_COTRAN_002"/>
    <s v="COTRAN - Aquisição de uniformes"/>
    <x v="26"/>
    <x v="2"/>
    <x v="0"/>
    <x v="0"/>
    <n v="2015"/>
    <d v="2014-12-03T00:00:00"/>
    <d v="2015-05-11T00:00:00"/>
    <d v="2015-11-12T00:00:00"/>
    <n v="81.25"/>
    <s v="Carlos Eduardo Faccin"/>
    <s v="Humberto de Campos Costa"/>
    <x v="3"/>
    <d v="2014-01-01T00:00:00"/>
    <d v="2015-12-31T00:00:00"/>
    <n v="0"/>
    <n v="0"/>
    <x v="0"/>
    <s v="-"/>
  </r>
  <r>
    <n v="531"/>
    <x v="0"/>
    <s v="CNMP_PG_15_SA_COTRAN_003"/>
    <s v="COTRAN - Contratação de empresa seguradora"/>
    <x v="26"/>
    <x v="2"/>
    <x v="0"/>
    <x v="0"/>
    <n v="2015"/>
    <d v="2014-12-03T00:00:00"/>
    <d v="2015-07-08T00:00:00"/>
    <d v="2016-07-08T00:00:00"/>
    <n v="85.71"/>
    <s v="Carlos Eduardo Faccin"/>
    <s v="Humberto de Campos Costa"/>
    <x v="3"/>
    <d v="2014-01-01T00:00:00"/>
    <d v="2015-12-31T00:00:00"/>
    <n v="0"/>
    <n v="0"/>
    <x v="0"/>
    <s v="-"/>
  </r>
  <r>
    <n v="857"/>
    <x v="0"/>
    <s v="CNMP_PG_15_SA_COTRAN_004"/>
    <s v="COTRAN - Contratação/Prorrogação da empresa para prestação de serviço terceirizado na condução de veículos"/>
    <x v="26"/>
    <x v="2"/>
    <x v="0"/>
    <x v="1"/>
    <n v="2015"/>
    <d v="2014-12-30T00:00:00"/>
    <d v="2015-07-06T00:00:00"/>
    <d v="2016-07-06T00:00:00"/>
    <n v="100"/>
    <s v="Ana Torres"/>
    <s v="Humberto de Campos Costa"/>
    <x v="3"/>
    <d v="2014-01-01T00:00:00"/>
    <d v="2015-12-31T00:00:00"/>
    <n v="0"/>
    <n v="0"/>
    <x v="0"/>
    <s v="-"/>
  </r>
  <r>
    <n v="517"/>
    <x v="0"/>
    <s v="CNMP_PG_15_SA_COTRAN_005"/>
    <s v="COTRAN - Contratação/Prorrogação de empresa para locação de veículos eventos"/>
    <x v="26"/>
    <x v="2"/>
    <x v="0"/>
    <x v="1"/>
    <n v="2015"/>
    <d v="2014-12-03T00:00:00"/>
    <d v="2015-04-01T00:00:00"/>
    <d v="2015-07-13T00:00:00"/>
    <n v="100"/>
    <s v="Carlos Eduardo Faccin"/>
    <s v="Humberto de Campos Costa"/>
    <x v="3"/>
    <d v="2014-01-01T00:00:00"/>
    <d v="2015-12-31T00:00:00"/>
    <n v="0"/>
    <n v="0"/>
    <x v="0"/>
    <s v="-"/>
  </r>
  <r>
    <n v="856"/>
    <x v="0"/>
    <s v="CNMP_PG_15_SA_COTRAN_006"/>
    <s v="CNMP_PG_15_SA_COTRAN_006 COTRAN - Contratação/Prorrogação de fornecimento de combustíveis e lubrificantes "/>
    <x v="26"/>
    <x v="2"/>
    <x v="0"/>
    <x v="0"/>
    <n v="2015"/>
    <d v="2014-12-30T00:00:00"/>
    <d v="2015-07-24T00:00:00"/>
    <d v="2015-12-31T00:00:00"/>
    <n v="80"/>
    <s v="Carlos Eduardo Faccin"/>
    <s v="Humberto de Campos Costa"/>
    <x v="3"/>
    <d v="2014-01-01T00:00:00"/>
    <d v="2015-12-31T00:00:00"/>
    <n v="0"/>
    <n v="0"/>
    <x v="0"/>
    <s v="-"/>
  </r>
  <r>
    <n v="959"/>
    <x v="0"/>
    <s v="CNMP_PG_15_SA_COTRAN_007"/>
    <s v="COTRAN - Contratação/Prorrogação do contrato de Manutenção de veículos oficiais "/>
    <x v="26"/>
    <x v="2"/>
    <x v="0"/>
    <x v="1"/>
    <n v="2015"/>
    <d v="2015-02-10T00:00:00"/>
    <d v="2015-06-24T00:00:00"/>
    <d v="2015-10-20T00:00:00"/>
    <n v="100"/>
    <s v="Carlos Eduardo Faccin"/>
    <s v="Humberto de Campos Costa"/>
    <x v="3"/>
    <d v="2014-01-01T00:00:00"/>
    <d v="2015-12-31T00:00:00"/>
    <n v="0"/>
    <n v="0"/>
    <x v="0"/>
    <s v="-"/>
  </r>
  <r>
    <n v="940"/>
    <x v="0"/>
    <s v="CNMP_PG_15_SA_COTRAN_008"/>
    <s v="COTRAN - Estudo da demanda de uso de veículo oficial e força de trabalho para atendimento de demanda dos Conselheiros"/>
    <x v="26"/>
    <x v="2"/>
    <x v="0"/>
    <x v="0"/>
    <n v="2015"/>
    <d v="2015-02-09T00:00:00"/>
    <d v="2015-02-02T00:00:00"/>
    <d v="2015-12-31T00:00:00"/>
    <n v="55"/>
    <s v="Carlos Eduardo Faccin"/>
    <s v="Humberto de Campos Costa"/>
    <x v="3"/>
    <d v="2014-01-01T00:00:00"/>
    <d v="2015-12-31T00:00:00"/>
    <n v="0"/>
    <n v="0"/>
    <x v="0"/>
    <s v="-"/>
  </r>
  <r>
    <n v="510"/>
    <x v="0"/>
    <s v="CNMP_PG_15_SA_COTRAN_009"/>
    <s v="CNMP_PG_15_SA_COTRAN_009 CNMP_PG_15_SA_COTRAN_009 COTRAN - Gestão da Manutenção de veículos oficiais"/>
    <x v="26"/>
    <x v="2"/>
    <x v="0"/>
    <x v="1"/>
    <n v="2015"/>
    <d v="2014-12-03T00:00:00"/>
    <d v="2015-02-20T00:00:00"/>
    <d v="2015-11-03T00:00:00"/>
    <n v="100"/>
    <s v="Airton da Silva Pires"/>
    <s v="Humberto de Campos Costa"/>
    <x v="3"/>
    <d v="2014-01-01T00:00:00"/>
    <d v="2015-12-31T00:00:00"/>
    <n v="0"/>
    <n v="0"/>
    <x v="0"/>
    <s v="-"/>
  </r>
  <r>
    <n v="534"/>
    <x v="0"/>
    <s v="CNMP_PG_15_SA_COTRAN_010"/>
    <s v="COTRAN - Gestão e Acompanhamento da empresa para prestação de serviço terceirizado"/>
    <x v="26"/>
    <x v="2"/>
    <x v="0"/>
    <x v="2"/>
    <n v="2014"/>
    <d v="2014-12-03T00:00:00"/>
    <d v="2014-12-03T00:00:00"/>
    <d v="2014-12-03T00:00:00"/>
    <m/>
    <s v="Carlos Eduardo Faccin"/>
    <s v="Humberto de Campos Costa"/>
    <x v="3"/>
    <d v="2014-01-01T00:00:00"/>
    <d v="2015-12-31T00:00:00"/>
    <n v="0"/>
    <n v="0"/>
    <x v="0"/>
    <s v="-"/>
  </r>
  <r>
    <n v="512"/>
    <x v="0"/>
    <s v="CNMP_PG_15_SA_COTRAN_011"/>
    <s v="COTRAN - Gestão e Acompanhamento de Combustíveis e lubrificantes"/>
    <x v="26"/>
    <x v="2"/>
    <x v="0"/>
    <x v="2"/>
    <n v="2014"/>
    <d v="2014-12-03T00:00:00"/>
    <d v="2014-12-03T00:00:00"/>
    <d v="2014-12-03T00:00:00"/>
    <m/>
    <s v="Carlos Eduardo Faccin"/>
    <s v="Humberto de Campos Costa"/>
    <x v="3"/>
    <d v="2014-01-01T00:00:00"/>
    <d v="2015-12-31T00:00:00"/>
    <n v="0"/>
    <n v="0"/>
    <x v="0"/>
    <s v="-"/>
  </r>
  <r>
    <n v="520"/>
    <x v="0"/>
    <s v="CNMP_PG_15_SA_COTRAN_012"/>
    <s v="COTRAN - Pagamentos de taxas ao Detran/DF"/>
    <x v="26"/>
    <x v="2"/>
    <x v="0"/>
    <x v="1"/>
    <n v="2014"/>
    <d v="2014-12-03T00:00:00"/>
    <d v="2014-07-01T00:00:00"/>
    <d v="2014-07-14T00:00:00"/>
    <n v="100"/>
    <s v="Carlos Eduardo Faccin"/>
    <s v="Humberto de Campos Costa"/>
    <x v="3"/>
    <d v="2014-01-01T00:00:00"/>
    <d v="2015-12-31T00:00:00"/>
    <n v="0"/>
    <n v="0"/>
    <x v="0"/>
    <s v="-"/>
  </r>
  <r>
    <n v="920"/>
    <x v="0"/>
    <s v="CNMP_PG_15_SA_CPL 001"/>
    <s v="CPL - Ação de Compras Compartilhadas 2015"/>
    <x v="27"/>
    <x v="2"/>
    <x v="0"/>
    <x v="0"/>
    <n v="2015"/>
    <d v="2015-02-04T00:00:00"/>
    <d v="2015-03-02T00:00:00"/>
    <d v="2015-12-31T00:00:00"/>
    <n v="10"/>
    <s v="Marciel Rubens da Silva"/>
    <s v="Humberto de Campos Costa"/>
    <x v="3"/>
    <d v="2014-01-01T00:00:00"/>
    <d v="2015-12-31T00:00:00"/>
    <n v="0"/>
    <n v="0"/>
    <x v="0"/>
    <s v="-"/>
  </r>
  <r>
    <n v="858"/>
    <x v="0"/>
    <s v="CNMP_PG_15_SA_CPL 002"/>
    <s v="CPL - Estudo de Implementação da Instrução de Dispensas e Inexigibilidades."/>
    <x v="27"/>
    <x v="2"/>
    <x v="0"/>
    <x v="1"/>
    <n v="2015"/>
    <d v="2015-01-07T00:00:00"/>
    <d v="2015-02-24T00:00:00"/>
    <d v="2015-02-24T00:00:00"/>
    <n v="100"/>
    <s v="Marciel Rubens da Silva"/>
    <s v="Humberto de Campos Costa"/>
    <x v="3"/>
    <d v="2014-01-01T00:00:00"/>
    <d v="2015-12-31T00:00:00"/>
    <n v="0"/>
    <n v="0"/>
    <x v="0"/>
    <s v="-"/>
  </r>
  <r>
    <n v="640"/>
    <x v="0"/>
    <s v="CNMP_PG_15_SA_CPL 003"/>
    <s v="CPL - Gerenciamento de registro de preço."/>
    <x v="27"/>
    <x v="2"/>
    <x v="0"/>
    <x v="2"/>
    <n v="2014"/>
    <d v="2014-12-12T00:00:00"/>
    <d v="2014-12-12T00:00:00"/>
    <d v="2014-12-12T00:00:00"/>
    <m/>
    <s v="Marciel Rubens da Silva"/>
    <s v="Humberto de Campos Costa"/>
    <x v="3"/>
    <d v="2014-01-01T00:00:00"/>
    <d v="2015-12-31T00:00:00"/>
    <n v="0"/>
    <n v="0"/>
    <x v="0"/>
    <s v="-"/>
  </r>
  <r>
    <n v="453"/>
    <x v="0"/>
    <s v="CNMP_PG_15_SA_UDPP 001"/>
    <s v="UDPP - Acompanhamento orçamentário de diárias"/>
    <x v="28"/>
    <x v="2"/>
    <x v="0"/>
    <x v="2"/>
    <n v="2014"/>
    <d v="2014-11-26T00:00:00"/>
    <d v="2014-11-26T00:00:00"/>
    <d v="2014-11-26T00:00:00"/>
    <m/>
    <s v="Anadir Ferreira De Siqueira"/>
    <s v="Humberto de Campos Costa"/>
    <x v="3"/>
    <d v="2014-01-01T00:00:00"/>
    <d v="2015-12-31T00:00:00"/>
    <n v="0"/>
    <n v="0"/>
    <x v="0"/>
    <s v="-"/>
  </r>
  <r>
    <n v="451"/>
    <x v="0"/>
    <s v="CNMP_PG_15_SA_UDPP 002"/>
    <s v="UDPP - Contratação/Prorrogação do contrato para aquisição de passagens aéreas. "/>
    <x v="28"/>
    <x v="2"/>
    <x v="0"/>
    <x v="0"/>
    <n v="2015"/>
    <d v="2014-11-26T00:00:00"/>
    <d v="2015-02-16T00:00:00"/>
    <d v="2016-06-21T00:00:00"/>
    <n v="60"/>
    <s v="Anadir Ferreira De Siqueira"/>
    <s v="Humberto de Campos Costa"/>
    <x v="3"/>
    <d v="2014-01-01T00:00:00"/>
    <d v="2015-12-31T00:00:00"/>
    <n v="0"/>
    <n v="0"/>
    <x v="0"/>
    <s v="-"/>
  </r>
  <r>
    <n v="452"/>
    <x v="0"/>
    <s v="CNMP_PG_15_SA_UDPP 003"/>
    <s v="UDPP - Gestão e Acompanhamento do contrato para aquisições de passagens aéreas - Empresa Aerotur"/>
    <x v="28"/>
    <x v="2"/>
    <x v="0"/>
    <x v="2"/>
    <n v="2014"/>
    <d v="2014-11-26T00:00:00"/>
    <d v="2014-11-26T00:00:00"/>
    <d v="2014-11-26T00:00:00"/>
    <m/>
    <s v="Anadir Ferreira De Siqueira"/>
    <s v="Humberto de Campos Costa"/>
    <x v="3"/>
    <d v="2014-01-01T00:00:00"/>
    <d v="2015-12-31T00:00:00"/>
    <n v="0"/>
    <n v="0"/>
    <x v="0"/>
    <s v="-"/>
  </r>
  <r>
    <n v="450"/>
    <x v="0"/>
    <s v="CNMP_PG_15_SA_UDPP 004"/>
    <s v="UDPP - Implementação do novo sistema de gestão de viagens."/>
    <x v="28"/>
    <x v="0"/>
    <x v="0"/>
    <x v="0"/>
    <n v="2014"/>
    <d v="2014-11-26T00:00:00"/>
    <d v="2014-03-13T00:00:00"/>
    <d v="2016-08-29T00:00:00"/>
    <n v="25"/>
    <s v="Anadir Ferreira De Siqueira"/>
    <s v="Humberto de Campos Costa"/>
    <x v="3"/>
    <d v="2014-01-01T00:00:00"/>
    <d v="2015-12-31T00:00:00"/>
    <n v="0"/>
    <n v="0"/>
    <x v="0"/>
    <s v="-"/>
  </r>
  <r>
    <n v="901"/>
    <x v="0"/>
    <s v="CNMP_PG_15_SG_001"/>
    <s v="SG  Contratação/Prorrogação da prestação de serviço de fornecimento de lanches e congêneres às Sessões Plenárias do Conselho Nacional do Ministério Público"/>
    <x v="29"/>
    <x v="2"/>
    <x v="0"/>
    <x v="1"/>
    <n v="2015"/>
    <d v="2015-02-04T00:00:00"/>
    <d v="2015-05-04T00:00:00"/>
    <d v="2015-09-30T00:00:00"/>
    <n v="100"/>
    <s v="Vanize Guimaraes"/>
    <s v="Blal Yassine Dalloul"/>
    <x v="3"/>
    <d v="2014-01-01T00:00:00"/>
    <d v="2015-12-31T00:00:00"/>
    <n v="0"/>
    <n v="0"/>
    <x v="0"/>
    <s v="-"/>
  </r>
  <r>
    <n v="919"/>
    <x v="0"/>
    <s v="CNMP_PG_15_SG_002"/>
    <s v="SG - Gestão e acompanhamento do contrato de prestação de serviços técnicos de operação dos sistemas de sonorização e comunicação audiovisual"/>
    <x v="29"/>
    <x v="2"/>
    <x v="0"/>
    <x v="2"/>
    <n v="2015"/>
    <d v="2015-02-04T00:00:00"/>
    <d v="2015-02-04T00:00:00"/>
    <d v="2015-02-04T00:00:00"/>
    <m/>
    <s v="Vanize Guimaraes"/>
    <s v="Blal Yassine Dalloul"/>
    <x v="3"/>
    <d v="2014-01-01T00:00:00"/>
    <d v="2015-12-31T00:00:00"/>
    <n v="0"/>
    <n v="0"/>
    <x v="0"/>
    <s v="-"/>
  </r>
  <r>
    <n v="904"/>
    <x v="0"/>
    <s v="CNMP_PG_15_SG_003"/>
    <s v="SG - Gestão e acompanhamento da prestação de serviço de fornecimento de lanches e congêneres às Sessões Plenárias do Conselho Nacional do Ministério Público"/>
    <x v="29"/>
    <x v="2"/>
    <x v="0"/>
    <x v="2"/>
    <n v="2015"/>
    <d v="2015-02-04T00:00:00"/>
    <d v="2015-02-04T00:00:00"/>
    <d v="2015-02-04T00:00:00"/>
    <m/>
    <s v="Vanize Guimaraes"/>
    <s v="Blal Yassine Dalloul"/>
    <x v="3"/>
    <d v="2014-01-01T00:00:00"/>
    <d v="2015-12-31T00:00:00"/>
    <n v="0"/>
    <n v="0"/>
    <x v="0"/>
    <s v="-"/>
  </r>
  <r>
    <n v="902"/>
    <x v="0"/>
    <s v="CNMP_PG_15_SG_004"/>
    <s v="SG - Contratação/Prorrogação do contrato de prestação de serviços técnicos de operação dos sistemas de sonorização e comunicação audiovisual"/>
    <x v="29"/>
    <x v="2"/>
    <x v="0"/>
    <x v="1"/>
    <n v="2015"/>
    <d v="2015-02-04T00:00:00"/>
    <d v="2015-05-06T00:00:00"/>
    <d v="2015-09-08T00:00:00"/>
    <n v="100"/>
    <s v="Vanize Guimaraes"/>
    <s v="Blal Yassine Dalloul"/>
    <x v="3"/>
    <d v="2014-01-01T00:00:00"/>
    <d v="2015-12-31T00:00:00"/>
    <n v="0"/>
    <n v="0"/>
    <x v="0"/>
    <s v="-"/>
  </r>
  <r>
    <n v="852"/>
    <x v="0"/>
    <s v="CNMP_PG_15_SGE_001"/>
    <s v="SGE - Congresso Brasileiro do Ministério Público"/>
    <x v="3"/>
    <x v="2"/>
    <x v="1"/>
    <x v="1"/>
    <n v="2015"/>
    <d v="2014-12-23T00:00:00"/>
    <d v="2015-01-15T00:00:00"/>
    <d v="2015-11-06T00:00:00"/>
    <n v="100"/>
    <s v="Weskley Rodrigues dos Santos"/>
    <s v="Weskley Rodrigues dos Santos"/>
    <x v="3"/>
    <d v="2014-01-01T00:00:00"/>
    <d v="2015-12-31T00:00:00"/>
    <n v="0"/>
    <n v="0"/>
    <x v="0"/>
    <s v="-"/>
  </r>
  <r>
    <n v="443"/>
    <x v="0"/>
    <s v="CNMP_PG_15_SGE_002"/>
    <s v=" SGE/NGE - Elaborar relatório da Estatística Processual"/>
    <x v="3"/>
    <x v="2"/>
    <x v="1"/>
    <x v="0"/>
    <n v="2015"/>
    <d v="2014-11-20T00:00:00"/>
    <d v="2015-04-09T00:00:00"/>
    <d v="2015-04-09T00:00:00"/>
    <n v="0"/>
    <s v="Sávio Neves do Nascimento"/>
    <s v="Weskley Rodrigues dos Santos"/>
    <x v="3"/>
    <d v="2014-01-01T00:00:00"/>
    <d v="2015-12-31T00:00:00"/>
    <n v="0"/>
    <n v="0"/>
    <x v="0"/>
    <s v="-"/>
  </r>
  <r>
    <n v="821"/>
    <x v="0"/>
    <s v="CNMP_PG_15_SGE_003"/>
    <s v="SGE - Análise de Propostas de Atos Normativos"/>
    <x v="3"/>
    <x v="2"/>
    <x v="6"/>
    <x v="2"/>
    <n v="2014"/>
    <d v="2014-12-19T00:00:00"/>
    <d v="2014-12-19T00:00:00"/>
    <d v="2014-12-19T00:00:00"/>
    <m/>
    <s v="Cláudio Lima Aguiar"/>
    <s v="Weskley Rodrigues dos Santos"/>
    <x v="3"/>
    <d v="2014-01-01T00:00:00"/>
    <d v="2015-12-31T00:00:00"/>
    <n v="0"/>
    <n v="0"/>
    <x v="0"/>
    <s v="-"/>
  </r>
  <r>
    <n v="826"/>
    <x v="0"/>
    <s v="CNMP_PG_15_SGE_004"/>
    <s v="SGE - Cadastrar os Processos do CNMP no BNPP"/>
    <x v="3"/>
    <x v="2"/>
    <x v="6"/>
    <x v="2"/>
    <n v="2014"/>
    <d v="2014-12-19T00:00:00"/>
    <d v="2014-12-19T00:00:00"/>
    <d v="2014-12-19T00:00:00"/>
    <m/>
    <s v="Cláudio Lima Aguiar"/>
    <s v="Weskley Rodrigues dos Santos"/>
    <x v="3"/>
    <d v="2014-01-01T00:00:00"/>
    <d v="2015-12-31T00:00:00"/>
    <n v="0"/>
    <n v="0"/>
    <x v="0"/>
    <s v="-"/>
  </r>
  <r>
    <n v="854"/>
    <x v="0"/>
    <s v="CNMP_PG_15_SGE_005"/>
    <s v="CNMP_PG_15_SGE_005 SGE - Elaboração de Planos Diretores"/>
    <x v="3"/>
    <x v="2"/>
    <x v="6"/>
    <x v="1"/>
    <n v="2015"/>
    <d v="2014-12-23T00:00:00"/>
    <d v="2015-03-26T00:00:00"/>
    <d v="2016-01-19T00:00:00"/>
    <n v="100"/>
    <s v="Josias da Silva Mendes"/>
    <s v="Weskley Rodrigues dos Santos"/>
    <x v="3"/>
    <d v="2014-01-01T00:00:00"/>
    <d v="2015-12-31T00:00:00"/>
    <n v="0"/>
    <n v="0"/>
    <x v="0"/>
    <s v="-"/>
  </r>
  <r>
    <n v="851"/>
    <x v="0"/>
    <s v="CNMP_PG_15_SGE_008"/>
    <s v="SGE - Gestão do Sistema de Gestão Estratégica e EPM."/>
    <x v="3"/>
    <x v="2"/>
    <x v="0"/>
    <x v="2"/>
    <n v="2014"/>
    <d v="2014-12-23T00:00:00"/>
    <d v="2014-12-23T00:00:00"/>
    <d v="2014-12-23T00:00:00"/>
    <m/>
    <s v="Ronan Moraes"/>
    <s v="Weskley Rodrigues dos Santos"/>
    <x v="3"/>
    <d v="2014-01-01T00:00:00"/>
    <d v="2015-12-31T00:00:00"/>
    <n v="0"/>
    <n v="0"/>
    <x v="0"/>
    <s v="-"/>
  </r>
  <r>
    <n v="820"/>
    <x v="0"/>
    <s v="CNMP_PG_15_SGE_010"/>
    <s v="SGE - Mapeamento de Processos de Trabalho"/>
    <x v="3"/>
    <x v="2"/>
    <x v="6"/>
    <x v="2"/>
    <n v="2014"/>
    <d v="2014-12-19T00:00:00"/>
    <d v="2014-12-19T00:00:00"/>
    <d v="2014-12-19T00:00:00"/>
    <m/>
    <s v="Cláudio Lima Aguiar"/>
    <s v="Weskley Rodrigues dos Santos"/>
    <x v="3"/>
    <d v="2014-01-01T00:00:00"/>
    <d v="2015-12-31T00:00:00"/>
    <n v="0"/>
    <n v="0"/>
    <x v="0"/>
    <s v="-"/>
  </r>
  <r>
    <n v="824"/>
    <x v="0"/>
    <s v="CNMP_PG_15_SGE_012"/>
    <s v="SGE - Revisão da Estrutura Organizacional"/>
    <x v="3"/>
    <x v="2"/>
    <x v="6"/>
    <x v="2"/>
    <n v="2014"/>
    <d v="2014-12-19T00:00:00"/>
    <d v="2014-12-19T00:00:00"/>
    <d v="2014-12-19T00:00:00"/>
    <m/>
    <s v="Cláudio Lima Aguiar"/>
    <s v="Weskley Rodrigues dos Santos"/>
    <x v="3"/>
    <d v="2014-01-01T00:00:00"/>
    <d v="2015-12-31T00:00:00"/>
    <n v="0"/>
    <n v="0"/>
    <x v="0"/>
    <s v="-"/>
  </r>
  <r>
    <n v="768"/>
    <x v="0"/>
    <s v="CNMP_PG_15_SGE_013"/>
    <s v="SGE/NGE - Coordenar a elaboração do Relatório de Gestão TCU 2014"/>
    <x v="3"/>
    <x v="2"/>
    <x v="0"/>
    <x v="2"/>
    <n v="2014"/>
    <d v="2014-12-17T00:00:00"/>
    <d v="2014-12-17T00:00:00"/>
    <d v="2014-12-17T00:00:00"/>
    <m/>
    <s v="Sávio Neves do Nascimento"/>
    <s v="Weskley Rodrigues dos Santos"/>
    <x v="3"/>
    <d v="2014-01-01T00:00:00"/>
    <d v="2015-12-31T00:00:00"/>
    <n v="0"/>
    <n v="0"/>
    <x v="0"/>
    <s v="-"/>
  </r>
  <r>
    <n v="828"/>
    <x v="0"/>
    <s v="CNMP_PG_15_SGE_014"/>
    <s v="SGE/NGE - Elaborar relatório do Inqueritômetro"/>
    <x v="3"/>
    <x v="2"/>
    <x v="0"/>
    <x v="2"/>
    <n v="2014"/>
    <d v="2014-12-19T00:00:00"/>
    <d v="2014-12-19T00:00:00"/>
    <d v="2014-12-19T00:00:00"/>
    <m/>
    <s v="Sávio Neves do Nascimento"/>
    <s v="Weskley Rodrigues dos Santos"/>
    <x v="3"/>
    <d v="2014-01-01T00:00:00"/>
    <d v="2015-12-31T00:00:00"/>
    <n v="0"/>
    <n v="0"/>
    <x v="0"/>
    <s v="-"/>
  </r>
  <r>
    <n v="795"/>
    <x v="0"/>
    <s v="CNMP_PG_15_SGE_015"/>
    <s v="SGE/NGE - Monitorar o Portal de Transparência do CNMP."/>
    <x v="3"/>
    <x v="2"/>
    <x v="0"/>
    <x v="2"/>
    <n v="2014"/>
    <d v="2014-12-18T00:00:00"/>
    <d v="2014-12-18T00:00:00"/>
    <d v="2014-12-18T00:00:00"/>
    <m/>
    <s v="Bárbara Viegas Lelis"/>
    <s v="Weskley Rodrigues dos Santos"/>
    <x v="3"/>
    <d v="2014-01-01T00:00:00"/>
    <d v="2015-12-31T00:00:00"/>
    <n v="0"/>
    <n v="0"/>
    <x v="0"/>
    <s v="-"/>
  </r>
  <r>
    <n v="771"/>
    <x v="0"/>
    <s v="CNMP_PG_15_SGE_016"/>
    <s v="SGE/NGE - Normatização do Modelo de Governança e Gestão Integrada do CNMP"/>
    <x v="3"/>
    <x v="2"/>
    <x v="1"/>
    <x v="1"/>
    <n v="2015"/>
    <d v="2014-12-17T00:00:00"/>
    <d v="2015-07-15T00:00:00"/>
    <d v="2015-12-18T00:00:00"/>
    <n v="100"/>
    <s v="Sávio Neves do Nascimento"/>
    <s v="Sávio Neves do Nascimento"/>
    <x v="3"/>
    <d v="2014-01-01T00:00:00"/>
    <d v="2015-12-31T00:00:00"/>
    <n v="0"/>
    <n v="0"/>
    <x v="0"/>
    <s v="-"/>
  </r>
  <r>
    <n v="770"/>
    <x v="0"/>
    <s v="CNMP_PG_15_SGE_017"/>
    <s v="SGE/NGE - Revisão dos Indicadores Estratégicos"/>
    <x v="3"/>
    <x v="2"/>
    <x v="2"/>
    <x v="1"/>
    <n v="2015"/>
    <d v="2014-12-17T00:00:00"/>
    <d v="2015-03-13T00:00:00"/>
    <d v="2015-09-09T00:00:00"/>
    <n v="100"/>
    <s v="Sávio Neves do Nascimento"/>
    <s v="Ronan Moraes"/>
    <x v="3"/>
    <d v="2014-01-01T00:00:00"/>
    <d v="2015-12-31T00:00:00"/>
    <n v="0"/>
    <n v="1"/>
    <x v="0"/>
    <s v="-"/>
  </r>
  <r>
    <n v="775"/>
    <x v="0"/>
    <s v="CNMP_PG_15_SGE_018"/>
    <s v="SGE/NGE - Secretariar o Comitê de Governança Corporativa e da Estratégia (CGCE)"/>
    <x v="3"/>
    <x v="2"/>
    <x v="0"/>
    <x v="2"/>
    <n v="2014"/>
    <d v="2014-12-17T00:00:00"/>
    <d v="2014-12-17T00:00:00"/>
    <d v="2014-12-17T00:00:00"/>
    <m/>
    <s v="Sávio Neves do Nascimento"/>
    <s v="Weskley Rodrigues dos Santos"/>
    <x v="3"/>
    <d v="2014-01-01T00:00:00"/>
    <d v="2015-12-31T00:00:00"/>
    <n v="0"/>
    <n v="0"/>
    <x v="0"/>
    <s v="-"/>
  </r>
  <r>
    <n v="772"/>
    <x v="0"/>
    <s v="CNMP_PG_15_SGE_019"/>
    <s v="SGE/NGE - Secretariar Reuniões de Acompanhamento Operacional (RAO)"/>
    <x v="3"/>
    <x v="2"/>
    <x v="0"/>
    <x v="2"/>
    <n v="2014"/>
    <d v="2014-12-17T00:00:00"/>
    <d v="2014-12-17T00:00:00"/>
    <d v="2014-12-17T00:00:00"/>
    <m/>
    <s v="Sávio Neves do Nascimento"/>
    <s v="Weskley Rodrigues dos Santos"/>
    <x v="3"/>
    <d v="2014-01-01T00:00:00"/>
    <d v="2015-12-31T00:00:00"/>
    <n v="0"/>
    <n v="0"/>
    <x v="0"/>
    <s v="-"/>
  </r>
  <r>
    <n v="773"/>
    <x v="0"/>
    <s v="CNMP_PG_15_SGE_020"/>
    <s v="SGE/NGE - Secretariar Reuniões de Acompanhamento Tático (RAT)"/>
    <x v="3"/>
    <x v="2"/>
    <x v="0"/>
    <x v="2"/>
    <n v="2014"/>
    <d v="2014-12-17T00:00:00"/>
    <d v="2014-12-17T00:00:00"/>
    <d v="2014-12-17T00:00:00"/>
    <m/>
    <s v="Sávio Neves do Nascimento"/>
    <s v="Weskley Rodrigues dos Santos"/>
    <x v="3"/>
    <d v="2014-01-01T00:00:00"/>
    <d v="2015-12-31T00:00:00"/>
    <n v="0"/>
    <n v="0"/>
    <x v="0"/>
    <s v="-"/>
  </r>
  <r>
    <n v="774"/>
    <x v="0"/>
    <s v="CNMP_PG_15_SGE_021"/>
    <s v="SGE/NGE - Secretariar Reuniões de Análise da Estratégia (RAE)"/>
    <x v="3"/>
    <x v="2"/>
    <x v="0"/>
    <x v="2"/>
    <n v="2014"/>
    <d v="2014-12-17T00:00:00"/>
    <d v="2014-12-17T00:00:00"/>
    <d v="2014-12-17T00:00:00"/>
    <m/>
    <s v="Sávio Neves do Nascimento"/>
    <s v="Weskley Rodrigues dos Santos"/>
    <x v="3"/>
    <d v="2014-01-01T00:00:00"/>
    <d v="2015-12-31T00:00:00"/>
    <n v="0"/>
    <n v="0"/>
    <x v="0"/>
    <s v="-"/>
  </r>
  <r>
    <n v="665"/>
    <x v="0"/>
    <s v="CNMP_PG_15_SPO_01"/>
    <s v="SPO - Acompanhamento e avaliação da execução orçamentaria e financeira"/>
    <x v="30"/>
    <x v="2"/>
    <x v="0"/>
    <x v="1"/>
    <n v="2015"/>
    <d v="2014-12-15T00:00:00"/>
    <d v="2015-01-02T00:00:00"/>
    <d v="2016-02-04T00:00:00"/>
    <n v="100"/>
    <s v="Cleiton Amaury da Cruz Dias"/>
    <s v="Taíssa Couto Rosa Dagher"/>
    <x v="3"/>
    <d v="2014-01-01T00:00:00"/>
    <d v="2015-12-31T00:00:00"/>
    <n v="0"/>
    <n v="0"/>
    <x v="0"/>
    <s v="-"/>
  </r>
  <r>
    <n v="656"/>
    <x v="0"/>
    <s v="CNMP_PG_15_SPO_02"/>
    <s v="SPO - Elaboração da Proposta Orçamentária"/>
    <x v="30"/>
    <x v="2"/>
    <x v="0"/>
    <x v="1"/>
    <n v="2015"/>
    <d v="2014-12-15T00:00:00"/>
    <d v="2015-03-02T00:00:00"/>
    <d v="2015-08-14T00:00:00"/>
    <n v="100"/>
    <s v="Cleiton Amaury da Cruz Dias"/>
    <s v="Taíssa Couto Rosa Dagher"/>
    <x v="3"/>
    <d v="2014-01-01T00:00:00"/>
    <d v="2015-12-31T00:00:00"/>
    <n v="0"/>
    <n v="0"/>
    <x v="0"/>
    <s v="-"/>
  </r>
  <r>
    <n v="632"/>
    <x v="0"/>
    <s v="CNMP_PG_15_SPO_03"/>
    <s v="SPO - Elaboração de manual de rotinas operacionais"/>
    <x v="30"/>
    <x v="2"/>
    <x v="0"/>
    <x v="1"/>
    <n v="2015"/>
    <d v="2014-12-11T00:00:00"/>
    <d v="2015-02-16T00:00:00"/>
    <d v="2015-12-30T00:00:00"/>
    <n v="100"/>
    <s v="Cleiton Amaury da Cruz Dias"/>
    <s v="Taíssa Couto Rosa Dagher"/>
    <x v="3"/>
    <d v="2014-01-01T00:00:00"/>
    <d v="2015-12-31T00:00:00"/>
    <n v="0"/>
    <n v="0"/>
    <x v="0"/>
    <s v="-"/>
  </r>
  <r>
    <n v="630"/>
    <x v="0"/>
    <s v="CNMP_PG_15_SPO_04"/>
    <s v="SPO - Elaboração do PPA"/>
    <x v="30"/>
    <x v="2"/>
    <x v="0"/>
    <x v="1"/>
    <n v="2015"/>
    <d v="2014-12-11T00:00:00"/>
    <d v="2015-03-10T00:00:00"/>
    <d v="2015-07-31T00:00:00"/>
    <n v="100"/>
    <s v="Cleiton Amaury da Cruz Dias"/>
    <s v="Taíssa Couto Rosa Dagher"/>
    <x v="3"/>
    <d v="2014-01-01T00:00:00"/>
    <d v="2015-12-31T00:00:00"/>
    <n v="0"/>
    <n v="0"/>
    <x v="0"/>
    <s v="-"/>
  </r>
  <r>
    <n v="673"/>
    <x v="0"/>
    <s v="CNMP_PG_15_STI_001 "/>
    <s v="STI - Adequação e Implantação do Sistema de Controle de Atestados Médicos cedido pelo MPM"/>
    <x v="4"/>
    <x v="2"/>
    <x v="3"/>
    <x v="0"/>
    <n v="2015"/>
    <d v="2014-12-16T00:00:00"/>
    <d v="2015-12-31T00:00:00"/>
    <d v="2015-12-31T00:00:00"/>
    <n v="15"/>
    <s v="Rodrigo Cipriano Assis"/>
    <s v="Gustavo Fonseca Gonçalves de Almeida"/>
    <x v="3"/>
    <d v="2014-01-01T00:00:00"/>
    <d v="2015-12-31T00:00:00"/>
    <n v="0"/>
    <n v="0"/>
    <x v="0"/>
    <s v="-"/>
  </r>
  <r>
    <n v="747"/>
    <x v="0"/>
    <s v="CNMP_PG_15_STI_002"/>
    <s v="STI - Adequação e Implantação do Sistema para posse Eletrônica de Servidores cedido pelo MPF "/>
    <x v="4"/>
    <x v="2"/>
    <x v="4"/>
    <x v="0"/>
    <n v="2015"/>
    <d v="2014-12-17T00:00:00"/>
    <d v="2015-01-02T00:00:00"/>
    <d v="2015-06-01T00:00:00"/>
    <n v="50"/>
    <s v="Rodrigo Cipriano Assis"/>
    <s v="Gustavo Fonseca Gonçalves de Almeida"/>
    <x v="3"/>
    <d v="2014-01-01T00:00:00"/>
    <d v="2015-12-31T00:00:00"/>
    <n v="0"/>
    <n v="0"/>
    <x v="0"/>
    <s v="-"/>
  </r>
  <r>
    <n v="714"/>
    <x v="0"/>
    <s v="CNMP_PG_15_STI_003"/>
    <s v="STI - Ampliação da Segurança de Perímetro"/>
    <x v="1"/>
    <x v="2"/>
    <x v="2"/>
    <x v="1"/>
    <n v="2015"/>
    <d v="2014-12-16T00:00:00"/>
    <d v="2015-01-07T00:00:00"/>
    <d v="2015-07-31T00:00:00"/>
    <n v="100"/>
    <s v="Fernando Henrique Nakashoji"/>
    <s v="Gustavo Fonseca Gonçalves de Almeida"/>
    <x v="3"/>
    <d v="2014-01-01T00:00:00"/>
    <d v="2015-12-31T00:00:00"/>
    <n v="0"/>
    <n v="1"/>
    <x v="0"/>
    <s v="-"/>
  </r>
  <r>
    <n v="675"/>
    <x v="0"/>
    <s v="CNMP_PG_15_STI_004"/>
    <s v="STI - Aprimoramento do Banco Nacional de Projetos"/>
    <x v="4"/>
    <x v="2"/>
    <x v="4"/>
    <x v="1"/>
    <n v="2015"/>
    <d v="2014-12-16T00:00:00"/>
    <d v="2015-01-07T00:00:00"/>
    <d v="2015-03-31T00:00:00"/>
    <n v="100"/>
    <s v="Rodrigo Cipriano Assis"/>
    <s v="Gustavo Fonseca Gonçalves de Almeida"/>
    <x v="3"/>
    <d v="2014-01-01T00:00:00"/>
    <d v="2015-12-31T00:00:00"/>
    <n v="0"/>
    <n v="0"/>
    <x v="0"/>
    <s v="-"/>
  </r>
  <r>
    <n v="706"/>
    <x v="0"/>
    <s v="CNMP_PG_15_STI_005"/>
    <s v="STI - Aprimoramento do serviço de transmissão de mídias do plenário"/>
    <x v="1"/>
    <x v="2"/>
    <x v="2"/>
    <x v="1"/>
    <n v="2015"/>
    <d v="2014-12-16T00:00:00"/>
    <d v="2015-01-07T00:00:00"/>
    <d v="2015-04-30T00:00:00"/>
    <n v="100"/>
    <s v="Paulo Célio Jr."/>
    <s v="Gustavo Fonseca Gonçalves de Almeida"/>
    <x v="3"/>
    <d v="2014-01-01T00:00:00"/>
    <d v="2015-12-31T00:00:00"/>
    <n v="0"/>
    <n v="1"/>
    <x v="0"/>
    <s v="-"/>
  </r>
  <r>
    <n v="699"/>
    <x v="0"/>
    <s v="CNMP_PG_15_STI_006"/>
    <s v="STI - Aprimoramento dos Processos de Trabalho de TI_x0009_"/>
    <x v="1"/>
    <x v="2"/>
    <x v="3"/>
    <x v="0"/>
    <n v="2015"/>
    <d v="2014-12-16T00:00:00"/>
    <d v="2015-01-02T00:00:00"/>
    <d v="2015-11-30T00:00:00"/>
    <n v="10"/>
    <s v="Paulo Célio Jr."/>
    <s v="Gustavo Fonseca Gonçalves de Almeida"/>
    <x v="3"/>
    <d v="2014-01-01T00:00:00"/>
    <d v="2015-12-31T00:00:00"/>
    <n v="0"/>
    <n v="0"/>
    <x v="0"/>
    <s v="-"/>
  </r>
  <r>
    <n v="717"/>
    <x v="0"/>
    <s v="CNMP_PG_15_STI_007"/>
    <s v="STI - Aquisição de Material de Consumo de Uso Específico_x0009_"/>
    <x v="1"/>
    <x v="2"/>
    <x v="2"/>
    <x v="1"/>
    <n v="2015"/>
    <d v="2014-12-16T00:00:00"/>
    <d v="2015-01-02T00:00:00"/>
    <d v="2015-03-30T00:00:00"/>
    <n v="100"/>
    <s v="Paulo Célio Jr."/>
    <s v="Gustavo Fonseca Gonçalves de Almeida"/>
    <x v="3"/>
    <d v="2014-01-01T00:00:00"/>
    <d v="2015-12-31T00:00:00"/>
    <n v="0"/>
    <n v="1"/>
    <x v="0"/>
    <s v="-"/>
  </r>
  <r>
    <n v="718"/>
    <x v="0"/>
    <s v="CNMP_PG_15_STI_008"/>
    <s v="STI - Aquisição de Material de Consumo de Uso Geral_x0009_"/>
    <x v="1"/>
    <x v="2"/>
    <x v="2"/>
    <x v="1"/>
    <n v="2015"/>
    <d v="2014-12-16T00:00:00"/>
    <d v="2015-01-02T00:00:00"/>
    <d v="2015-08-28T00:00:00"/>
    <n v="100"/>
    <s v="Paulo Célio Jr."/>
    <s v="Gustavo Fonseca Gonçalves de Almeida"/>
    <x v="3"/>
    <d v="2014-01-01T00:00:00"/>
    <d v="2015-12-31T00:00:00"/>
    <n v="0"/>
    <n v="1"/>
    <x v="0"/>
    <s v="-"/>
  </r>
  <r>
    <n v="707"/>
    <x v="0"/>
    <s v="CNMP_PG_15_STI_009"/>
    <s v="STI - Aquisição de Microcomputadores_x0009_"/>
    <x v="1"/>
    <x v="2"/>
    <x v="7"/>
    <x v="1"/>
    <n v="2015"/>
    <d v="2014-12-16T00:00:00"/>
    <d v="2015-01-02T00:00:00"/>
    <d v="2015-03-30T00:00:00"/>
    <n v="100"/>
    <s v="Fernando Henrique Nakashoji"/>
    <s v="Gustavo Fonseca Gonçalves de Almeida"/>
    <x v="3"/>
    <d v="2014-01-01T00:00:00"/>
    <d v="2015-12-31T00:00:00"/>
    <n v="0"/>
    <n v="0"/>
    <x v="0"/>
    <s v="-"/>
  </r>
  <r>
    <n v="676"/>
    <x v="0"/>
    <s v="CNMP_PG_15_STI_010"/>
    <s v="STI - Aquisição de Sistema de Compras e Contratos"/>
    <x v="4"/>
    <x v="2"/>
    <x v="7"/>
    <x v="1"/>
    <n v="2015"/>
    <d v="2014-12-16T00:00:00"/>
    <d v="2015-04-08T00:00:00"/>
    <d v="2015-08-31T00:00:00"/>
    <n v="100"/>
    <s v="Rodrigo Cipriano Assis"/>
    <s v="Gustavo Fonseca Gonçalves de Almeida"/>
    <x v="3"/>
    <d v="2014-01-01T00:00:00"/>
    <d v="2015-12-31T00:00:00"/>
    <n v="0"/>
    <n v="0"/>
    <x v="0"/>
    <s v="-"/>
  </r>
  <r>
    <n v="677"/>
    <x v="0"/>
    <s v="CNMP_PG_15_STI_011"/>
    <s v="STI - Aquisição de Sistema de Frota"/>
    <x v="4"/>
    <x v="2"/>
    <x v="3"/>
    <x v="0"/>
    <n v="2015"/>
    <d v="2014-12-16T00:00:00"/>
    <d v="2015-01-07T00:00:00"/>
    <d v="2015-07-28T00:00:00"/>
    <n v="5"/>
    <s v="Rodrigo Cipriano Assis"/>
    <s v="Gustavo Fonseca Gonçalves de Almeida"/>
    <x v="3"/>
    <d v="2014-01-01T00:00:00"/>
    <d v="2015-12-31T00:00:00"/>
    <n v="0"/>
    <n v="0"/>
    <x v="0"/>
    <s v="-"/>
  </r>
  <r>
    <n v="752"/>
    <x v="0"/>
    <s v="CNMP_PG_15_STI_012"/>
    <s v="STI - Aquisição de Sistema de Gestão Predial_x0009_"/>
    <x v="4"/>
    <x v="2"/>
    <x v="7"/>
    <x v="1"/>
    <n v="2015"/>
    <d v="2014-12-17T00:00:00"/>
    <d v="2015-02-02T00:00:00"/>
    <d v="2015-07-31T00:00:00"/>
    <n v="100"/>
    <s v="Rodrigo Cipriano Assis"/>
    <s v="Gustavo Fonseca Gonçalves de Almeida"/>
    <x v="3"/>
    <d v="2014-01-01T00:00:00"/>
    <d v="2015-12-31T00:00:00"/>
    <n v="0"/>
    <n v="0"/>
    <x v="0"/>
    <s v="-"/>
  </r>
  <r>
    <n v="679"/>
    <x v="0"/>
    <s v="CNMP_PG_15_STI_013"/>
    <s v="STI - Aquisição de Sistema de Orçamento de Obras e Serviços de Engenharia_x0009_"/>
    <x v="4"/>
    <x v="2"/>
    <x v="3"/>
    <x v="0"/>
    <n v="2015"/>
    <d v="2014-12-16T00:00:00"/>
    <d v="2015-06-01T00:00:00"/>
    <d v="2015-08-31T00:00:00"/>
    <n v="50"/>
    <s v="Rodrigo Cipriano Assis"/>
    <s v="Gustavo Fonseca Gonçalves de Almeida"/>
    <x v="3"/>
    <d v="2014-01-01T00:00:00"/>
    <d v="2015-12-31T00:00:00"/>
    <n v="0"/>
    <n v="0"/>
    <x v="0"/>
    <s v="-"/>
  </r>
  <r>
    <n v="680"/>
    <x v="0"/>
    <s v="CNMP_PG_15_STI_014"/>
    <s v="STI - Aquisição de Softwares de Prateleira_x0009_"/>
    <x v="1"/>
    <x v="2"/>
    <x v="2"/>
    <x v="1"/>
    <n v="2015"/>
    <d v="2014-12-16T00:00:00"/>
    <d v="2015-01-07T00:00:00"/>
    <d v="2015-03-31T00:00:00"/>
    <n v="100"/>
    <s v="Paulo Célio Jr."/>
    <s v="Gustavo Fonseca Gonçalves de Almeida"/>
    <x v="3"/>
    <d v="2014-01-01T00:00:00"/>
    <d v="2015-12-31T00:00:00"/>
    <n v="0"/>
    <n v="1"/>
    <x v="0"/>
    <s v="-"/>
  </r>
  <r>
    <n v="681"/>
    <x v="0"/>
    <s v="CNMP_PG_15_STI_015"/>
    <s v="STI - BI - Estatística Processual - Parte 1"/>
    <x v="1"/>
    <x v="2"/>
    <x v="2"/>
    <x v="1"/>
    <n v="2015"/>
    <d v="2014-12-16T00:00:00"/>
    <d v="2015-01-02T00:00:00"/>
    <d v="2015-03-27T00:00:00"/>
    <n v="100"/>
    <s v="Erick Joca"/>
    <s v="Gustavo Fonseca Gonçalves de Almeida"/>
    <x v="3"/>
    <d v="2014-01-01T00:00:00"/>
    <d v="2015-12-31T00:00:00"/>
    <n v="0"/>
    <n v="1"/>
    <x v="0"/>
    <s v="-"/>
  </r>
  <r>
    <n v="682"/>
    <x v="0"/>
    <s v="CNMP_PG_15_STI_016"/>
    <s v="STI - BI - Estatística Processual - Parte 2"/>
    <x v="1"/>
    <x v="2"/>
    <x v="2"/>
    <x v="1"/>
    <n v="2015"/>
    <d v="2014-12-16T00:00:00"/>
    <d v="2015-06-15T00:00:00"/>
    <d v="2015-09-30T00:00:00"/>
    <n v="100"/>
    <s v="Erick Joca"/>
    <s v="Gustavo Fonseca Gonçalves de Almeida"/>
    <x v="3"/>
    <d v="2014-01-01T00:00:00"/>
    <d v="2015-12-31T00:00:00"/>
    <n v="0"/>
    <n v="1"/>
    <x v="0"/>
    <s v="-"/>
  </r>
  <r>
    <n v="683"/>
    <x v="0"/>
    <s v="CNMP_PG_15_STI_017"/>
    <s v="STI - BI - Infância e Juventude_x0009_"/>
    <x v="1"/>
    <x v="2"/>
    <x v="2"/>
    <x v="0"/>
    <n v="2015"/>
    <d v="2014-12-16T00:00:00"/>
    <d v="2015-09-01T00:00:00"/>
    <d v="2015-12-15T00:00:00"/>
    <n v="80"/>
    <s v="Erick Joca"/>
    <s v="Gustavo Fonseca Gonçalves de Almeida"/>
    <x v="3"/>
    <d v="2014-01-01T00:00:00"/>
    <d v="2015-12-31T00:00:00"/>
    <n v="0"/>
    <n v="1"/>
    <x v="0"/>
    <s v="-"/>
  </r>
  <r>
    <n v="684"/>
    <x v="0"/>
    <s v="CNMP_PG_15_STI_018"/>
    <s v="STI - BI - Inqueritômetro"/>
    <x v="1"/>
    <x v="2"/>
    <x v="2"/>
    <x v="1"/>
    <n v="2015"/>
    <d v="2014-12-16T00:00:00"/>
    <d v="2015-01-02T00:00:00"/>
    <d v="2015-01-15T00:00:00"/>
    <n v="100"/>
    <s v="Erick Joca"/>
    <s v="Gustavo Fonseca Gonçalves de Almeida"/>
    <x v="3"/>
    <d v="2014-01-01T00:00:00"/>
    <d v="2015-12-31T00:00:00"/>
    <n v="0"/>
    <n v="1"/>
    <x v="0"/>
    <s v="-"/>
  </r>
  <r>
    <n v="685"/>
    <x v="0"/>
    <s v="CNMP_PG_15_STI_019"/>
    <s v="STI - BI - Orçamentário - Parte 1"/>
    <x v="1"/>
    <x v="2"/>
    <x v="3"/>
    <x v="0"/>
    <n v="2016"/>
    <d v="2014-12-16T00:00:00"/>
    <d v="2016-03-01T00:00:00"/>
    <d v="2015-05-29T00:00:00"/>
    <n v="0"/>
    <s v="Erick Joca"/>
    <s v="Gustavo Fonseca Gonçalves de Almeida"/>
    <x v="3"/>
    <d v="2014-01-01T00:00:00"/>
    <d v="2015-12-31T00:00:00"/>
    <n v="0"/>
    <n v="0"/>
    <x v="0"/>
    <s v="-"/>
  </r>
  <r>
    <n v="686"/>
    <x v="0"/>
    <s v="CNMP_PG_15_STI_020"/>
    <s v="STI - BI - Resolução 74"/>
    <x v="1"/>
    <x v="2"/>
    <x v="2"/>
    <x v="1"/>
    <n v="2015"/>
    <d v="2014-12-16T00:00:00"/>
    <d v="2015-05-18T00:00:00"/>
    <d v="2015-09-04T00:00:00"/>
    <n v="100"/>
    <s v="Erick Joca"/>
    <s v="Gustavo Fonseca Gonçalves de Almeida"/>
    <x v="3"/>
    <d v="2014-01-01T00:00:00"/>
    <d v="2015-12-31T00:00:00"/>
    <n v="0"/>
    <n v="1"/>
    <x v="0"/>
    <s v="-"/>
  </r>
  <r>
    <n v="728"/>
    <x v="0"/>
    <s v="CNMP_PG_15_STI_021"/>
    <s v="STI - BI - Sistema Carcerário"/>
    <x v="1"/>
    <x v="2"/>
    <x v="3"/>
    <x v="0"/>
    <n v="2015"/>
    <d v="2014-12-16T00:00:00"/>
    <d v="2015-08-03T00:00:00"/>
    <d v="2015-11-30T00:00:00"/>
    <n v="0"/>
    <s v="Erick Joca"/>
    <s v="Gustavo Fonseca Gonçalves de Almeida"/>
    <x v="3"/>
    <d v="2014-01-01T00:00:00"/>
    <d v="2015-12-31T00:00:00"/>
    <n v="0"/>
    <n v="0"/>
    <x v="0"/>
    <s v="-"/>
  </r>
  <r>
    <n v="732"/>
    <x v="0"/>
    <s v="CNMP_PG_15_STI_022"/>
    <s v="STI - BI - Sistema de Inspeções "/>
    <x v="1"/>
    <x v="2"/>
    <x v="3"/>
    <x v="0"/>
    <n v="2015"/>
    <d v="2014-12-16T00:00:00"/>
    <d v="2015-12-31T00:00:00"/>
    <d v="2015-12-31T00:00:00"/>
    <n v="89"/>
    <s v="Erick Joca"/>
    <s v="Gustavo Fonseca Gonçalves de Almeida"/>
    <x v="3"/>
    <d v="2014-01-01T00:00:00"/>
    <d v="2015-12-31T00:00:00"/>
    <n v="0"/>
    <n v="0"/>
    <x v="0"/>
    <s v="-"/>
  </r>
  <r>
    <n v="967"/>
    <x v="0"/>
    <s v="CNMP_PG_15_STI_023"/>
    <s v="STI - Contratação de empresa especializada na prestação de serviços de licenciamento, atualização de versões, suporte técnico e manutenção para softwares novell, na modalidade master license agreement (mla),"/>
    <x v="1"/>
    <x v="2"/>
    <x v="1"/>
    <x v="0"/>
    <n v="2015"/>
    <d v="2015-02-10T00:00:00"/>
    <d v="2015-09-14T00:00:00"/>
    <d v="2016-03-11T00:00:00"/>
    <n v="0"/>
    <s v="Fernando Henrique Nakashoji"/>
    <s v="Gustavo Fonseca Gonçalves de Almeida"/>
    <x v="3"/>
    <d v="2014-01-01T00:00:00"/>
    <d v="2015-12-31T00:00:00"/>
    <n v="0"/>
    <n v="0"/>
    <x v="0"/>
    <s v="-"/>
  </r>
  <r>
    <n v="968"/>
    <x v="0"/>
    <s v="CNMP_PG_15_STI_024"/>
    <s v="STI - Contratação de fornecimento de subscrição de suporte técnico dos produtos jboss enterprise, jboss operation network e serviços de monitoring e mentoring"/>
    <x v="1"/>
    <x v="2"/>
    <x v="2"/>
    <x v="1"/>
    <n v="2015"/>
    <d v="2015-02-10T00:00:00"/>
    <d v="2015-10-27T00:00:00"/>
    <d v="2016-04-25T00:00:00"/>
    <n v="100"/>
    <s v="Fernando Henrique Nakashoji"/>
    <s v="Gustavo Fonseca Gonçalves de Almeida"/>
    <x v="3"/>
    <d v="2014-01-01T00:00:00"/>
    <d v="2015-12-31T00:00:00"/>
    <n v="0"/>
    <n v="1"/>
    <x v="0"/>
    <s v="-"/>
  </r>
  <r>
    <n v="719"/>
    <x v="0"/>
    <s v="CNMP_PG_15_STI_025"/>
    <s v="STI - Contratação de Outsourcing de Impressão_x0009_"/>
    <x v="1"/>
    <x v="2"/>
    <x v="3"/>
    <x v="0"/>
    <n v="2015"/>
    <d v="2014-12-16T00:00:00"/>
    <d v="2015-01-02T00:00:00"/>
    <d v="2015-06-30T00:00:00"/>
    <n v="80"/>
    <s v="Fernando Henrique Nakashoji"/>
    <s v="Gustavo Fonseca Gonçalves de Almeida"/>
    <x v="3"/>
    <d v="2014-01-01T00:00:00"/>
    <d v="2015-12-31T00:00:00"/>
    <n v="0"/>
    <n v="0"/>
    <x v="0"/>
    <s v="-"/>
  </r>
  <r>
    <n v="966"/>
    <x v="0"/>
    <s v="CNMP_PG_15_STI_026"/>
    <s v="STI - Contratação de Serviço de suporte técnico pelo período de 12 (doze) meses, bem como serviço de atualização de versão e suporte técnico de licenças de software de virtualização  citrix xenserver enterprise edition"/>
    <x v="1"/>
    <x v="2"/>
    <x v="3"/>
    <x v="0"/>
    <n v="2015"/>
    <d v="2015-02-10T00:00:00"/>
    <d v="2015-09-16T00:00:00"/>
    <d v="2016-03-14T00:00:00"/>
    <n v="55"/>
    <s v="Fernando Henrique Nakashoji"/>
    <s v="Gustavo Fonseca Gonçalves de Almeida"/>
    <x v="3"/>
    <d v="2014-01-01T00:00:00"/>
    <d v="2015-12-31T00:00:00"/>
    <n v="0"/>
    <n v="0"/>
    <x v="0"/>
    <s v="-"/>
  </r>
  <r>
    <n v="969"/>
    <x v="0"/>
    <s v="CNMP_PG_15_STI_027"/>
    <s v="STI - Contratação de serviços de atualização de versão das licenças e de suporte técnico continuado on-site 24x7 relativos à aquisição de 500 (quinhentas) licenças de software antivírus trendmicro - client server suite advanced ou versão mais recente"/>
    <x v="1"/>
    <x v="2"/>
    <x v="3"/>
    <x v="0"/>
    <n v="2015"/>
    <d v="2015-02-10T00:00:00"/>
    <d v="2015-09-15T00:00:00"/>
    <d v="2016-03-14T00:00:00"/>
    <n v="70"/>
    <s v="Fernando Henrique Nakashoji"/>
    <s v="Gustavo Fonseca Gonçalves de Almeida"/>
    <x v="3"/>
    <d v="2014-01-01T00:00:00"/>
    <d v="2015-12-31T00:00:00"/>
    <n v="0"/>
    <n v="0"/>
    <x v="0"/>
    <s v="-"/>
  </r>
  <r>
    <n v="963"/>
    <x v="0"/>
    <s v="CNMP_PG_15_STI_028"/>
    <s v="STI - Contratação/Prorrogação de contrato continuado de link de internet (Level)"/>
    <x v="1"/>
    <x v="2"/>
    <x v="2"/>
    <x v="1"/>
    <n v="2015"/>
    <d v="2015-02-10T00:00:00"/>
    <d v="2015-04-13T00:00:00"/>
    <d v="2015-10-08T00:00:00"/>
    <n v="100"/>
    <s v="Paulo Célio Jr."/>
    <s v="Gustavo Fonseca Gonçalves de Almeida"/>
    <x v="3"/>
    <d v="2014-01-01T00:00:00"/>
    <d v="2015-12-31T00:00:00"/>
    <n v="0"/>
    <n v="1"/>
    <x v="0"/>
    <s v="-"/>
  </r>
  <r>
    <n v="964"/>
    <x v="0"/>
    <s v="CNMP_PG_15_STI_029"/>
    <s v="STI - Contratação/Prorrogação de contrato continuado de redundância de link de internet (Telefonica)"/>
    <x v="1"/>
    <x v="2"/>
    <x v="2"/>
    <x v="1"/>
    <n v="2015"/>
    <d v="2015-02-10T00:00:00"/>
    <d v="2015-04-13T00:00:00"/>
    <d v="2015-10-08T00:00:00"/>
    <n v="100"/>
    <s v="Paulo Célio Jr."/>
    <s v="Gustavo Fonseca Gonçalves de Almeida"/>
    <x v="3"/>
    <d v="2014-01-01T00:00:00"/>
    <d v="2015-12-31T00:00:00"/>
    <n v="0"/>
    <n v="1"/>
    <x v="0"/>
    <s v="-"/>
  </r>
  <r>
    <n v="962"/>
    <x v="0"/>
    <s v="CNMP_PG_15_STI_030"/>
    <s v="STI - Contratação/Prorrogação de Contratos Continuados para a Área de Banco de Dados"/>
    <x v="1"/>
    <x v="2"/>
    <x v="2"/>
    <x v="1"/>
    <n v="2015"/>
    <d v="2015-02-10T00:00:00"/>
    <d v="2015-03-30T00:00:00"/>
    <d v="2015-08-31T00:00:00"/>
    <n v="100"/>
    <s v="Erick Joca"/>
    <s v="Gustavo Fonseca Gonçalves de Almeida"/>
    <x v="3"/>
    <d v="2014-01-01T00:00:00"/>
    <d v="2015-12-31T00:00:00"/>
    <n v="0"/>
    <n v="1"/>
    <x v="0"/>
    <s v="-"/>
  </r>
  <r>
    <n v="965"/>
    <x v="0"/>
    <s v="CNMP_PG_15_STI_031"/>
    <s v="STI - Contratação/Prorrogação de empresa especializada na prestação de serviços continuados de manutenção corretiva e eventual, com fornecimento de peças, on-site, 24 horas por dia e 7 dias por semana, de equipamentos de informática"/>
    <x v="1"/>
    <x v="2"/>
    <x v="2"/>
    <x v="1"/>
    <n v="2015"/>
    <d v="2015-02-10T00:00:00"/>
    <d v="2015-05-05T00:00:00"/>
    <d v="2015-10-29T00:00:00"/>
    <n v="100"/>
    <s v="Paulo Célio Jr."/>
    <s v="Gustavo Fonseca Gonçalves de Almeida"/>
    <x v="3"/>
    <d v="2014-01-01T00:00:00"/>
    <d v="2015-12-31T00:00:00"/>
    <n v="0"/>
    <n v="1"/>
    <x v="0"/>
    <s v="-"/>
  </r>
  <r>
    <n v="961"/>
    <x v="0"/>
    <s v="CNMP_PG_15_STI_032"/>
    <s v="STI - Contratação/Prorrogação de serviço prestado pelo SERPRO"/>
    <x v="4"/>
    <x v="2"/>
    <x v="4"/>
    <x v="1"/>
    <n v="2015"/>
    <d v="2015-02-10T00:00:00"/>
    <d v="2015-03-02T00:00:00"/>
    <d v="2015-08-14T00:00:00"/>
    <n v="100"/>
    <s v="Rodrigo Cipriano Assis"/>
    <s v="Gustavo Fonseca Gonçalves de Almeida"/>
    <x v="3"/>
    <d v="2014-01-01T00:00:00"/>
    <d v="2015-12-31T00:00:00"/>
    <n v="0"/>
    <n v="0"/>
    <x v="0"/>
    <s v="-"/>
  </r>
  <r>
    <n v="700"/>
    <x v="0"/>
    <s v="CNMP_PG_15_STI_033"/>
    <s v="STI - Definição do Processo de Desenvolvimento de Software_x0009_"/>
    <x v="4"/>
    <x v="2"/>
    <x v="1"/>
    <x v="0"/>
    <n v="2015"/>
    <d v="2014-12-16T00:00:00"/>
    <d v="2015-07-01T00:00:00"/>
    <d v="2015-12-31T00:00:00"/>
    <n v="40"/>
    <s v="Rodrigo Cipriano Assis"/>
    <s v="Gustavo Fonseca Gonçalves de Almeida"/>
    <x v="3"/>
    <d v="2014-01-01T00:00:00"/>
    <d v="2015-12-31T00:00:00"/>
    <n v="0"/>
    <n v="0"/>
    <x v="0"/>
    <s v="-"/>
  </r>
  <r>
    <n v="784"/>
    <x v="0"/>
    <s v="CNMP_PG_15_STI_034"/>
    <s v="STI - Desenvolvimento de Formulário Eletrônico para o censo do MP - CCAF"/>
    <x v="4"/>
    <x v="2"/>
    <x v="3"/>
    <x v="0"/>
    <n v="2015"/>
    <d v="2014-12-18T00:00:00"/>
    <d v="2015-02-02T00:00:00"/>
    <d v="2015-08-31T00:00:00"/>
    <n v="0"/>
    <s v="Rodrigo Cipriano Assis"/>
    <s v="Gustavo Fonseca Gonçalves de Almeida"/>
    <x v="3"/>
    <d v="2014-01-01T00:00:00"/>
    <d v="2015-12-31T00:00:00"/>
    <n v="0"/>
    <n v="0"/>
    <x v="0"/>
    <s v="-"/>
  </r>
  <r>
    <n v="689"/>
    <x v="0"/>
    <s v="CNMP_PG_15_STI_035"/>
    <s v="STI - Desenvolvimento de Formulário Eletrônico para o Censo FNG 2015 - CPE"/>
    <x v="4"/>
    <x v="2"/>
    <x v="3"/>
    <x v="0"/>
    <n v="2015"/>
    <d v="2014-12-16T00:00:00"/>
    <d v="2015-01-07T00:00:00"/>
    <d v="2015-03-31T00:00:00"/>
    <n v="0"/>
    <s v="Rodrigo Cipriano Assis"/>
    <s v="Gustavo Fonseca Gonçalves de Almeida"/>
    <x v="3"/>
    <d v="2014-01-01T00:00:00"/>
    <d v="2015-12-31T00:00:00"/>
    <n v="0"/>
    <n v="0"/>
    <x v="0"/>
    <s v="-"/>
  </r>
  <r>
    <n v="859"/>
    <x v="0"/>
    <s v="CNMP_PG_15_STI_036"/>
    <s v="STI - Desenvolvimento de Relatórios no Sistema Grifo."/>
    <x v="4"/>
    <x v="2"/>
    <x v="3"/>
    <x v="0"/>
    <n v="2015"/>
    <d v="2015-01-08T00:00:00"/>
    <d v="2015-01-07T00:00:00"/>
    <d v="2015-08-31T00:00:00"/>
    <n v="15"/>
    <s v="Rodrigo Cipriano Assis"/>
    <s v="Gustavo Fonseca Gonçalves de Almeida"/>
    <x v="3"/>
    <d v="2014-01-01T00:00:00"/>
    <d v="2015-12-31T00:00:00"/>
    <n v="0"/>
    <n v="0"/>
    <x v="0"/>
    <s v="-"/>
  </r>
  <r>
    <n v="860"/>
    <x v="0"/>
    <s v="CNMP_PG_15_STI_037"/>
    <s v="STI - Desenvolvimento de Sistema de Consulta ao PLAN-ASSITE"/>
    <x v="4"/>
    <x v="2"/>
    <x v="2"/>
    <x v="0"/>
    <n v="2015"/>
    <d v="2015-01-08T00:00:00"/>
    <d v="2015-09-08T00:00:00"/>
    <d v="2016-01-11T00:00:00"/>
    <n v="70"/>
    <s v="Rodrigo Cipriano Assis"/>
    <s v="Gustavo Fonseca Gonçalves de Almeida"/>
    <x v="3"/>
    <d v="2014-01-01T00:00:00"/>
    <d v="2015-12-31T00:00:00"/>
    <n v="0"/>
    <n v="1"/>
    <x v="0"/>
    <s v="-"/>
  </r>
  <r>
    <n v="876"/>
    <x v="0"/>
    <s v="CNMP_PG_15_STI_038"/>
    <s v="STI - Desenvolvimento de Sistema de Registro de Mortes em Autos de Resistência"/>
    <x v="4"/>
    <x v="0"/>
    <x v="2"/>
    <x v="0"/>
    <n v="2015"/>
    <d v="2015-01-15T00:00:00"/>
    <d v="2015-01-15T00:00:00"/>
    <d v="2015-02-18T00:00:00"/>
    <n v="100"/>
    <s v="Rodrigo Cipriano Assis"/>
    <s v="Gustavo Fonseca Gonçalves de Almeida"/>
    <x v="3"/>
    <d v="2014-01-01T00:00:00"/>
    <d v="2015-12-31T00:00:00"/>
    <n v="0"/>
    <n v="1"/>
    <x v="0"/>
    <s v="-"/>
  </r>
  <r>
    <n v="691"/>
    <x v="0"/>
    <s v="CNMP_PG_15_STI_039"/>
    <s v="STI - Desenvolvimento do Banco Nacional de Peças Processuais_x0009_"/>
    <x v="4"/>
    <x v="2"/>
    <x v="4"/>
    <x v="0"/>
    <n v="2015"/>
    <d v="2014-12-16T00:00:00"/>
    <d v="2015-01-07T00:00:00"/>
    <d v="2015-03-31T00:00:00"/>
    <n v="0"/>
    <s v="Rodrigo Cipriano Assis"/>
    <s v="Gustavo Fonseca Gonçalves de Almeida"/>
    <x v="3"/>
    <d v="2014-01-01T00:00:00"/>
    <d v="2015-12-31T00:00:00"/>
    <n v="0"/>
    <n v="0"/>
    <x v="0"/>
    <s v="-"/>
  </r>
  <r>
    <n v="692"/>
    <x v="0"/>
    <s v="CNMP_PG_15_STI_040"/>
    <s v="STI - Desenvolvimento do Novo Sistema de Gestão de Viagens"/>
    <x v="1"/>
    <x v="2"/>
    <x v="1"/>
    <x v="0"/>
    <n v="2015"/>
    <d v="2014-12-16T00:00:00"/>
    <d v="2015-01-02T00:00:00"/>
    <d v="2015-04-30T00:00:00"/>
    <n v="74"/>
    <s v="Rodrigo Cipriano Assis"/>
    <s v="Gustavo Fonseca Gonçalves de Almeida"/>
    <x v="3"/>
    <d v="2014-01-01T00:00:00"/>
    <d v="2015-12-31T00:00:00"/>
    <n v="0"/>
    <n v="0"/>
    <x v="0"/>
    <s v="-"/>
  </r>
  <r>
    <n v="693"/>
    <x v="0"/>
    <s v="CNMP_PG_15_STI_041"/>
    <s v="STI - Desenvolvimento do Sistema de Diário Eletrônico_x0009_"/>
    <x v="1"/>
    <x v="2"/>
    <x v="2"/>
    <x v="1"/>
    <n v="2015"/>
    <d v="2014-12-16T00:00:00"/>
    <d v="2015-09-17T00:00:00"/>
    <d v="2016-01-13T00:00:00"/>
    <n v="100"/>
    <s v="Marciano de Oliveira Meneses"/>
    <s v="Gustavo Fonseca Gonçalves de Almeida"/>
    <x v="3"/>
    <d v="2014-01-01T00:00:00"/>
    <d v="2015-12-31T00:00:00"/>
    <n v="0"/>
    <n v="1"/>
    <x v="0"/>
    <s v="-"/>
  </r>
  <r>
    <n v="896"/>
    <x v="0"/>
    <s v="CNMP_PG_15_STI_042"/>
    <s v="STI - Desenvolvimento do Sistema de Exames Periódicos"/>
    <x v="4"/>
    <x v="2"/>
    <x v="3"/>
    <x v="0"/>
    <n v="2015"/>
    <d v="2015-02-02T00:00:00"/>
    <d v="2015-01-07T00:00:00"/>
    <d v="2015-08-31T00:00:00"/>
    <n v="0"/>
    <s v="Rodrigo Cipriano Assis"/>
    <s v="Gustavo Fonseca Gonçalves de Almeida"/>
    <x v="3"/>
    <d v="2014-01-01T00:00:00"/>
    <d v="2015-12-31T00:00:00"/>
    <n v="0"/>
    <n v="0"/>
    <x v="0"/>
    <s v="-"/>
  </r>
  <r>
    <n v="694"/>
    <x v="0"/>
    <s v="CNMP_PG_15_STI_043"/>
    <s v="STI - Desenvolvimento do Sistema de Processo Eletrônico do CNMP - FASE I"/>
    <x v="4"/>
    <x v="2"/>
    <x v="2"/>
    <x v="1"/>
    <n v="2014"/>
    <d v="2014-12-16T00:00:00"/>
    <d v="2014-03-05T00:00:00"/>
    <d v="2015-03-30T00:00:00"/>
    <n v="100"/>
    <s v="Rodrigo Cipriano Assis"/>
    <s v="Gustavo Fonseca Gonçalves de Almeida"/>
    <x v="3"/>
    <d v="2014-01-01T00:00:00"/>
    <d v="2015-12-31T00:00:00"/>
    <n v="0"/>
    <n v="1"/>
    <x v="0"/>
    <s v="-"/>
  </r>
  <r>
    <n v="730"/>
    <x v="0"/>
    <s v="CNMP_PG_15_STI_044"/>
    <s v="STI - Desenvolvimento do Sistema de Processo Eletrônico do CNMP - FASE II"/>
    <x v="4"/>
    <x v="2"/>
    <x v="1"/>
    <x v="0"/>
    <n v="2015"/>
    <d v="2014-12-16T00:00:00"/>
    <d v="2015-06-22T00:00:00"/>
    <d v="2016-10-17T00:00:00"/>
    <n v="66.28"/>
    <s v="Rodrigo Cipriano Assis"/>
    <s v="Paulo Célio Jr."/>
    <x v="3"/>
    <d v="2014-01-01T00:00:00"/>
    <d v="2015-12-31T00:00:00"/>
    <n v="0"/>
    <n v="0"/>
    <x v="0"/>
    <s v="-"/>
  </r>
  <r>
    <n v="701"/>
    <x v="0"/>
    <s v="CNMP_PG_15_STI_045"/>
    <s v="STI - Elaboração do PDTI 2016/2017_x0009_"/>
    <x v="1"/>
    <x v="2"/>
    <x v="2"/>
    <x v="1"/>
    <n v="2015"/>
    <d v="2014-12-16T00:00:00"/>
    <d v="2015-02-16T00:00:00"/>
    <d v="2015-12-21T00:00:00"/>
    <n v="100"/>
    <s v="Paulo Célio Jr."/>
    <s v="Gustavo Fonseca Gonçalves de Almeida"/>
    <x v="3"/>
    <d v="2014-01-01T00:00:00"/>
    <d v="2015-12-31T00:00:00"/>
    <n v="0"/>
    <n v="1"/>
    <x v="0"/>
    <s v="-"/>
  </r>
  <r>
    <n v="696"/>
    <x v="0"/>
    <s v="CNMP_PG_15_STI_046"/>
    <s v="STI - Expansão do Sistema de Gestão de Tabelas"/>
    <x v="4"/>
    <x v="2"/>
    <x v="2"/>
    <x v="1"/>
    <n v="2015"/>
    <d v="2014-12-16T00:00:00"/>
    <d v="2015-01-07T00:00:00"/>
    <d v="2015-04-30T00:00:00"/>
    <n v="100"/>
    <s v="Rodrigo Cipriano Assis"/>
    <s v="Gustavo Fonseca Gonçalves de Almeida"/>
    <x v="3"/>
    <d v="2014-01-01T00:00:00"/>
    <d v="2015-12-31T00:00:00"/>
    <n v="0"/>
    <n v="1"/>
    <x v="0"/>
    <s v="-"/>
  </r>
  <r>
    <n v="721"/>
    <x v="0"/>
    <s v="CNMP_PG_15_STI_047"/>
    <s v="STI - Gestão de Contratos Continuados para a Área de Atendimento  "/>
    <x v="1"/>
    <x v="2"/>
    <x v="1"/>
    <x v="1"/>
    <n v="2015"/>
    <d v="2014-12-16T00:00:00"/>
    <d v="2015-01-02T00:00:00"/>
    <d v="2015-12-31T00:00:00"/>
    <n v="100"/>
    <s v="Fernando Henrique Nakashoji"/>
    <s v="Gustavo Fonseca Gonçalves de Almeida"/>
    <x v="3"/>
    <d v="2014-01-01T00:00:00"/>
    <d v="2015-12-31T00:00:00"/>
    <n v="0"/>
    <n v="0"/>
    <x v="0"/>
    <s v="-"/>
  </r>
  <r>
    <n v="722"/>
    <x v="0"/>
    <s v="CNMP_PG_15_STI_048"/>
    <s v="STI - Gestão de Contratos Continuados para a Área de Banco de Dados"/>
    <x v="1"/>
    <x v="2"/>
    <x v="2"/>
    <x v="1"/>
    <n v="2015"/>
    <d v="2014-12-16T00:00:00"/>
    <d v="2015-07-27T00:00:00"/>
    <d v="2015-07-27T00:00:00"/>
    <n v="100"/>
    <s v="Erick Joca"/>
    <s v="Gustavo Fonseca Gonçalves de Almeida"/>
    <x v="3"/>
    <d v="2014-01-01T00:00:00"/>
    <d v="2015-12-31T00:00:00"/>
    <n v="0"/>
    <n v="1"/>
    <x v="0"/>
    <s v="-"/>
  </r>
  <r>
    <n v="723"/>
    <x v="0"/>
    <s v="CNMP_PG_15_STI_049"/>
    <s v="STI - Gestão de Contratos Continuados para a Área de Infraestrutura"/>
    <x v="1"/>
    <x v="2"/>
    <x v="1"/>
    <x v="1"/>
    <n v="2015"/>
    <d v="2014-12-16T00:00:00"/>
    <d v="2015-01-02T00:00:00"/>
    <d v="2015-12-31T00:00:00"/>
    <n v="100"/>
    <s v="Fernando Henrique Nakashoji"/>
    <s v="Gustavo Fonseca Gonçalves de Almeida"/>
    <x v="3"/>
    <d v="2014-01-01T00:00:00"/>
    <d v="2015-12-31T00:00:00"/>
    <n v="0"/>
    <n v="0"/>
    <x v="0"/>
    <s v="-"/>
  </r>
  <r>
    <n v="724"/>
    <x v="0"/>
    <s v="CNMP_PG_15_STI_050"/>
    <s v="STI - Gestão de Contratos Continuados para Sistemas de Informação_x0009_"/>
    <x v="4"/>
    <x v="2"/>
    <x v="7"/>
    <x v="2"/>
    <n v="2014"/>
    <d v="2014-12-16T00:00:00"/>
    <d v="2014-12-16T00:00:00"/>
    <d v="2014-12-16T00:00:00"/>
    <m/>
    <s v="Rodrigo Cipriano Assis"/>
    <s v="Gustavo Fonseca Gonçalves de Almeida"/>
    <x v="3"/>
    <d v="2014-01-01T00:00:00"/>
    <d v="2015-12-31T00:00:00"/>
    <n v="0"/>
    <n v="0"/>
    <x v="0"/>
    <s v="-"/>
  </r>
  <r>
    <n v="702"/>
    <x v="0"/>
    <s v="CNMP_PG_15_STI_051"/>
    <s v="STI - Gestão do Ciclo de Vida dos Ativos de TI_x0009_"/>
    <x v="1"/>
    <x v="2"/>
    <x v="3"/>
    <x v="0"/>
    <n v="2015"/>
    <d v="2014-12-16T00:00:00"/>
    <d v="2015-03-02T00:00:00"/>
    <d v="2015-10-30T00:00:00"/>
    <n v="30"/>
    <s v="Paulo Célio Jr."/>
    <s v="Gustavo Fonseca Gonçalves de Almeida"/>
    <x v="3"/>
    <d v="2014-01-01T00:00:00"/>
    <d v="2015-12-31T00:00:00"/>
    <n v="0"/>
    <n v="0"/>
    <x v="0"/>
    <s v="-"/>
  </r>
  <r>
    <n v="708"/>
    <x v="0"/>
    <s v="CNMP_PG_15_STI_052"/>
    <s v="STI - Implantação de Balanceamento de Carga de Aplicação_x0009_"/>
    <x v="1"/>
    <x v="2"/>
    <x v="2"/>
    <x v="1"/>
    <n v="2015"/>
    <d v="2014-12-16T00:00:00"/>
    <d v="2015-01-02T00:00:00"/>
    <d v="2015-06-01T00:00:00"/>
    <n v="100"/>
    <s v="Paulo Célio Jr."/>
    <s v="Gustavo Fonseca Gonçalves de Almeida"/>
    <x v="3"/>
    <d v="2014-01-01T00:00:00"/>
    <d v="2015-12-31T00:00:00"/>
    <n v="0"/>
    <n v="1"/>
    <x v="0"/>
    <s v="-"/>
  </r>
  <r>
    <n v="709"/>
    <x v="0"/>
    <s v="CNMP_PG_15_STI_053"/>
    <s v="STI - Implantação de Balanceamento de Carga de Saída de Internet_x0009_"/>
    <x v="1"/>
    <x v="2"/>
    <x v="2"/>
    <x v="1"/>
    <n v="2015"/>
    <d v="2014-12-16T00:00:00"/>
    <d v="2015-01-02T00:00:00"/>
    <d v="2015-06-01T00:00:00"/>
    <n v="100"/>
    <s v="Paulo Célio Jr."/>
    <s v="Gustavo Fonseca Gonçalves de Almeida"/>
    <x v="3"/>
    <d v="2014-01-01T00:00:00"/>
    <d v="2015-12-31T00:00:00"/>
    <n v="0"/>
    <n v="1"/>
    <x v="0"/>
    <s v="-"/>
  </r>
  <r>
    <n v="715"/>
    <x v="0"/>
    <s v="CNMP_PG_15_STI_054"/>
    <s v="STI - Implantação de Correlação de Eventos_x0009_"/>
    <x v="1"/>
    <x v="2"/>
    <x v="2"/>
    <x v="1"/>
    <n v="2015"/>
    <d v="2014-12-16T00:00:00"/>
    <d v="2015-03-02T00:00:00"/>
    <d v="2015-06-30T00:00:00"/>
    <n v="100"/>
    <s v="Paulo Célio Jr."/>
    <s v="Gustavo Fonseca Gonçalves de Almeida"/>
    <x v="3"/>
    <d v="2014-01-01T00:00:00"/>
    <d v="2015-12-31T00:00:00"/>
    <n v="0"/>
    <n v="1"/>
    <x v="0"/>
    <s v="-"/>
  </r>
  <r>
    <n v="703"/>
    <x v="0"/>
    <s v="CNMP_PG_15_STI_055"/>
    <s v="STI - Implantação do Catálogo de Serviços"/>
    <x v="1"/>
    <x v="2"/>
    <x v="3"/>
    <x v="0"/>
    <n v="2015"/>
    <d v="2014-12-16T00:00:00"/>
    <d v="2015-01-07T00:00:00"/>
    <d v="2015-08-31T00:00:00"/>
    <n v="50"/>
    <s v="Paulo Célio Jr."/>
    <s v="Gustavo Fonseca Gonçalves de Almeida"/>
    <x v="3"/>
    <d v="2014-01-01T00:00:00"/>
    <d v="2015-12-31T00:00:00"/>
    <n v="0"/>
    <n v="0"/>
    <x v="0"/>
    <s v="-"/>
  </r>
  <r>
    <n v="697"/>
    <x v="0"/>
    <s v="CNMP_PG_15_STI_056"/>
    <s v="STI - Implantação do Sistema de Almoxarifado e Patrimônio_x0009_"/>
    <x v="4"/>
    <x v="2"/>
    <x v="2"/>
    <x v="1"/>
    <n v="2015"/>
    <d v="2014-12-16T00:00:00"/>
    <d v="2015-03-02T00:00:00"/>
    <d v="2015-11-30T00:00:00"/>
    <n v="100"/>
    <s v="Rodrigo Cipriano Assis"/>
    <s v="Gustavo Fonseca Gonçalves de Almeida"/>
    <x v="3"/>
    <d v="2014-01-01T00:00:00"/>
    <d v="2015-12-31T00:00:00"/>
    <n v="0"/>
    <n v="1"/>
    <x v="0"/>
    <s v="-"/>
  </r>
  <r>
    <n v="716"/>
    <x v="0"/>
    <s v="CNMP_PG_15_STI_057"/>
    <s v="STI - Melhoria do Processo de Backup e Recovery_x0009_"/>
    <x v="1"/>
    <x v="2"/>
    <x v="2"/>
    <x v="1"/>
    <n v="2015"/>
    <d v="2014-12-16T00:00:00"/>
    <d v="2015-01-02T00:00:00"/>
    <d v="2015-08-31T00:00:00"/>
    <n v="100"/>
    <s v="Fernando Henrique Nakashoji"/>
    <s v="Gustavo Fonseca Gonçalves de Almeida"/>
    <x v="3"/>
    <d v="2014-01-01T00:00:00"/>
    <d v="2015-12-31T00:00:00"/>
    <n v="0"/>
    <n v="1"/>
    <x v="0"/>
    <s v="-"/>
  </r>
  <r>
    <n v="710"/>
    <x v="0"/>
    <s v="CNMP_PG_15_STI_058"/>
    <s v="STI - Migração da Plataforma de Servidores de Rede_x0009_"/>
    <x v="1"/>
    <x v="2"/>
    <x v="4"/>
    <x v="0"/>
    <n v="2015"/>
    <d v="2014-12-16T00:00:00"/>
    <d v="2015-01-07T00:00:00"/>
    <d v="2015-12-01T00:00:00"/>
    <n v="20"/>
    <s v="Fernando Henrique Nakashoji"/>
    <s v="Gustavo Fonseca Gonçalves de Almeida"/>
    <x v="3"/>
    <d v="2014-01-01T00:00:00"/>
    <d v="2015-12-31T00:00:00"/>
    <n v="0"/>
    <n v="0"/>
    <x v="0"/>
    <s v="-"/>
  </r>
  <r>
    <n v="711"/>
    <x v="0"/>
    <s v="CNMP_PG_15_STI_059"/>
    <s v="STI - Migração de Plataforma de Serviços ao Usuário_x0009_"/>
    <x v="1"/>
    <x v="2"/>
    <x v="3"/>
    <x v="0"/>
    <n v="2015"/>
    <d v="2014-12-16T00:00:00"/>
    <d v="2015-01-02T00:00:00"/>
    <d v="2015-12-31T00:00:00"/>
    <n v="20"/>
    <s v="Fernando Henrique Nakashoji"/>
    <s v="Gustavo Fonseca Gonçalves de Almeida"/>
    <x v="3"/>
    <d v="2014-01-01T00:00:00"/>
    <d v="2015-12-31T00:00:00"/>
    <n v="0"/>
    <n v="0"/>
    <x v="0"/>
    <s v="-"/>
  </r>
  <r>
    <n v="712"/>
    <x v="0"/>
    <s v="CNMP_PG_15_STI_060"/>
    <s v="STI - Migração do Legado de Aplicações JAVA_x0009_"/>
    <x v="4"/>
    <x v="2"/>
    <x v="1"/>
    <x v="1"/>
    <n v="2015"/>
    <d v="2014-12-16T00:00:00"/>
    <d v="2015-01-02T00:00:00"/>
    <d v="2015-07-31T00:00:00"/>
    <n v="100"/>
    <s v="Rodrigo Cipriano Assis"/>
    <s v="Gustavo Fonseca Gonçalves de Almeida"/>
    <x v="3"/>
    <d v="2014-01-01T00:00:00"/>
    <d v="2015-12-31T00:00:00"/>
    <n v="0"/>
    <n v="0"/>
    <x v="0"/>
    <s v="-"/>
  </r>
  <r>
    <n v="704"/>
    <x v="0"/>
    <s v="CNMP_PG_15_STI_061"/>
    <s v="STI - Revisão da Portaria de Políticas de Uso e Segurança de Recursos de TI_x0009_"/>
    <x v="1"/>
    <x v="2"/>
    <x v="3"/>
    <x v="0"/>
    <n v="2015"/>
    <d v="2014-12-16T00:00:00"/>
    <d v="2015-01-02T00:00:00"/>
    <d v="2015-12-21T00:00:00"/>
    <n v="15"/>
    <s v="Paulo Célio Jr."/>
    <s v="Gustavo Fonseca Gonçalves de Almeida"/>
    <x v="3"/>
    <d v="2014-01-01T00:00:00"/>
    <d v="2015-12-31T00:00:00"/>
    <n v="0"/>
    <n v="0"/>
    <x v="0"/>
    <s v="-"/>
  </r>
  <r>
    <n v="698"/>
    <x v="0"/>
    <s v="CNMP_PG_15_STI_062"/>
    <s v="STI - Solução de Videoconferência"/>
    <x v="1"/>
    <x v="2"/>
    <x v="3"/>
    <x v="1"/>
    <n v="2015"/>
    <d v="2014-12-16T00:00:00"/>
    <d v="2015-01-02T00:00:00"/>
    <d v="2015-06-30T00:00:00"/>
    <n v="100"/>
    <s v="Fernando Henrique Nakashoji"/>
    <s v="Gustavo Fonseca Gonçalves de Almeida"/>
    <x v="3"/>
    <d v="2014-01-01T00:00:00"/>
    <d v="2015-12-31T00:00:00"/>
    <n v="0"/>
    <n v="0"/>
    <x v="0"/>
    <s v="-"/>
  </r>
  <r>
    <n v="705"/>
    <x v="0"/>
    <s v="CNMP_PG_15_STI_063"/>
    <s v="STI - Terceirização do Atendimento ao Usuário Final_x0009_"/>
    <x v="1"/>
    <x v="2"/>
    <x v="3"/>
    <x v="0"/>
    <n v="2015"/>
    <d v="2014-12-16T00:00:00"/>
    <d v="2015-03-02T00:00:00"/>
    <d v="2015-10-01T00:00:00"/>
    <n v="90"/>
    <s v="Fernando Henrique Nakashoji"/>
    <s v="Gustavo Fonseca Gonçalves de Almeida"/>
    <x v="3"/>
    <d v="2014-01-01T00:00:00"/>
    <d v="2015-12-31T00:00:00"/>
    <n v="0"/>
    <n v="0"/>
    <x v="0"/>
    <s v="-"/>
  </r>
  <r>
    <n v="731"/>
    <x v="0"/>
    <s v="CNMP_PG_15_STI_064"/>
    <s v="STI - Virtualização de Banco de Dados"/>
    <x v="1"/>
    <x v="2"/>
    <x v="2"/>
    <x v="1"/>
    <n v="2015"/>
    <d v="2014-12-16T00:00:00"/>
    <d v="2015-10-15T00:00:00"/>
    <d v="2015-12-21T00:00:00"/>
    <n v="100"/>
    <s v="Erick Joca"/>
    <s v="Gustavo Fonseca Gonçalves de Almeida"/>
    <x v="3"/>
    <d v="2014-01-01T00:00:00"/>
    <d v="2015-12-31T00:00:00"/>
    <n v="0"/>
    <n v="1"/>
    <x v="0"/>
    <s v="-"/>
  </r>
  <r>
    <n v="720"/>
    <x v="0"/>
    <s v="CNMP_PG_15_STI_065"/>
    <s v="STI- Contratação de Suporte Técnico - COGNOS BI"/>
    <x v="1"/>
    <x v="2"/>
    <x v="2"/>
    <x v="1"/>
    <n v="2015"/>
    <d v="2014-12-16T00:00:00"/>
    <d v="2015-01-02T00:00:00"/>
    <d v="2015-07-24T00:00:00"/>
    <n v="100"/>
    <s v="Erick Joca"/>
    <s v="Gustavo Fonseca Gonçalves de Almeida"/>
    <x v="3"/>
    <d v="2014-01-01T00:00:00"/>
    <d v="2015-12-31T00:00:00"/>
    <n v="0"/>
    <n v="1"/>
    <x v="0"/>
    <s v="-"/>
  </r>
  <r>
    <n v="993"/>
    <x v="0"/>
    <s v="CNMP_PG_15_STI_066"/>
    <s v="STI - Adequação do sistema SIP-MP"/>
    <x v="4"/>
    <x v="2"/>
    <x v="4"/>
    <x v="2"/>
    <n v="2015"/>
    <d v="2015-07-23T00:00:00"/>
    <d v="2015-07-23T00:00:00"/>
    <d v="2015-07-23T00:00:00"/>
    <m/>
    <s v="Rodrigo Cipriano Assis"/>
    <s v="Gustavo Fonseca Gonçalves de Almeida"/>
    <x v="3"/>
    <d v="2014-01-01T00:00:00"/>
    <d v="2015-12-31T00:00:00"/>
    <n v="0"/>
    <n v="0"/>
    <x v="0"/>
    <s v="-"/>
  </r>
  <r>
    <n v="478"/>
    <x v="0"/>
    <s v="CNMP_PG_15_STI_066"/>
    <s v="STI - Adequação do Sistema SIP-MP"/>
    <x v="4"/>
    <x v="2"/>
    <x v="2"/>
    <x v="0"/>
    <n v="2015"/>
    <d v="2014-12-01T00:00:00"/>
    <d v="2015-07-28T00:00:00"/>
    <d v="2015-11-11T00:00:00"/>
    <n v="83.33"/>
    <s v="Rodrigo Cipriano Assis"/>
    <s v="Gustavo Fonseca Gonçalves de Almeida"/>
    <x v="3"/>
    <d v="2014-01-01T00:00:00"/>
    <d v="2015-12-31T00:00:00"/>
    <n v="0"/>
    <n v="1"/>
    <x v="0"/>
    <s v="-"/>
  </r>
  <r>
    <n v="994"/>
    <x v="0"/>
    <s v="CNMP_PG_15_STI_067"/>
    <s v="STI - Alterações no Sistema de Resoluções referentes às resoluções 67/11 e 71/11"/>
    <x v="4"/>
    <x v="2"/>
    <x v="2"/>
    <x v="2"/>
    <n v="2015"/>
    <d v="2015-07-23T00:00:00"/>
    <d v="2015-07-23T00:00:00"/>
    <d v="2015-07-23T00:00:00"/>
    <m/>
    <s v="Rodrigo Cipriano Assis"/>
    <s v="Gustavo Fonseca Gonçalves de Almeida"/>
    <x v="3"/>
    <d v="2014-01-01T00:00:00"/>
    <d v="2015-12-31T00:00:00"/>
    <n v="0"/>
    <n v="1"/>
    <x v="0"/>
    <s v="-"/>
  </r>
  <r>
    <n v="996"/>
    <x v="0"/>
    <s v="CNMP_PG_15_STI_068"/>
    <s v="CNMP_PG_15_STI_068 CNMP_PG_15_STI_068 CNMP_PG_15_STI_068 STI - Contratação de Manutenção de Equipamentos"/>
    <x v="1"/>
    <x v="2"/>
    <x v="2"/>
    <x v="1"/>
    <n v="2015"/>
    <d v="2015-07-23T00:00:00"/>
    <d v="2015-07-23T00:00:00"/>
    <d v="2015-12-31T00:00:00"/>
    <n v="100"/>
    <s v="Fernando Henrique Nakashoji"/>
    <s v="Gustavo Fonseca Gonçalves de Almeida"/>
    <x v="3"/>
    <d v="2014-01-01T00:00:00"/>
    <d v="2015-12-31T00:00:00"/>
    <n v="0"/>
    <n v="1"/>
    <x v="0"/>
    <s v="-"/>
  </r>
  <r>
    <n v="995"/>
    <x v="0"/>
    <s v="CNMP_PG_15_STI_069"/>
    <s v="STI - Desenvolvimento de Módulo de Posse Eletrônica"/>
    <x v="4"/>
    <x v="2"/>
    <x v="2"/>
    <x v="2"/>
    <n v="2015"/>
    <d v="2015-07-23T00:00:00"/>
    <d v="2015-07-23T00:00:00"/>
    <d v="2015-07-23T00:00:00"/>
    <m/>
    <s v="Rodrigo Cipriano Assis"/>
    <s v="Gustavo Fonseca Gonçalves de Almeida"/>
    <x v="3"/>
    <d v="2014-01-01T00:00:00"/>
    <d v="2015-12-31T00:00:00"/>
    <n v="0"/>
    <n v="1"/>
    <x v="0"/>
    <s v="-"/>
  </r>
  <r>
    <n v="1669"/>
    <x v="0"/>
    <s v="CNMP_PG_16_ASCOM_001"/>
    <s v="Aquisição de gravadores de voz portáteis"/>
    <x v="9"/>
    <x v="2"/>
    <x v="8"/>
    <x v="3"/>
    <n v="2016"/>
    <d v="2016-01-20T00:00:00"/>
    <d v="2016-04-01T00:00:00"/>
    <d v="2016-08-25T00:00:00"/>
    <n v="100"/>
    <s v="Tatiana Jebrine"/>
    <s v="Tatiana Jebrine"/>
    <x v="4"/>
    <d v="2015-01-01T00:00:00"/>
    <d v="2016-12-31T00:00:00"/>
    <n v="0"/>
    <n v="0"/>
    <x v="1"/>
    <s v="#SA"/>
  </r>
  <r>
    <n v="1450"/>
    <x v="0"/>
    <s v="CNMP_PG_16_ASCOM_002"/>
    <s v="Renovação do contrato de Clipping Jornalístico (impresso e online)"/>
    <x v="9"/>
    <x v="2"/>
    <x v="8"/>
    <x v="3"/>
    <n v="2016"/>
    <d v="2015-12-18T00:00:00"/>
    <d v="2016-03-01T00:00:00"/>
    <d v="2016-06-01T00:00:00"/>
    <n v="100"/>
    <s v="Tatiana Jebrine"/>
    <s v="Tatiana Jebrine"/>
    <x v="4"/>
    <d v="2015-01-01T00:00:00"/>
    <d v="2016-12-31T00:00:00"/>
    <n v="0"/>
    <n v="0"/>
    <x v="2"/>
    <s v="#SA"/>
  </r>
  <r>
    <n v="1654"/>
    <x v="0"/>
    <s v="CNMP_PG_16_ASCOM_003"/>
    <s v="Aquisição de mastros e bandeiras para o Cerimonial"/>
    <x v="9"/>
    <x v="2"/>
    <x v="9"/>
    <x v="4"/>
    <n v="2016"/>
    <d v="2016-01-18T00:00:00"/>
    <d v="2016-03-01T00:00:00"/>
    <d v="2016-10-13T00:00:00"/>
    <n v="60"/>
    <s v="Jucilene Ventura Martins"/>
    <s v="Tatiana Jebrine"/>
    <x v="4"/>
    <d v="2015-01-01T00:00:00"/>
    <d v="2016-12-31T00:00:00"/>
    <n v="0"/>
    <n v="0"/>
    <x v="1"/>
    <s v="#SA"/>
  </r>
  <r>
    <n v="1453"/>
    <x v="0"/>
    <s v="CNMP_PG_16_ASCOM_004"/>
    <s v="Renovação do contrato de manutenção do Portal CNMP"/>
    <x v="9"/>
    <x v="2"/>
    <x v="8"/>
    <x v="3"/>
    <n v="2016"/>
    <d v="2015-12-18T00:00:00"/>
    <d v="2016-07-15T00:00:00"/>
    <d v="2016-12-07T00:00:00"/>
    <n v="100"/>
    <s v="Tatiana Jebrine"/>
    <s v="Tatiana Jebrine"/>
    <x v="4"/>
    <d v="2015-01-01T00:00:00"/>
    <d v="2016-12-31T00:00:00"/>
    <n v="0"/>
    <n v="0"/>
    <x v="2"/>
    <s v="#SA"/>
  </r>
  <r>
    <n v="1653"/>
    <x v="0"/>
    <s v="CNMP_PG_16_ASCOM_005"/>
    <s v="Aquisição de tripés de banner, bottons e prismas de acrílico"/>
    <x v="9"/>
    <x v="2"/>
    <x v="9"/>
    <x v="4"/>
    <n v="2016"/>
    <d v="2016-01-18T00:00:00"/>
    <d v="2016-04-18T00:00:00"/>
    <d v="2016-10-13T00:00:00"/>
    <n v="60"/>
    <s v="Jucilene Ventura Martins"/>
    <s v="Tatiana Jebrine"/>
    <x v="4"/>
    <d v="2015-01-01T00:00:00"/>
    <d v="2016-12-31T00:00:00"/>
    <n v="0"/>
    <n v="0"/>
    <x v="1"/>
    <s v="#SA"/>
  </r>
  <r>
    <n v="1706"/>
    <x v="0"/>
    <s v="CNMP_PG_16_ASCOM_006"/>
    <s v="CNMP_PG_16_ASCOM_006 CNMP_PG_16_ASCOM_006 Assessoramento para otimização do espaço em rede da Ascom"/>
    <x v="9"/>
    <x v="3"/>
    <x v="0"/>
    <x v="1"/>
    <n v="2016"/>
    <d v="2016-01-27T00:00:00"/>
    <d v="2016-02-29T00:00:00"/>
    <d v="2016-12-30T00:00:00"/>
    <n v="100"/>
    <s v="Tatiana Jebrine"/>
    <s v="Tatiana Jebrine"/>
    <x v="4"/>
    <d v="2015-01-01T00:00:00"/>
    <d v="2016-12-31T00:00:00"/>
    <n v="0"/>
    <n v="0"/>
    <x v="0"/>
    <s v="#STI"/>
  </r>
  <r>
    <n v="1451"/>
    <x v="0"/>
    <s v="CNMP_PG_16_ASCOM_007"/>
    <s v="Contratação de Banco de Imagem"/>
    <x v="9"/>
    <x v="2"/>
    <x v="8"/>
    <x v="3"/>
    <n v="2016"/>
    <d v="2015-12-18T00:00:00"/>
    <d v="2016-07-01T00:00:00"/>
    <d v="2016-12-16T00:00:00"/>
    <n v="100"/>
    <s v="Lilisane Meimei da Veiga"/>
    <s v="Luana de Paula Barros Ioschi Correa"/>
    <x v="4"/>
    <d v="2015-01-01T00:00:00"/>
    <d v="2016-12-31T00:00:00"/>
    <n v="0"/>
    <n v="0"/>
    <x v="1"/>
    <s v="#SA"/>
  </r>
  <r>
    <n v="1638"/>
    <x v="0"/>
    <s v="CNMP_PG_16_ASCOM_008"/>
    <s v="Contratação de empresa para fornecimento de conteúdo noticioso especializado"/>
    <x v="9"/>
    <x v="2"/>
    <x v="8"/>
    <x v="3"/>
    <n v="2016"/>
    <d v="2016-01-15T00:00:00"/>
    <d v="2016-02-22T00:00:00"/>
    <d v="2016-06-22T00:00:00"/>
    <n v="100"/>
    <s v="Tatiana Jebrine"/>
    <s v="Tatiana Jebrine"/>
    <x v="4"/>
    <d v="2015-01-01T00:00:00"/>
    <d v="2016-12-31T00:00:00"/>
    <n v="0"/>
    <n v="0"/>
    <x v="1"/>
    <s v="#SA"/>
  </r>
  <r>
    <n v="1457"/>
    <x v="0"/>
    <s v="CNMP_PG_16_ASCOM_009"/>
    <s v="Contratação de empresa para pesquisa e diagnóstico de imagem do CNMP e do MP"/>
    <x v="9"/>
    <x v="2"/>
    <x v="8"/>
    <x v="3"/>
    <n v="2016"/>
    <d v="2015-12-18T00:00:00"/>
    <d v="2016-01-29T00:00:00"/>
    <d v="2016-06-29T00:00:00"/>
    <n v="97.5"/>
    <s v="Tatiana Jebrine"/>
    <s v="Tatiana Jebrine"/>
    <x v="4"/>
    <d v="2015-01-01T00:00:00"/>
    <d v="2016-12-31T00:00:00"/>
    <n v="0"/>
    <n v="0"/>
    <x v="1"/>
    <s v="#SGE#SA"/>
  </r>
  <r>
    <n v="1462"/>
    <x v="0"/>
    <s v="CNMP_PG_16_ASCOM_010"/>
    <s v="Renovação do contrato de prestação de serviços de fotografia "/>
    <x v="9"/>
    <x v="2"/>
    <x v="8"/>
    <x v="3"/>
    <n v="2016"/>
    <d v="2015-12-18T00:00:00"/>
    <d v="2016-09-30T00:00:00"/>
    <d v="2016-10-05T00:00:00"/>
    <n v="100"/>
    <s v="Tatiana Jebrine"/>
    <s v="Tatiana Jebrine"/>
    <x v="4"/>
    <d v="2015-01-01T00:00:00"/>
    <d v="2016-12-31T00:00:00"/>
    <n v="0"/>
    <n v="0"/>
    <x v="2"/>
    <s v="#SA#SG"/>
  </r>
  <r>
    <n v="1637"/>
    <x v="0"/>
    <s v="CNMP_PG_16_ASCOM_011"/>
    <s v="Contratação de Mailing Jornalístico"/>
    <x v="9"/>
    <x v="2"/>
    <x v="8"/>
    <x v="3"/>
    <n v="2016"/>
    <d v="2016-01-15T00:00:00"/>
    <d v="2016-02-22T00:00:00"/>
    <d v="2016-07-29T00:00:00"/>
    <n v="100"/>
    <s v="Tatiana Jebrine"/>
    <s v="Tatiana Jebrine"/>
    <x v="4"/>
    <d v="2015-01-01T00:00:00"/>
    <d v="2016-12-31T00:00:00"/>
    <n v="0"/>
    <n v="0"/>
    <x v="1"/>
    <s v="#SA"/>
  </r>
  <r>
    <n v="1634"/>
    <x v="0"/>
    <s v="CNMP_PG_16_ASCOM_012"/>
    <s v="Contratação de Monitoramento de mídia televisiva"/>
    <x v="9"/>
    <x v="2"/>
    <x v="4"/>
    <x v="5"/>
    <n v="2016"/>
    <d v="2016-01-15T00:00:00"/>
    <d v="2016-07-01T00:00:00"/>
    <d v="2016-12-15T00:00:00"/>
    <n v="0"/>
    <s v="Tatiana Jebrine"/>
    <s v="Josias da Silva Mendes"/>
    <x v="4"/>
    <d v="2015-01-01T00:00:00"/>
    <d v="2016-12-31T00:00:00"/>
    <n v="0"/>
    <n v="0"/>
    <x v="1"/>
    <s v="#SA"/>
  </r>
  <r>
    <n v="1640"/>
    <x v="0"/>
    <s v="CNMP_PG_16_ASCOM_014"/>
    <s v="Renovação de serviços técnicos de Design Gráfico e Revisão de Texto "/>
    <x v="9"/>
    <x v="2"/>
    <x v="8"/>
    <x v="3"/>
    <n v="2016"/>
    <d v="2016-01-15T00:00:00"/>
    <d v="2016-05-09T00:00:00"/>
    <d v="2016-10-07T00:00:00"/>
    <n v="100"/>
    <s v="Tatiana Jebrine"/>
    <s v="Tatiana Jebrine"/>
    <x v="4"/>
    <d v="2015-01-01T00:00:00"/>
    <d v="2016-12-31T00:00:00"/>
    <n v="0"/>
    <n v="0"/>
    <x v="2"/>
    <s v="#SA"/>
  </r>
  <r>
    <n v="1646"/>
    <x v="0"/>
    <s v="CNMP_PG_16_ASCOM_015"/>
    <s v="Contratação de sistema integrado de pontos de mídia interna"/>
    <x v="9"/>
    <x v="2"/>
    <x v="4"/>
    <x v="6"/>
    <n v="2016"/>
    <d v="2016-01-15T00:00:00"/>
    <d v="2016-02-15T00:00:00"/>
    <d v="2016-11-29T00:00:00"/>
    <n v="33.33"/>
    <s v="Tatiana Jebrine"/>
    <s v="Tatiana Jebrine"/>
    <x v="4"/>
    <d v="2015-01-01T00:00:00"/>
    <d v="2016-12-31T00:00:00"/>
    <n v="0"/>
    <n v="0"/>
    <x v="1"/>
    <s v="#SA"/>
  </r>
  <r>
    <n v="1673"/>
    <x v="0"/>
    <s v="CNMP_PG_16_ASCOM_016"/>
    <s v="Diagnóstico da percepção dos membros sobre a Comunicação do MP"/>
    <x v="9"/>
    <x v="2"/>
    <x v="8"/>
    <x v="3"/>
    <n v="2015"/>
    <d v="2016-01-22T00:00:00"/>
    <d v="2015-06-25T00:00:00"/>
    <d v="2016-04-25T00:00:00"/>
    <n v="100"/>
    <s v="Tatiana Jebrine"/>
    <s v="Tatiana Jebrine"/>
    <x v="4"/>
    <d v="2015-01-01T00:00:00"/>
    <d v="2016-12-31T00:00:00"/>
    <n v="0"/>
    <n v="0"/>
    <x v="0"/>
    <s v="#SGE"/>
  </r>
  <r>
    <n v="1655"/>
    <x v="0"/>
    <s v="CNMP_PG_16_ASCOM_017"/>
    <s v="Diagnóstico de Comunicação do Ministério Público brasileiro"/>
    <x v="9"/>
    <x v="0"/>
    <x v="10"/>
    <x v="7"/>
    <n v="2016"/>
    <d v="2016-01-19T00:00:00"/>
    <d v="2016-06-15T00:00:00"/>
    <d v="2017-04-11T00:00:00"/>
    <n v="28.57"/>
    <s v="Tatiana Jebrine"/>
    <s v="Tatiana Jebrine"/>
    <x v="4"/>
    <d v="2015-01-01T00:00:00"/>
    <d v="2016-12-31T00:00:00"/>
    <n v="0"/>
    <n v="0"/>
    <x v="0"/>
    <s v="#SGE#STI"/>
  </r>
  <r>
    <n v="1699"/>
    <x v="0"/>
    <s v="CNMP_PG_16_ASCOM_018"/>
    <s v="Elaboração da Política de Comunicação do CNMP e Plano Diretor "/>
    <x v="9"/>
    <x v="0"/>
    <x v="10"/>
    <x v="7"/>
    <n v="2016"/>
    <d v="2016-01-26T00:00:00"/>
    <d v="2016-04-22T00:00:00"/>
    <d v="2016-08-16T00:00:00"/>
    <n v="45.78"/>
    <s v="Tatiana Jebrine"/>
    <s v="Tatiana Jebrine"/>
    <x v="4"/>
    <d v="2015-01-01T00:00:00"/>
    <d v="2016-12-31T00:00:00"/>
    <n v="0"/>
    <n v="0"/>
    <x v="0"/>
    <s v="#SGE#SG"/>
  </r>
  <r>
    <n v="1649"/>
    <x v="0"/>
    <s v="CNMP_PG_16_ASCOM_019"/>
    <s v="Gestão do contrato de agência de publicidade institucional"/>
    <x v="9"/>
    <x v="3"/>
    <x v="0"/>
    <x v="0"/>
    <n v="2016"/>
    <d v="2016-01-15T00:00:00"/>
    <d v="2016-01-15T00:00:00"/>
    <d v="2016-12-30T00:00:00"/>
    <n v="50"/>
    <s v="Tatiana Jebrine"/>
    <s v="Tatiana Jebrine"/>
    <x v="4"/>
    <d v="2015-01-01T00:00:00"/>
    <d v="2016-12-31T00:00:00"/>
    <n v="0"/>
    <n v="0"/>
    <x v="0"/>
    <s v="-"/>
  </r>
  <r>
    <n v="1633"/>
    <x v="0"/>
    <s v="CNMP_PG_16_ASCOM_020"/>
    <s v="Gestão do contrato de clipping jornalístico (impresso e online)"/>
    <x v="9"/>
    <x v="3"/>
    <x v="0"/>
    <x v="1"/>
    <n v="2016"/>
    <d v="2016-01-13T00:00:00"/>
    <d v="2016-01-13T00:00:00"/>
    <d v="2016-12-30T00:00:00"/>
    <n v="100"/>
    <s v="Tatiana Jebrine"/>
    <s v="Tatiana Jebrine"/>
    <x v="4"/>
    <d v="2015-01-01T00:00:00"/>
    <d v="2016-12-31T00:00:00"/>
    <n v="0"/>
    <n v="0"/>
    <x v="0"/>
    <s v="-"/>
  </r>
  <r>
    <n v="1641"/>
    <x v="0"/>
    <s v="CNMP_PG_16_ASCOM_021"/>
    <s v="Gestão do contrato de Design Gráfico e Revisão de Texto "/>
    <x v="9"/>
    <x v="3"/>
    <x v="0"/>
    <x v="0"/>
    <n v="2016"/>
    <d v="2016-01-15T00:00:00"/>
    <d v="2016-01-15T00:00:00"/>
    <d v="2016-12-30T00:00:00"/>
    <n v="0"/>
    <s v="Tatiana Jebrine"/>
    <s v="Tatiana Jebrine"/>
    <x v="4"/>
    <d v="2015-01-01T00:00:00"/>
    <d v="2016-12-31T00:00:00"/>
    <n v="0"/>
    <n v="0"/>
    <x v="0"/>
    <s v="-"/>
  </r>
  <r>
    <n v="1639"/>
    <x v="0"/>
    <s v="CNMP_PG_16_ASCOM_022"/>
    <s v="Gestão do contrato de fornecimento de conteúdo noticioso especializado"/>
    <x v="9"/>
    <x v="3"/>
    <x v="0"/>
    <x v="0"/>
    <n v="2016"/>
    <d v="2016-01-15T00:00:00"/>
    <d v="2016-06-23T00:00:00"/>
    <d v="2016-12-30T00:00:00"/>
    <n v="75"/>
    <s v="Tatiana Jebrine"/>
    <s v="Tatiana Jebrine"/>
    <x v="4"/>
    <d v="2015-01-01T00:00:00"/>
    <d v="2016-12-31T00:00:00"/>
    <n v="0"/>
    <n v="0"/>
    <x v="0"/>
    <s v="-"/>
  </r>
  <r>
    <n v="1636"/>
    <x v="0"/>
    <s v="CNMP_PG_16_ASCOM_023"/>
    <s v="Gestão do contrato de Mailing Jornalístico"/>
    <x v="9"/>
    <x v="3"/>
    <x v="0"/>
    <x v="0"/>
    <n v="2016"/>
    <d v="2016-01-15T00:00:00"/>
    <d v="2016-01-15T00:00:00"/>
    <d v="2016-12-30T00:00:00"/>
    <n v="0"/>
    <s v="Tatiana Jebrine"/>
    <s v="Tatiana Jebrine"/>
    <x v="4"/>
    <d v="2015-01-01T00:00:00"/>
    <d v="2016-12-31T00:00:00"/>
    <n v="0"/>
    <n v="0"/>
    <x v="0"/>
    <s v="-"/>
  </r>
  <r>
    <n v="1456"/>
    <x v="0"/>
    <s v="CNMP_PG_16_ASCOM_024"/>
    <s v="Gestão do contrato de manutenção do Portal CNMP "/>
    <x v="9"/>
    <x v="3"/>
    <x v="0"/>
    <x v="1"/>
    <n v="2016"/>
    <d v="2015-12-18T00:00:00"/>
    <d v="2016-01-13T00:00:00"/>
    <d v="2016-12-30T00:00:00"/>
    <n v="100"/>
    <s v="Tatiana Jebrine"/>
    <s v="Tatiana Jebrine"/>
    <x v="4"/>
    <d v="2015-01-01T00:00:00"/>
    <d v="2016-12-31T00:00:00"/>
    <n v="0"/>
    <n v="0"/>
    <x v="0"/>
    <s v="-"/>
  </r>
  <r>
    <n v="1635"/>
    <x v="0"/>
    <s v="CNMP_PG_16_ASCOM_025"/>
    <s v="Gestão do contrato de monitoramento de mídia televisiva"/>
    <x v="9"/>
    <x v="3"/>
    <x v="0"/>
    <x v="1"/>
    <n v="2016"/>
    <d v="2016-01-15T00:00:00"/>
    <d v="2016-07-29T00:00:00"/>
    <d v="2016-12-30T00:00:00"/>
    <n v="100"/>
    <s v="Tatiana Jebrine"/>
    <s v="Tatiana Jebrine"/>
    <x v="4"/>
    <d v="2015-01-01T00:00:00"/>
    <d v="2016-12-31T00:00:00"/>
    <n v="0"/>
    <n v="0"/>
    <x v="0"/>
    <s v="-"/>
  </r>
  <r>
    <n v="1458"/>
    <x v="0"/>
    <s v="CNMP_PG_16_ASCOM_026"/>
    <s v="Renovação do Contrato de Serviços Gráficos"/>
    <x v="9"/>
    <x v="2"/>
    <x v="8"/>
    <x v="3"/>
    <n v="2016"/>
    <d v="2015-12-18T00:00:00"/>
    <d v="2016-01-15T00:00:00"/>
    <d v="2016-06-13T00:00:00"/>
    <n v="100"/>
    <s v="Lilisane Meimei da Veiga"/>
    <s v="Luana de Paula Barros Ioschi Correa"/>
    <x v="4"/>
    <d v="2015-01-01T00:00:00"/>
    <d v="2016-12-31T00:00:00"/>
    <n v="0"/>
    <n v="0"/>
    <x v="2"/>
    <s v="#SA"/>
  </r>
  <r>
    <n v="1656"/>
    <x v="0"/>
    <s v="CNMP_PG_16_ASCOM_027"/>
    <s v="SG bate à sua porta"/>
    <x v="9"/>
    <x v="0"/>
    <x v="8"/>
    <x v="3"/>
    <n v="2016"/>
    <d v="2016-01-19T00:00:00"/>
    <d v="2016-02-25T00:00:00"/>
    <d v="2016-06-10T00:00:00"/>
    <n v="100"/>
    <s v="Tatiana Jebrine"/>
    <s v="Tatiana Jebrine"/>
    <x v="4"/>
    <d v="2015-01-01T00:00:00"/>
    <d v="2016-12-31T00:00:00"/>
    <n v="0"/>
    <n v="0"/>
    <x v="0"/>
    <s v="#SG"/>
  </r>
  <r>
    <n v="1464"/>
    <x v="0"/>
    <s v="CNMP_PG_16_ASCOM_028"/>
    <s v="Gestão do contrato de prestação de serviços de fotografia"/>
    <x v="9"/>
    <x v="3"/>
    <x v="0"/>
    <x v="0"/>
    <n v="2016"/>
    <d v="2015-12-18T00:00:00"/>
    <d v="2016-01-11T00:00:00"/>
    <d v="2016-12-30T00:00:00"/>
    <n v="0"/>
    <s v="Tatiana Jebrine"/>
    <s v="Tatiana Jebrine"/>
    <x v="4"/>
    <d v="2015-01-01T00:00:00"/>
    <d v="2016-12-31T00:00:00"/>
    <n v="0"/>
    <n v="0"/>
    <x v="0"/>
    <s v="-"/>
  </r>
  <r>
    <n v="1454"/>
    <x v="0"/>
    <s v="CNMP_PG_16_ASCOM_029"/>
    <s v="Gestão do Contrato de Serviços Gráficos"/>
    <x v="9"/>
    <x v="3"/>
    <x v="0"/>
    <x v="0"/>
    <n v="2016"/>
    <d v="2015-12-18T00:00:00"/>
    <d v="2016-01-13T00:00:00"/>
    <d v="2016-12-30T00:00:00"/>
    <n v="0"/>
    <s v="Luana de Paula Barros Ioschi Correa"/>
    <s v="Luana de Paula Barros Ioschi Correa"/>
    <x v="4"/>
    <d v="2015-01-01T00:00:00"/>
    <d v="2016-12-31T00:00:00"/>
    <n v="0"/>
    <n v="0"/>
    <x v="0"/>
    <s v="-"/>
  </r>
  <r>
    <n v="1815"/>
    <x v="0"/>
    <s v="CNMP_PG_16_ASCOM_030"/>
    <s v="Gestão do contrato de eventos"/>
    <x v="9"/>
    <x v="3"/>
    <x v="0"/>
    <x v="0"/>
    <n v="2016"/>
    <d v="2016-03-10T00:00:00"/>
    <d v="2016-01-04T00:00:00"/>
    <d v="2016-12-30T00:00:00"/>
    <n v="0"/>
    <s v="Natália Bernardes Senna Veloso"/>
    <s v="Natália Bernardes Senna Veloso"/>
    <x v="4"/>
    <d v="2015-01-01T00:00:00"/>
    <d v="2016-12-31T00:00:00"/>
    <n v="0"/>
    <n v="0"/>
    <x v="0"/>
    <s v="-"/>
  </r>
  <r>
    <n v="1672"/>
    <x v="0"/>
    <s v="CNMP_PG_16_ASCOM_031"/>
    <s v="Help Desk de Comunicação"/>
    <x v="9"/>
    <x v="2"/>
    <x v="4"/>
    <x v="6"/>
    <n v="2016"/>
    <d v="2016-01-22T00:00:00"/>
    <d v="2016-05-02T00:00:00"/>
    <d v="2016-09-01T00:00:00"/>
    <n v="0"/>
    <s v="Tatiana Jebrine"/>
    <s v="Tatiana Jebrine"/>
    <x v="4"/>
    <d v="2015-01-01T00:00:00"/>
    <d v="2016-12-31T00:00:00"/>
    <n v="0"/>
    <n v="0"/>
    <x v="0"/>
    <s v="#STI#SG"/>
  </r>
  <r>
    <n v="1657"/>
    <x v="0"/>
    <s v="CNMP_PG_16_ASCOM_032"/>
    <s v="Normatização e Manualização das diretrizes e procedimentos da comunicação"/>
    <x v="9"/>
    <x v="0"/>
    <x v="10"/>
    <x v="7"/>
    <n v="2016"/>
    <d v="2016-01-19T00:00:00"/>
    <d v="2016-03-01T00:00:00"/>
    <d v="2016-10-31T00:00:00"/>
    <n v="70"/>
    <s v="Tatiana Jebrine"/>
    <s v="Tatiana Jebrine"/>
    <x v="4"/>
    <d v="2015-01-01T00:00:00"/>
    <d v="2016-12-31T00:00:00"/>
    <n v="0"/>
    <n v="0"/>
    <x v="0"/>
    <s v="#SGE#SG"/>
  </r>
  <r>
    <n v="1446"/>
    <x v="0"/>
    <s v="CNMP_PG_16_ASCOM_033"/>
    <s v="Reformulação da Intranet"/>
    <x v="9"/>
    <x v="0"/>
    <x v="8"/>
    <x v="3"/>
    <n v="2016"/>
    <d v="2015-12-18T00:00:00"/>
    <d v="2016-02-08T00:00:00"/>
    <d v="2016-11-07T00:00:00"/>
    <n v="100"/>
    <s v="Tatiana Jebrine"/>
    <s v="Tatiana Jebrine"/>
    <x v="4"/>
    <d v="2015-01-01T00:00:00"/>
    <d v="2016-12-31T00:00:00"/>
    <n v="0"/>
    <n v="0"/>
    <x v="0"/>
    <s v="-"/>
  </r>
  <r>
    <n v="1648"/>
    <x v="0"/>
    <s v="CNMP_PG_16_ASCOM_034"/>
    <s v="Renovação do contrato de agência de publicidade institucional"/>
    <x v="9"/>
    <x v="2"/>
    <x v="8"/>
    <x v="3"/>
    <n v="2016"/>
    <d v="2016-01-15T00:00:00"/>
    <d v="2016-03-01T00:00:00"/>
    <d v="2016-07-28T00:00:00"/>
    <n v="100"/>
    <s v="Tatiana Jebrine"/>
    <s v="Tatiana Jebrine"/>
    <x v="4"/>
    <d v="2015-01-01T00:00:00"/>
    <d v="2016-12-31T00:00:00"/>
    <n v="0"/>
    <n v="0"/>
    <x v="2"/>
    <s v="#SA"/>
  </r>
  <r>
    <n v="1616"/>
    <x v="0"/>
    <s v="CNMP_PG_16_ASCOM_035"/>
    <s v="Contratação/Prorrogação de agenciamento para eventos"/>
    <x v="9"/>
    <x v="2"/>
    <x v="9"/>
    <x v="4"/>
    <n v="2016"/>
    <d v="2016-01-06T00:00:00"/>
    <d v="2016-04-18T00:00:00"/>
    <d v="2016-09-27T00:00:00"/>
    <n v="52.5"/>
    <s v="Jucilene Ventura Martins"/>
    <s v="Tatiana Jebrine"/>
    <x v="4"/>
    <d v="2015-01-01T00:00:00"/>
    <d v="2016-12-31T00:00:00"/>
    <n v="0"/>
    <n v="0"/>
    <x v="1"/>
    <s v="-"/>
  </r>
  <r>
    <n v="1459"/>
    <x v="0"/>
    <s v="CNMP_PG_16_ASCOM_036"/>
    <s v="CNMP_PG_16_ASCOM_036 CNMP_PG_16_ASCOM_036 Gestão do contrato de Pesquisa e Diagnóstico de Imagem do CNMP e MP"/>
    <x v="9"/>
    <x v="3"/>
    <x v="0"/>
    <x v="0"/>
    <n v="2016"/>
    <d v="2015-12-18T00:00:00"/>
    <d v="2016-06-30T00:00:00"/>
    <d v="2016-12-30T00:00:00"/>
    <n v="0"/>
    <s v="Tatiana Jebrine"/>
    <s v="Tatiana Jebrine"/>
    <x v="4"/>
    <d v="2015-01-01T00:00:00"/>
    <d v="2016-12-31T00:00:00"/>
    <n v="0"/>
    <n v="0"/>
    <x v="0"/>
    <s v="#SGE"/>
  </r>
  <r>
    <n v="1869"/>
    <x v="0"/>
    <s v="CNMP_PG_16_ASCOM_037"/>
    <s v="CNMP_PG_16_ASCOM_037 Empena CNMP"/>
    <x v="9"/>
    <x v="2"/>
    <x v="8"/>
    <x v="3"/>
    <n v="2016"/>
    <d v="2016-06-23T00:00:00"/>
    <d v="2016-06-23T00:00:00"/>
    <d v="2016-06-23T00:00:00"/>
    <m/>
    <s v="Ana Torres"/>
    <s v="Ana Torres"/>
    <x v="4"/>
    <d v="2015-01-01T00:00:00"/>
    <d v="2016-12-31T00:00:00"/>
    <n v="0"/>
    <n v="0"/>
    <x v="0"/>
    <s v="#SG"/>
  </r>
  <r>
    <n v="1876"/>
    <x v="0"/>
    <s v="CNMP_PG_16_ASCOM_038"/>
    <s v="Troque uma ideia com o SG"/>
    <x v="9"/>
    <x v="2"/>
    <x v="8"/>
    <x v="3"/>
    <n v="2016"/>
    <d v="2016-08-19T00:00:00"/>
    <d v="2016-08-19T00:00:00"/>
    <d v="2016-08-19T00:00:00"/>
    <m/>
    <s v="Bonnie Vilas Boas Slaviero"/>
    <s v="Tatiana Jebrine"/>
    <x v="4"/>
    <d v="2015-01-01T00:00:00"/>
    <d v="2016-12-31T00:00:00"/>
    <n v="0"/>
    <n v="0"/>
    <x v="0"/>
    <s v="#ASCOM#SG"/>
  </r>
  <r>
    <n v="1881"/>
    <x v="0"/>
    <s v="CNMP_PG_16_ASCOM_XXx"/>
    <s v="Reestruturação do Núcleo de Cerimonial para Assessoria de Cerimonial e Eventos"/>
    <x v="9"/>
    <x v="0"/>
    <x v="1"/>
    <x v="8"/>
    <n v="2016"/>
    <d v="2016-08-26T00:00:00"/>
    <d v="2016-08-26T00:00:00"/>
    <d v="2016-08-26T00:00:00"/>
    <n v="0"/>
    <s v="Jucilene Ventura Martins"/>
    <s v="Ronan Moraes"/>
    <x v="0"/>
    <m/>
    <m/>
    <n v="0"/>
    <n v="0"/>
    <x v="0"/>
    <s v="-"/>
  </r>
  <r>
    <n v="1395"/>
    <x v="0"/>
    <s v="CNMP_PG_16_AUDIN_001"/>
    <s v="Acompanhamento Acessibilidade"/>
    <x v="13"/>
    <x v="2"/>
    <x v="8"/>
    <x v="3"/>
    <n v="2016"/>
    <d v="2015-12-18T00:00:00"/>
    <d v="2016-09-12T00:00:00"/>
    <d v="2016-09-30T00:00:00"/>
    <n v="100"/>
    <s v="Renata Alencar Campolina"/>
    <s v="Renata Alencar Campolina"/>
    <x v="4"/>
    <d v="2015-01-01T00:00:00"/>
    <d v="2016-12-31T00:00:00"/>
    <n v="0"/>
    <n v="0"/>
    <x v="0"/>
    <s v="-"/>
  </r>
  <r>
    <n v="1387"/>
    <x v="0"/>
    <s v="CNMP_PG_16_AUDIN_002"/>
    <s v="Acompanhamento Contábil "/>
    <x v="13"/>
    <x v="2"/>
    <x v="8"/>
    <x v="3"/>
    <n v="2016"/>
    <d v="2015-12-18T00:00:00"/>
    <d v="2016-02-10T00:00:00"/>
    <d v="2016-03-02T00:00:00"/>
    <n v="100"/>
    <s v="Renata Alencar Campolina"/>
    <s v="Renata Alencar Campolina"/>
    <x v="4"/>
    <d v="2015-01-01T00:00:00"/>
    <d v="2016-12-31T00:00:00"/>
    <n v="0"/>
    <n v="0"/>
    <x v="0"/>
    <s v="-"/>
  </r>
  <r>
    <n v="1399"/>
    <x v="0"/>
    <s v="CNMP_PG_16_AUDIN_003"/>
    <s v="Acompanhamento Controles Internos e Indicadores"/>
    <x v="13"/>
    <x v="2"/>
    <x v="8"/>
    <x v="3"/>
    <n v="2016"/>
    <d v="2015-12-18T00:00:00"/>
    <d v="2016-11-21T00:00:00"/>
    <d v="2016-12-16T00:00:00"/>
    <n v="100"/>
    <s v="Josias da Silva Mendes"/>
    <s v="Renata Alencar Campolina"/>
    <x v="4"/>
    <d v="2015-01-01T00:00:00"/>
    <d v="2016-12-31T00:00:00"/>
    <n v="0"/>
    <n v="0"/>
    <x v="0"/>
    <s v="-"/>
  </r>
  <r>
    <n v="1397"/>
    <x v="0"/>
    <s v="CNMP_PG_16_AUDIN_004"/>
    <s v="Acompanhamento Convênio e Termo de Cooperação"/>
    <x v="13"/>
    <x v="2"/>
    <x v="8"/>
    <x v="3"/>
    <n v="2016"/>
    <d v="2015-12-18T00:00:00"/>
    <d v="2016-10-03T00:00:00"/>
    <d v="2016-10-28T00:00:00"/>
    <n v="100"/>
    <s v="Renata Alencar Campolina"/>
    <s v="Renata Alencar Campolina"/>
    <x v="4"/>
    <d v="2015-01-01T00:00:00"/>
    <d v="2016-12-31T00:00:00"/>
    <n v="0"/>
    <n v="0"/>
    <x v="0"/>
    <s v="-"/>
  </r>
  <r>
    <n v="1394"/>
    <x v="0"/>
    <s v="CNMP_PG_16_AUDIN_005"/>
    <s v="Acompanhamento Diárias e Passagens"/>
    <x v="13"/>
    <x v="2"/>
    <x v="8"/>
    <x v="3"/>
    <n v="2016"/>
    <d v="2015-12-18T00:00:00"/>
    <d v="2016-08-22T00:00:00"/>
    <d v="2016-09-09T00:00:00"/>
    <n v="100"/>
    <s v="Josias da Silva Mendes"/>
    <s v="Renata Alencar Campolina"/>
    <x v="4"/>
    <d v="2015-01-01T00:00:00"/>
    <d v="2016-12-31T00:00:00"/>
    <n v="0"/>
    <n v="0"/>
    <x v="0"/>
    <s v="-"/>
  </r>
  <r>
    <n v="1392"/>
    <x v="0"/>
    <s v="CNMP_PG_16_AUDIN_006"/>
    <s v="Acompanhamento Eventos"/>
    <x v="13"/>
    <x v="2"/>
    <x v="8"/>
    <x v="3"/>
    <n v="2016"/>
    <d v="2015-12-18T00:00:00"/>
    <d v="2016-07-25T00:00:00"/>
    <d v="2016-08-19T00:00:00"/>
    <n v="100"/>
    <s v="Josias da Silva Mendes"/>
    <s v="Renata Alencar Campolina"/>
    <x v="4"/>
    <d v="2015-01-01T00:00:00"/>
    <d v="2016-12-31T00:00:00"/>
    <n v="0"/>
    <n v="0"/>
    <x v="0"/>
    <s v="-"/>
  </r>
  <r>
    <n v="1390"/>
    <x v="0"/>
    <s v="CNMP_PG_16_AUDIN_007"/>
    <s v="Acompanhamento Gestão Ambiental "/>
    <x v="13"/>
    <x v="2"/>
    <x v="8"/>
    <x v="3"/>
    <n v="2016"/>
    <d v="2015-12-18T00:00:00"/>
    <d v="2016-03-01T00:00:00"/>
    <d v="2016-03-22T00:00:00"/>
    <n v="100"/>
    <s v="Renata Alencar Campolina"/>
    <s v="Renata Alencar Campolina"/>
    <x v="4"/>
    <d v="2015-01-01T00:00:00"/>
    <d v="2016-12-31T00:00:00"/>
    <n v="0"/>
    <n v="0"/>
    <x v="0"/>
    <s v="-"/>
  </r>
  <r>
    <n v="1398"/>
    <x v="0"/>
    <s v="CNMP_PG_16_AUDIN_008"/>
    <s v="Acompanhamento Gestão de Pessoas "/>
    <x v="13"/>
    <x v="2"/>
    <x v="8"/>
    <x v="3"/>
    <n v="2016"/>
    <d v="2015-12-18T00:00:00"/>
    <d v="2016-11-16T00:00:00"/>
    <d v="2016-11-30T00:00:00"/>
    <n v="100"/>
    <s v="Renata Alencar Campolina"/>
    <s v="Renata Alencar Campolina"/>
    <x v="4"/>
    <d v="2015-01-01T00:00:00"/>
    <d v="2016-12-31T00:00:00"/>
    <n v="0"/>
    <n v="0"/>
    <x v="0"/>
    <s v="-"/>
  </r>
  <r>
    <n v="1388"/>
    <x v="0"/>
    <s v="CNMP_PG_16_AUDIN_009"/>
    <s v="Acompanhamento Licitações e Contratos"/>
    <x v="13"/>
    <x v="2"/>
    <x v="8"/>
    <x v="3"/>
    <n v="2016"/>
    <d v="2015-12-18T00:00:00"/>
    <d v="2016-02-23T00:00:00"/>
    <d v="2016-04-29T00:00:00"/>
    <n v="100"/>
    <s v="Renata Alencar Campolina"/>
    <s v="Renata Alencar Campolina"/>
    <x v="4"/>
    <d v="2015-01-01T00:00:00"/>
    <d v="2016-12-31T00:00:00"/>
    <n v="0"/>
    <n v="0"/>
    <x v="0"/>
    <s v="-"/>
  </r>
  <r>
    <n v="1391"/>
    <x v="0"/>
    <s v="CNMP_PG_16_AUDIN_010"/>
    <s v="Acompanhamento LOA "/>
    <x v="13"/>
    <x v="2"/>
    <x v="8"/>
    <x v="3"/>
    <n v="2016"/>
    <d v="2015-12-18T00:00:00"/>
    <d v="2016-05-02T00:00:00"/>
    <d v="2016-05-23T00:00:00"/>
    <n v="100"/>
    <s v="Renata Alencar Campolina"/>
    <s v="Renata Alencar Campolina"/>
    <x v="4"/>
    <d v="2015-01-01T00:00:00"/>
    <d v="2016-12-31T00:00:00"/>
    <n v="0"/>
    <n v="0"/>
    <x v="0"/>
    <s v="-"/>
  </r>
  <r>
    <n v="1396"/>
    <x v="0"/>
    <s v="CNMP_PG_16_AUDIN_011"/>
    <s v="Acompanhamento Transporte "/>
    <x v="13"/>
    <x v="2"/>
    <x v="8"/>
    <x v="3"/>
    <n v="2016"/>
    <d v="2015-12-18T00:00:00"/>
    <d v="2016-10-03T00:00:00"/>
    <d v="2016-10-21T00:00:00"/>
    <n v="100"/>
    <s v="Renata Alencar Campolina"/>
    <s v="Renata Alencar Campolina"/>
    <x v="4"/>
    <d v="2015-01-01T00:00:00"/>
    <d v="2016-12-31T00:00:00"/>
    <n v="0"/>
    <n v="0"/>
    <x v="0"/>
    <s v="-"/>
  </r>
  <r>
    <n v="1461"/>
    <x v="0"/>
    <s v="CNMP_PG_16_AUDIN_012"/>
    <s v="Auditoria de Patrimônio"/>
    <x v="13"/>
    <x v="2"/>
    <x v="8"/>
    <x v="3"/>
    <n v="2016"/>
    <d v="2015-12-18T00:00:00"/>
    <d v="2016-05-23T00:00:00"/>
    <d v="2016-07-22T00:00:00"/>
    <n v="100"/>
    <s v="Josias da Silva Mendes"/>
    <s v="Renata Alencar Campolina"/>
    <x v="4"/>
    <d v="2015-01-01T00:00:00"/>
    <d v="2016-12-31T00:00:00"/>
    <n v="0"/>
    <n v="0"/>
    <x v="0"/>
    <s v="-"/>
  </r>
  <r>
    <n v="1463"/>
    <x v="0"/>
    <s v="CNMP_PG_16_AUDIN_013"/>
    <s v="Auditoria de Tecnologia da Informação"/>
    <x v="13"/>
    <x v="2"/>
    <x v="8"/>
    <x v="3"/>
    <n v="2016"/>
    <d v="2015-12-18T00:00:00"/>
    <d v="2016-10-03T00:00:00"/>
    <d v="2016-11-18T00:00:00"/>
    <n v="100"/>
    <s v="Renata Alencar Campolina"/>
    <s v="Renata Alencar Campolina"/>
    <x v="4"/>
    <d v="2015-01-01T00:00:00"/>
    <d v="2016-12-31T00:00:00"/>
    <n v="0"/>
    <n v="0"/>
    <x v="0"/>
    <s v="-"/>
  </r>
  <r>
    <n v="1465"/>
    <x v="0"/>
    <s v="CNMP_PG_16_AUDIN_014"/>
    <s v="Estudo Implementação Sistema de Auditoria"/>
    <x v="13"/>
    <x v="2"/>
    <x v="4"/>
    <x v="6"/>
    <n v="2016"/>
    <d v="2015-12-18T00:00:00"/>
    <d v="2016-10-03T00:00:00"/>
    <d v="2016-11-04T00:00:00"/>
    <n v="0"/>
    <s v="Renata Alencar Campolina"/>
    <s v="Renata Girão Carneiro"/>
    <x v="4"/>
    <d v="2015-01-01T00:00:00"/>
    <d v="2016-12-31T00:00:00"/>
    <n v="0"/>
    <n v="0"/>
    <x v="0"/>
    <s v="-"/>
  </r>
  <r>
    <n v="1466"/>
    <x v="0"/>
    <s v="CNMP_PG_16_AUDIN_015"/>
    <s v="Plano Diretor de Auditoria Interna"/>
    <x v="13"/>
    <x v="2"/>
    <x v="4"/>
    <x v="6"/>
    <n v="2016"/>
    <d v="2015-12-18T00:00:00"/>
    <d v="2016-03-01T00:00:00"/>
    <d v="2016-05-31T00:00:00"/>
    <n v="0"/>
    <s v="Renata Alencar Campolina"/>
    <s v="Renata Alencar Campolina"/>
    <x v="4"/>
    <d v="2015-01-01T00:00:00"/>
    <d v="2016-12-31T00:00:00"/>
    <n v="0"/>
    <n v="0"/>
    <x v="0"/>
    <s v="#SGE"/>
  </r>
  <r>
    <n v="1400"/>
    <x v="0"/>
    <s v="CNMP_PG_16_AUDIN_016"/>
    <s v="Relatório de Gestão"/>
    <x v="13"/>
    <x v="2"/>
    <x v="8"/>
    <x v="3"/>
    <n v="2016"/>
    <d v="2015-12-18T00:00:00"/>
    <d v="2016-01-07T00:00:00"/>
    <d v="2016-02-05T00:00:00"/>
    <n v="100"/>
    <s v="Renata Alencar Campolina"/>
    <s v="Renata Alencar Campolina"/>
    <x v="4"/>
    <d v="2015-01-01T00:00:00"/>
    <d v="2016-12-31T00:00:00"/>
    <n v="0"/>
    <n v="0"/>
    <x v="0"/>
    <s v="-"/>
  </r>
  <r>
    <n v="1460"/>
    <x v="0"/>
    <s v="CNMP_PG_16_AUDIN_017"/>
    <s v="Relatório de Gestão Fiscal"/>
    <x v="13"/>
    <x v="2"/>
    <x v="8"/>
    <x v="3"/>
    <n v="2016"/>
    <d v="2015-12-18T00:00:00"/>
    <d v="2016-01-07T00:00:00"/>
    <d v="2016-01-25T00:00:00"/>
    <n v="100"/>
    <s v="Renata Alencar Campolina"/>
    <s v="Renata Alencar Campolina"/>
    <x v="4"/>
    <d v="2015-01-01T00:00:00"/>
    <d v="2016-12-31T00:00:00"/>
    <n v="0"/>
    <n v="0"/>
    <x v="0"/>
    <s v="-"/>
  </r>
  <r>
    <n v="1874"/>
    <x v="0"/>
    <s v="CNMP_PG_16_AUDIN_018"/>
    <s v="CNMP_PG_16_AUDIN_018 CNMP_PG_16_AUDIN_018 Janelas de Acompanhamento de Recomendações 1"/>
    <x v="13"/>
    <x v="2"/>
    <x v="8"/>
    <x v="3"/>
    <n v="2016"/>
    <d v="2016-08-01T00:00:00"/>
    <d v="2016-08-01T00:00:00"/>
    <d v="2016-08-01T00:00:00"/>
    <m/>
    <s v="Vitor William Marçal"/>
    <s v="Vitor William Marçal"/>
    <x v="4"/>
    <d v="2015-01-01T00:00:00"/>
    <d v="2016-12-31T00:00:00"/>
    <n v="0"/>
    <n v="0"/>
    <x v="0"/>
    <s v="#AUDIN"/>
  </r>
  <r>
    <n v="1875"/>
    <x v="0"/>
    <s v="CNMP_PG_16_AUDIN_019"/>
    <s v="CNMP_PG_16_AUDIN_019 CNMP_PG_16_AUDIN_019 Janelas de Acompanhamento de Recomendações 2"/>
    <x v="13"/>
    <x v="2"/>
    <x v="8"/>
    <x v="3"/>
    <n v="2016"/>
    <d v="2016-08-01T00:00:00"/>
    <d v="2016-08-01T00:00:00"/>
    <d v="2016-08-01T00:00:00"/>
    <m/>
    <s v="Vitor William Marçal"/>
    <s v="Vitor William Marçal"/>
    <x v="4"/>
    <d v="2015-01-01T00:00:00"/>
    <d v="2016-12-31T00:00:00"/>
    <n v="0"/>
    <n v="0"/>
    <x v="0"/>
    <s v="#AUDIN"/>
  </r>
  <r>
    <n v="1210"/>
    <x v="0"/>
    <s v="CNMP_PG_16_CALJ_001"/>
    <s v="Acompanhamento Legislativo "/>
    <x v="15"/>
    <x v="3"/>
    <x v="0"/>
    <x v="0"/>
    <n v="2016"/>
    <d v="2015-12-15T00:00:00"/>
    <d v="2016-01-04T00:00:00"/>
    <d v="2016-12-30T00:00:00"/>
    <n v="0"/>
    <s v="Juliana Sivieri Cicci A. de Fonseca"/>
    <s v="Camila Abreu dos Santos"/>
    <x v="4"/>
    <d v="2015-01-01T00:00:00"/>
    <d v="2016-12-31T00:00:00"/>
    <n v="0"/>
    <n v="0"/>
    <x v="0"/>
    <s v="-"/>
  </r>
  <r>
    <n v="1209"/>
    <x v="0"/>
    <s v="CNMP_PG_16_CALJ_002"/>
    <s v="Acompanhar Decisões Jurisprudenciais  "/>
    <x v="15"/>
    <x v="3"/>
    <x v="0"/>
    <x v="0"/>
    <n v="2016"/>
    <d v="2015-12-15T00:00:00"/>
    <d v="2016-01-04T00:00:00"/>
    <d v="2016-12-30T00:00:00"/>
    <n v="0"/>
    <s v="Juliana Sivieri Cicci A. de Fonseca"/>
    <s v="Camila Abreu dos Santos"/>
    <x v="4"/>
    <d v="2015-01-01T00:00:00"/>
    <d v="2016-12-31T00:00:00"/>
    <n v="0"/>
    <n v="0"/>
    <x v="0"/>
    <s v="-"/>
  </r>
  <r>
    <n v="1180"/>
    <x v="0"/>
    <s v="CNMP_PG_16_CALJ_003"/>
    <s v="Agenda Legislativa"/>
    <x v="15"/>
    <x v="2"/>
    <x v="8"/>
    <x v="3"/>
    <n v="2015"/>
    <d v="2015-12-15T00:00:00"/>
    <d v="2015-09-29T00:00:00"/>
    <d v="2016-03-31T00:00:00"/>
    <n v="100"/>
    <s v="Juliana Sivieri Cicci A. de Fonseca"/>
    <s v="Camila Abreu dos Santos"/>
    <x v="4"/>
    <d v="2015-01-01T00:00:00"/>
    <d v="2016-12-31T00:00:00"/>
    <n v="0"/>
    <n v="0"/>
    <x v="0"/>
    <s v="#ASCOM"/>
  </r>
  <r>
    <n v="1213"/>
    <x v="0"/>
    <s v="CNMP_PG_16_CALJ_004"/>
    <s v="Elaboração do Plano Diretor"/>
    <x v="15"/>
    <x v="2"/>
    <x v="4"/>
    <x v="6"/>
    <n v="2016"/>
    <d v="2015-12-15T00:00:00"/>
    <d v="2016-01-18T00:00:00"/>
    <d v="2016-04-29T00:00:00"/>
    <n v="0"/>
    <s v="Juliana Sivieri Cicci A. de Fonseca"/>
    <s v="Camila Abreu dos Santos"/>
    <x v="4"/>
    <d v="2015-01-01T00:00:00"/>
    <d v="2016-12-31T00:00:00"/>
    <n v="0"/>
    <n v="0"/>
    <x v="0"/>
    <s v="#SGE"/>
  </r>
  <r>
    <n v="1172"/>
    <x v="0"/>
    <s v="CNMP_PG_16_CALJ_005"/>
    <s v="Revista CNMP"/>
    <x v="15"/>
    <x v="2"/>
    <x v="9"/>
    <x v="4"/>
    <n v="2016"/>
    <d v="2015-12-15T00:00:00"/>
    <d v="2016-01-11T00:00:00"/>
    <d v="2016-07-15T00:00:00"/>
    <n v="23"/>
    <s v="Juliana Sivieri Cicci A. de Fonseca"/>
    <s v="Camila Abreu dos Santos"/>
    <x v="4"/>
    <d v="2015-01-01T00:00:00"/>
    <d v="2016-12-31T00:00:00"/>
    <n v="0"/>
    <n v="0"/>
    <x v="0"/>
    <s v="#ASCOM#SA"/>
  </r>
  <r>
    <n v="1203"/>
    <x v="0"/>
    <s v="CNMP_PG_16_CALJ_006"/>
    <s v="Seminário/Congresso"/>
    <x v="15"/>
    <x v="2"/>
    <x v="8"/>
    <x v="3"/>
    <n v="2016"/>
    <d v="2015-12-15T00:00:00"/>
    <d v="2016-03-01T00:00:00"/>
    <d v="2016-08-31T00:00:00"/>
    <n v="100"/>
    <s v="Juliana Sivieri Cicci A. de Fonseca"/>
    <s v="Camila Abreu dos Santos"/>
    <x v="4"/>
    <d v="2015-01-01T00:00:00"/>
    <d v="2016-12-31T00:00:00"/>
    <n v="0"/>
    <n v="0"/>
    <x v="0"/>
    <s v="#ASCOM#SA#SG"/>
  </r>
  <r>
    <n v="1186"/>
    <x v="0"/>
    <s v="CNMP_PG_16_CALJ_007"/>
    <s v="GT de Racionalização das Resoluções do CNMP"/>
    <x v="15"/>
    <x v="2"/>
    <x v="9"/>
    <x v="4"/>
    <n v="2016"/>
    <d v="2015-12-15T00:00:00"/>
    <d v="2016-02-15T00:00:00"/>
    <d v="2016-08-31T00:00:00"/>
    <n v="80"/>
    <s v="Juliana Sivieri Cicci A. de Fonseca"/>
    <s v="Taciana Maria Sábato de Castro"/>
    <x v="4"/>
    <d v="2015-01-01T00:00:00"/>
    <d v="2016-12-31T00:00:00"/>
    <n v="0"/>
    <n v="0"/>
    <x v="0"/>
    <s v="#SPR#SA#SG"/>
  </r>
  <r>
    <n v="1148"/>
    <x v="0"/>
    <s v="CNMP_PG_16_CCAF_001"/>
    <s v="Manual do Ordenador de Despesas - 2ª Edição"/>
    <x v="16"/>
    <x v="2"/>
    <x v="4"/>
    <x v="5"/>
    <n v="2016"/>
    <d v="2015-12-14T00:00:00"/>
    <d v="2016-04-01T00:00:00"/>
    <d v="2016-09-22T00:00:00"/>
    <n v="20"/>
    <s v="Nathália Brígida Gomes Bezerra"/>
    <s v="Dr Marcelo Carvalho"/>
    <x v="4"/>
    <d v="2015-01-01T00:00:00"/>
    <d v="2016-12-31T00:00:00"/>
    <n v="0"/>
    <n v="0"/>
    <x v="0"/>
    <s v="#ASCOM"/>
  </r>
  <r>
    <n v="1147"/>
    <x v="0"/>
    <s v="CNMP_PG_16_CCAF_002"/>
    <s v="Manual do Portal da Transparência do Ministério Público  - 4ª Edição"/>
    <x v="16"/>
    <x v="2"/>
    <x v="8"/>
    <x v="3"/>
    <n v="2016"/>
    <d v="2015-12-14T00:00:00"/>
    <d v="2016-04-01T00:00:00"/>
    <d v="2016-09-22T00:00:00"/>
    <n v="100"/>
    <s v="Nathália Brígida Gomes Bezerra"/>
    <s v="Dr Marcelo Carvalho"/>
    <x v="4"/>
    <d v="2015-01-01T00:00:00"/>
    <d v="2016-12-31T00:00:00"/>
    <n v="0"/>
    <n v="0"/>
    <x v="0"/>
    <s v="#ASCOM#SA#SG"/>
  </r>
  <r>
    <n v="1141"/>
    <x v="0"/>
    <s v="CNMP_PG_16_CCAF_003"/>
    <s v="Primeira Inspeção da CCAF em unidade do Ministério Público"/>
    <x v="16"/>
    <x v="2"/>
    <x v="8"/>
    <x v="3"/>
    <n v="2016"/>
    <d v="2015-12-14T00:00:00"/>
    <d v="2016-04-04T00:00:00"/>
    <d v="2016-06-14T00:00:00"/>
    <n v="100"/>
    <s v="Nathália Brígida Gomes Bezerra"/>
    <s v="Dr Marcelo Carvalho"/>
    <x v="4"/>
    <d v="2015-01-01T00:00:00"/>
    <d v="2016-12-31T00:00:00"/>
    <n v="0"/>
    <n v="0"/>
    <x v="0"/>
    <s v="#ASCOM#SA#SG"/>
  </r>
  <r>
    <n v="1149"/>
    <x v="0"/>
    <s v="CNMP_PG_16_CCAF_004"/>
    <s v="Primeira Reunião do Comitê Gestor do Manual de Atuação do Ministério Público contra a Improbidade Administrativa"/>
    <x v="16"/>
    <x v="2"/>
    <x v="4"/>
    <x v="6"/>
    <n v="2016"/>
    <d v="2015-12-14T00:00:00"/>
    <d v="2016-06-01T00:00:00"/>
    <d v="2016-12-06T00:00:00"/>
    <n v="0"/>
    <s v="Nathália Brígida Gomes Bezerra"/>
    <s v="Dr Marcelo Carvalho"/>
    <x v="4"/>
    <d v="2015-01-01T00:00:00"/>
    <d v="2016-12-31T00:00:00"/>
    <n v="0"/>
    <n v="0"/>
    <x v="0"/>
    <s v="#ASCOM#SA"/>
  </r>
  <r>
    <n v="1146"/>
    <x v="0"/>
    <s v="CNMP_PG_16_CCAF_005"/>
    <s v="Segunda reunião do Comitê Gestor do Manual de Atuação do Ministério contra a Improbidade Administrativa"/>
    <x v="16"/>
    <x v="2"/>
    <x v="4"/>
    <x v="6"/>
    <n v="2016"/>
    <d v="2015-12-14T00:00:00"/>
    <d v="2016-01-04T00:00:00"/>
    <d v="2016-10-18T00:00:00"/>
    <n v="0"/>
    <s v="Nathália Brígida Gomes Bezerra"/>
    <s v="Dr Marcelo Carvalho"/>
    <x v="4"/>
    <d v="2015-01-01T00:00:00"/>
    <d v="2016-12-31T00:00:00"/>
    <n v="0"/>
    <n v="0"/>
    <x v="0"/>
    <s v="#ASCOM#SA#SG"/>
  </r>
  <r>
    <n v="1145"/>
    <x v="0"/>
    <s v="CNMP_PG_16_CCAF_006"/>
    <s v="Segunda Inspeção da CCAF em unidade do Ministério Público"/>
    <x v="16"/>
    <x v="2"/>
    <x v="8"/>
    <x v="3"/>
    <n v="2016"/>
    <d v="2015-12-14T00:00:00"/>
    <d v="2016-10-31T00:00:00"/>
    <d v="2016-11-04T00:00:00"/>
    <n v="100"/>
    <s v="Nathália Brígida Gomes Bezerra"/>
    <s v="Dr Marcelo Carvalho"/>
    <x v="4"/>
    <d v="2015-01-01T00:00:00"/>
    <d v="2016-12-31T00:00:00"/>
    <n v="0"/>
    <n v="0"/>
    <x v="0"/>
    <s v="#ASCOM#SA#SG"/>
  </r>
  <r>
    <n v="1142"/>
    <x v="0"/>
    <s v="CNMP_PG_16_CCAF_007"/>
    <s v="Primeira Inspeção da CCAF em unidade do Ministério Público"/>
    <x v="16"/>
    <x v="2"/>
    <x v="8"/>
    <x v="3"/>
    <n v="2016"/>
    <d v="2015-12-14T00:00:00"/>
    <d v="2016-06-06T00:00:00"/>
    <d v="2016-06-10T00:00:00"/>
    <n v="66.67"/>
    <s v="Nathália Brígida Gomes Bezerra"/>
    <s v="Dr Marcelo Carvalho"/>
    <x v="4"/>
    <d v="2015-01-01T00:00:00"/>
    <d v="2016-12-31T00:00:00"/>
    <n v="0"/>
    <n v="0"/>
    <x v="0"/>
    <s v="#ASCOM#SA#SG"/>
  </r>
  <r>
    <n v="1769"/>
    <x v="0"/>
    <s v="CNMP_PG_16_CCAF_008"/>
    <s v="Transparentômetro e Ranking da Transparência dos Ministérios Públicos"/>
    <x v="16"/>
    <x v="3"/>
    <x v="0"/>
    <x v="1"/>
    <n v="2016"/>
    <d v="2016-02-05T00:00:00"/>
    <d v="2016-01-04T00:00:00"/>
    <d v="2016-12-30T00:00:00"/>
    <n v="100"/>
    <s v="Nathália Brígida Gomes Bezerra"/>
    <s v="Dr Marcelo Carvalho"/>
    <x v="4"/>
    <d v="2015-01-01T00:00:00"/>
    <d v="2016-12-31T00:00:00"/>
    <n v="0"/>
    <n v="0"/>
    <x v="0"/>
    <s v="#CCAF"/>
  </r>
  <r>
    <n v="1178"/>
    <x v="0"/>
    <s v="CNMP_PG_16_CDDF_001"/>
    <s v="Audiências Públicas sobre Direitos Fundamentais realizadas pelos GT's e Fóruns da CDDF "/>
    <x v="17"/>
    <x v="2"/>
    <x v="8"/>
    <x v="3"/>
    <n v="2016"/>
    <d v="2015-12-15T00:00:00"/>
    <d v="2016-01-04T00:00:00"/>
    <d v="2016-12-23T00:00:00"/>
    <n v="100"/>
    <s v="Priscila Ribeiro Martins"/>
    <s v="Fábio George Cruz da Nóbrega"/>
    <x v="4"/>
    <d v="2015-01-01T00:00:00"/>
    <d v="2016-12-31T00:00:00"/>
    <n v="0"/>
    <n v="0"/>
    <x v="0"/>
    <s v="#ASCOM#SA"/>
  </r>
  <r>
    <n v="1187"/>
    <x v="0"/>
    <s v="CNMP_PG_16_CDDF_002"/>
    <s v="Campanhas nas redes sociais sobre Direitos Fundamentais"/>
    <x v="17"/>
    <x v="2"/>
    <x v="8"/>
    <x v="3"/>
    <n v="2016"/>
    <d v="2015-12-15T00:00:00"/>
    <d v="2016-01-04T00:00:00"/>
    <d v="2016-12-16T00:00:00"/>
    <n v="100"/>
    <s v="Priscila Ribeiro Martins"/>
    <s v="Fábio George Cruz da Nóbrega"/>
    <x v="4"/>
    <d v="2015-01-01T00:00:00"/>
    <d v="2016-12-31T00:00:00"/>
    <n v="0"/>
    <n v="0"/>
    <x v="0"/>
    <s v="#ASCOM"/>
  </r>
  <r>
    <n v="1170"/>
    <x v="0"/>
    <s v="CNMP_PG_16_CDDF_003"/>
    <s v="Cursos sobre Direitos Fundamentais desenvolvidos pelos GT's e Fóruns da CDDF "/>
    <x v="17"/>
    <x v="2"/>
    <x v="8"/>
    <x v="3"/>
    <n v="2016"/>
    <d v="2015-12-14T00:00:00"/>
    <d v="2016-01-04T00:00:00"/>
    <d v="2016-12-23T00:00:00"/>
    <n v="100"/>
    <s v="Josias da Silva Mendes"/>
    <s v="Fábio George Cruz da Nóbrega"/>
    <x v="4"/>
    <d v="2015-01-01T00:00:00"/>
    <d v="2016-12-31T00:00:00"/>
    <n v="0"/>
    <n v="0"/>
    <x v="0"/>
    <s v="#ASCOM#SA"/>
  </r>
  <r>
    <n v="1190"/>
    <x v="0"/>
    <s v="CNMP_PG_16_CDDF_004"/>
    <s v="Desenvolvimento de sistema para o site do CNMP receber os artigos das Chamadas de Artigos"/>
    <x v="17"/>
    <x v="2"/>
    <x v="10"/>
    <x v="7"/>
    <n v="2016"/>
    <d v="2015-12-15T00:00:00"/>
    <d v="2016-01-04T00:00:00"/>
    <d v="2016-07-29T00:00:00"/>
    <n v="0"/>
    <s v="Priscila Ribeiro Martins"/>
    <s v="Fábio George Cruz da Nóbrega"/>
    <x v="4"/>
    <d v="2015-01-01T00:00:00"/>
    <d v="2016-12-31T00:00:00"/>
    <n v="0"/>
    <n v="0"/>
    <x v="0"/>
    <s v="#ASCOM"/>
  </r>
  <r>
    <n v="1205"/>
    <x v="0"/>
    <s v="CNMP_PG_16_CDDF_005"/>
    <s v="Elaboração de proposta de Nota Técnica visando garantir Direitos Fundamentais nas práticas da administração pública"/>
    <x v="17"/>
    <x v="2"/>
    <x v="8"/>
    <x v="3"/>
    <n v="2016"/>
    <d v="2015-12-15T00:00:00"/>
    <d v="2016-01-04T00:00:00"/>
    <d v="2016-12-16T00:00:00"/>
    <n v="100"/>
    <s v="Priscila Ribeiro Martins"/>
    <s v="Fábio George Cruz da Nóbrega"/>
    <x v="4"/>
    <d v="2015-01-01T00:00:00"/>
    <d v="2016-12-31T00:00:00"/>
    <n v="0"/>
    <n v="0"/>
    <x v="0"/>
    <s v="-"/>
  </r>
  <r>
    <n v="1198"/>
    <x v="0"/>
    <s v="CNMP_PG_16_CDDF_006"/>
    <s v="Elaboração de proposta de Recomendação ou Resolução visando o aperfeiçoamento da atuação do MP na Defesa dos Direitos Fundamentais"/>
    <x v="17"/>
    <x v="2"/>
    <x v="8"/>
    <x v="3"/>
    <n v="2016"/>
    <d v="2015-12-15T00:00:00"/>
    <d v="2016-01-04T00:00:00"/>
    <d v="2016-05-05T00:00:00"/>
    <n v="100"/>
    <s v="Priscila Ribeiro Martins"/>
    <s v="Fábio George Cruz da Nóbrega"/>
    <x v="4"/>
    <d v="2015-01-01T00:00:00"/>
    <d v="2016-12-31T00:00:00"/>
    <n v="0"/>
    <n v="0"/>
    <x v="0"/>
    <s v="-"/>
  </r>
  <r>
    <n v="1226"/>
    <x v="0"/>
    <s v="CNMP_PG_16_CDDF_007"/>
    <s v="Termo de Cooperação para a Estratégia Nacional de Acessibilidade"/>
    <x v="17"/>
    <x v="2"/>
    <x v="4"/>
    <x v="5"/>
    <n v="2016"/>
    <d v="2015-12-16T00:00:00"/>
    <d v="2016-03-15T00:00:00"/>
    <d v="2016-06-22T00:00:00"/>
    <n v="42"/>
    <s v="Sérgio Bispo da Silva Porto"/>
    <s v="Maria Aparecida Gugel"/>
    <x v="4"/>
    <d v="2015-01-01T00:00:00"/>
    <d v="2016-12-31T00:00:00"/>
    <n v="0"/>
    <n v="0"/>
    <x v="0"/>
    <s v="#ASCOM#PRESI#SA#SG"/>
  </r>
  <r>
    <n v="1183"/>
    <x v="0"/>
    <s v="CNMP_PG_16_CDDF_008"/>
    <s v="Palestrante de redes para o IV Encontro MP e Movimentos Sociais"/>
    <x v="17"/>
    <x v="2"/>
    <x v="4"/>
    <x v="6"/>
    <n v="2016"/>
    <d v="2015-12-15T00:00:00"/>
    <d v="2016-09-01T00:00:00"/>
    <d v="2016-11-30T00:00:00"/>
    <n v="0"/>
    <s v="Vanessa Patrícia Machado Silva"/>
    <s v="Fábio George Cruz da Nóbrega"/>
    <x v="4"/>
    <d v="2015-01-01T00:00:00"/>
    <d v="2016-12-31T00:00:00"/>
    <n v="0"/>
    <n v="0"/>
    <x v="1"/>
    <s v="#COGP"/>
  </r>
  <r>
    <n v="1169"/>
    <x v="0"/>
    <s v="CNMP_PG_16_CDDF_009"/>
    <s v="Projeto João Cidadão - Educação em Direitos Humanos"/>
    <x v="17"/>
    <x v="2"/>
    <x v="8"/>
    <x v="3"/>
    <n v="2016"/>
    <d v="2015-12-14T00:00:00"/>
    <d v="2016-01-04T00:00:00"/>
    <d v="2016-12-23T00:00:00"/>
    <n v="100"/>
    <s v="Priscila Ribeiro Martins"/>
    <s v="Fábio George Cruz da Nóbrega"/>
    <x v="4"/>
    <d v="2015-01-01T00:00:00"/>
    <d v="2016-12-31T00:00:00"/>
    <n v="0"/>
    <n v="0"/>
    <x v="0"/>
    <s v="#ASCOM#SA"/>
  </r>
  <r>
    <n v="1763"/>
    <x v="0"/>
    <s v="CNMP_PG_16_CDDF_010"/>
    <s v="Publicação - Combate à corrupção, controle social e transparência"/>
    <x v="17"/>
    <x v="2"/>
    <x v="4"/>
    <x v="5"/>
    <n v="2016"/>
    <d v="2016-02-04T00:00:00"/>
    <d v="2016-07-01T00:00:00"/>
    <d v="2016-09-30T00:00:00"/>
    <n v="25"/>
    <s v="Josias da Silva Mendes"/>
    <s v="Josias da Silva Mendes"/>
    <x v="4"/>
    <d v="2015-01-01T00:00:00"/>
    <d v="2016-12-31T00:00:00"/>
    <n v="0"/>
    <n v="0"/>
    <x v="0"/>
    <s v="#ASCOM"/>
  </r>
  <r>
    <n v="1232"/>
    <x v="0"/>
    <s v="CNMP_PG_16_CDDF_011"/>
    <s v="Workshop em matéria de acessibilidade CNMP/CONFEA"/>
    <x v="17"/>
    <x v="2"/>
    <x v="4"/>
    <x v="5"/>
    <n v="2016"/>
    <d v="2015-12-16T00:00:00"/>
    <d v="2016-06-22T00:00:00"/>
    <d v="2016-10-31T00:00:00"/>
    <n v="66.67"/>
    <s v="Sérgio Bispo da Silva Porto"/>
    <s v="Maria Aparecida Gugel"/>
    <x v="4"/>
    <d v="2015-01-01T00:00:00"/>
    <d v="2016-12-31T00:00:00"/>
    <n v="0"/>
    <n v="0"/>
    <x v="0"/>
    <s v="#ASCOM#PRESI#SA#SG"/>
  </r>
  <r>
    <n v="1760"/>
    <x v="0"/>
    <s v="CNMP_PG_16_CDDF_012"/>
    <s v="Publicação - Guia de Atuação Ministerial: Fiscalização das Instituições de longa permanência para idosos"/>
    <x v="17"/>
    <x v="2"/>
    <x v="8"/>
    <x v="3"/>
    <n v="2016"/>
    <d v="2016-02-04T00:00:00"/>
    <d v="2016-01-18T00:00:00"/>
    <d v="2016-03-31T00:00:00"/>
    <n v="100"/>
    <s v="Priscila Ribeiro Martins"/>
    <s v="Fábio George Cruz da Nóbrega"/>
    <x v="4"/>
    <d v="2015-01-01T00:00:00"/>
    <d v="2016-12-31T00:00:00"/>
    <n v="0"/>
    <n v="0"/>
    <x v="0"/>
    <s v="#ASCOM"/>
  </r>
  <r>
    <n v="1762"/>
    <x v="0"/>
    <s v="CNMP_PG_16_CDDF_013"/>
    <s v="Publicação - Guia de Atuação Ministerial: Impugnações de registro de candidatura sobre o deficit de gastos na educação "/>
    <x v="17"/>
    <x v="2"/>
    <x v="4"/>
    <x v="6"/>
    <n v="2016"/>
    <d v="2016-02-04T00:00:00"/>
    <d v="2016-05-02T00:00:00"/>
    <d v="2016-07-29T00:00:00"/>
    <n v="0"/>
    <s v="Vanessa Patrícia Machado Silva"/>
    <s v="Fábio George Cruz da Nóbrega"/>
    <x v="4"/>
    <d v="2015-01-01T00:00:00"/>
    <d v="2016-12-31T00:00:00"/>
    <n v="0"/>
    <n v="0"/>
    <x v="0"/>
    <s v="#ASCOM"/>
  </r>
  <r>
    <n v="1761"/>
    <x v="0"/>
    <s v="CNMP_PG_16_CDDF_014"/>
    <s v="Publicação - Guia de prevenção do assédio moral no Ministério Público"/>
    <x v="17"/>
    <x v="2"/>
    <x v="8"/>
    <x v="3"/>
    <n v="2016"/>
    <d v="2016-02-04T00:00:00"/>
    <d v="2016-04-01T00:00:00"/>
    <d v="2016-06-30T00:00:00"/>
    <n v="100"/>
    <s v="Priscila Ribeiro Martins"/>
    <s v="Fábio George Cruz da Nóbrega"/>
    <x v="4"/>
    <d v="2015-01-01T00:00:00"/>
    <d v="2016-12-31T00:00:00"/>
    <n v="0"/>
    <n v="0"/>
    <x v="0"/>
    <s v="#ASCOM"/>
  </r>
  <r>
    <n v="1764"/>
    <x v="0"/>
    <s v="CNMP_PG_16_CDDF_015"/>
    <s v="Publicação - Principais tendências em Direitos Fundamentais"/>
    <x v="17"/>
    <x v="2"/>
    <x v="8"/>
    <x v="3"/>
    <n v="2016"/>
    <d v="2016-02-04T00:00:00"/>
    <d v="2016-08-01T00:00:00"/>
    <d v="2016-10-31T00:00:00"/>
    <n v="66.67"/>
    <s v="Priscila Ribeiro Martins"/>
    <s v="Fábio George Cruz da Nóbrega"/>
    <x v="4"/>
    <d v="2015-01-01T00:00:00"/>
    <d v="2016-12-31T00:00:00"/>
    <n v="0"/>
    <n v="0"/>
    <x v="0"/>
    <s v="#ASCOM"/>
  </r>
  <r>
    <n v="1166"/>
    <x v="0"/>
    <s v="CNMP_PG_16_CDDF_016"/>
    <s v="Reuniões e atividades da CDDF ou em parceria "/>
    <x v="17"/>
    <x v="2"/>
    <x v="8"/>
    <x v="3"/>
    <n v="2016"/>
    <d v="2015-12-14T00:00:00"/>
    <d v="2016-01-04T00:00:00"/>
    <d v="2016-12-22T00:00:00"/>
    <n v="100"/>
    <s v="Priscila Ribeiro Martins"/>
    <s v="Fábio George Cruz da Nóbrega"/>
    <x v="4"/>
    <d v="2015-01-01T00:00:00"/>
    <d v="2016-12-31T00:00:00"/>
    <n v="0"/>
    <n v="0"/>
    <x v="0"/>
    <s v="#ASCOM#SA"/>
  </r>
  <r>
    <n v="1234"/>
    <x v="0"/>
    <s v="CNMP_PG_16_CDDF_018"/>
    <s v="CNMP_PG_16_CDDF_018 3 ª Edição - Workshop Todos Juntos por um Brasil mais Acessível"/>
    <x v="17"/>
    <x v="2"/>
    <x v="10"/>
    <x v="7"/>
    <n v="2016"/>
    <d v="2015-12-16T00:00:00"/>
    <d v="2016-02-01T00:00:00"/>
    <d v="2016-12-02T00:00:00"/>
    <n v="66.67"/>
    <s v="Sérgio Bispo da Silva Porto"/>
    <s v="Maria Aparecida Gugel"/>
    <x v="4"/>
    <d v="2015-01-01T00:00:00"/>
    <d v="2016-12-31T00:00:00"/>
    <n v="0"/>
    <n v="0"/>
    <x v="0"/>
    <s v="#ASCOM#SA#SG"/>
  </r>
  <r>
    <n v="1233"/>
    <x v="0"/>
    <s v="CNMP_PG_16_CDDF_019"/>
    <s v="CNMP_PG_16_CDDF_019 CNMP_PG_16_CDDF_019 Acordo de Cooperação com o Conselho Nacional de Arquitetura (CAU/BR)"/>
    <x v="17"/>
    <x v="2"/>
    <x v="8"/>
    <x v="3"/>
    <n v="2016"/>
    <d v="2015-12-16T00:00:00"/>
    <d v="2016-01-25T00:00:00"/>
    <d v="2016-07-22T00:00:00"/>
    <n v="100"/>
    <s v="Sérgio Bispo da Silva Porto"/>
    <s v="Maria Aparecida Gugel"/>
    <x v="4"/>
    <d v="2015-01-01T00:00:00"/>
    <d v="2016-12-31T00:00:00"/>
    <n v="0"/>
    <n v="0"/>
    <x v="0"/>
    <s v="#ASCOM#PRESI#SA#SG"/>
  </r>
  <r>
    <n v="1244"/>
    <x v="0"/>
    <s v="CNMP_PG_16_CDDF_020"/>
    <s v="CNMP_PG_16_CDDF_020 CNMP_PG_16_CDDF_020 Adesões dos CREAS para a efetivação das perícias e pareceres objeto de convênio."/>
    <x v="17"/>
    <x v="2"/>
    <x v="8"/>
    <x v="3"/>
    <n v="2016"/>
    <d v="2015-12-16T00:00:00"/>
    <d v="2016-01-25T00:00:00"/>
    <d v="2016-08-31T00:00:00"/>
    <n v="100"/>
    <s v="Sérgio Bispo da Silva Porto"/>
    <s v="Maria Aparecida Gugel"/>
    <x v="4"/>
    <d v="2015-01-01T00:00:00"/>
    <d v="2016-12-31T00:00:00"/>
    <n v="0"/>
    <n v="0"/>
    <x v="0"/>
    <s v="-"/>
  </r>
  <r>
    <n v="1238"/>
    <x v="0"/>
    <s v="CNMP_PG_16_CDDF_021"/>
    <s v="CNMP_PG_16_CDDF_021 CNMP_PG_16_CDDF_021 Atuação nacional junto à indústria de fabricação de materiais/elementos da construção civil"/>
    <x v="17"/>
    <x v="2"/>
    <x v="8"/>
    <x v="3"/>
    <n v="2016"/>
    <d v="2015-12-16T00:00:00"/>
    <d v="2016-01-25T00:00:00"/>
    <d v="2016-12-05T00:00:00"/>
    <n v="100"/>
    <s v="Sérgio Bispo da Silva Porto"/>
    <s v="Maria Aparecida Gugel"/>
    <x v="4"/>
    <d v="2015-01-01T00:00:00"/>
    <d v="2016-12-31T00:00:00"/>
    <n v="0"/>
    <n v="0"/>
    <x v="0"/>
    <s v="#PRESI#SA#SG"/>
  </r>
  <r>
    <n v="1247"/>
    <x v="0"/>
    <s v="CNMP_PG_16_CDDF_022"/>
    <s v="CNMP_PG_16_CDDF_022 CNMP_PG_16_CDDF_022 Cartilha de Acessibilidade de Bolso"/>
    <x v="17"/>
    <x v="0"/>
    <x v="8"/>
    <x v="3"/>
    <n v="2016"/>
    <d v="2015-12-16T00:00:00"/>
    <d v="2016-03-15T00:00:00"/>
    <d v="2016-06-30T00:00:00"/>
    <n v="100"/>
    <s v="Sérgio Bispo da Silva Porto"/>
    <s v="Maria Aparecida Gugel"/>
    <x v="4"/>
    <d v="2015-01-01T00:00:00"/>
    <d v="2016-12-31T00:00:00"/>
    <n v="0"/>
    <n v="0"/>
    <x v="0"/>
    <s v="#ASCOM#SA#SG"/>
  </r>
  <r>
    <n v="1242"/>
    <x v="0"/>
    <s v="CNMP_PG_16_CDDF_023"/>
    <s v="CNMP_PG_16_CDDF_023 CNMP_PG_16_CDDF_023 Cartilha digital MP e a Pessoa com Deficiência"/>
    <x v="17"/>
    <x v="0"/>
    <x v="8"/>
    <x v="3"/>
    <n v="2016"/>
    <d v="2015-12-16T00:00:00"/>
    <d v="2016-06-07T00:00:00"/>
    <d v="2016-12-05T00:00:00"/>
    <n v="100"/>
    <s v="Sérgio Bispo da Silva Porto"/>
    <s v="Maria Aparecida Gugel"/>
    <x v="4"/>
    <d v="2015-01-01T00:00:00"/>
    <d v="2016-12-31T00:00:00"/>
    <n v="0"/>
    <n v="0"/>
    <x v="0"/>
    <s v="#ASCOM#SA#SG"/>
  </r>
  <r>
    <n v="1237"/>
    <x v="0"/>
    <s v="CNMP_PG_16_CDDF_024"/>
    <s v="CNMP_PG_16_CDDF_024 CNMP_PG_16_CDDF_024 Curso sobre a lei n° 13.146/2015, lei brasileira de inclusão da pessoa com deficiência (estatuto da pessoa com deficiência)"/>
    <x v="17"/>
    <x v="2"/>
    <x v="8"/>
    <x v="3"/>
    <n v="2016"/>
    <d v="2015-12-16T00:00:00"/>
    <d v="2016-01-25T00:00:00"/>
    <d v="2016-06-30T00:00:00"/>
    <n v="100"/>
    <s v="Sérgio Bispo da Silva Porto"/>
    <s v="Maria Aparecida Gugel"/>
    <x v="4"/>
    <d v="2015-01-01T00:00:00"/>
    <d v="2016-12-31T00:00:00"/>
    <n v="0"/>
    <n v="0"/>
    <x v="0"/>
    <s v="#ASCOM#PRESI#SA#SG"/>
  </r>
  <r>
    <n v="1236"/>
    <x v="0"/>
    <s v="CNMP_PG_16_CDDF_025"/>
    <s v="CNMP_PG_16_CDDF_025 CNMP_PG_16_CDDF_025 Curso sobre a NBR 9050 : 2015."/>
    <x v="17"/>
    <x v="2"/>
    <x v="8"/>
    <x v="3"/>
    <n v="2016"/>
    <d v="2015-12-16T00:00:00"/>
    <d v="2016-02-01T00:00:00"/>
    <d v="2016-09-30T00:00:00"/>
    <n v="100"/>
    <s v="Sérgio Bispo da Silva Porto"/>
    <s v="Maria Aparecida Gugel"/>
    <x v="4"/>
    <d v="2015-01-01T00:00:00"/>
    <d v="2016-12-31T00:00:00"/>
    <n v="0"/>
    <n v="0"/>
    <x v="0"/>
    <s v="#ASCOM#PRESI#SA#SG"/>
  </r>
  <r>
    <n v="1245"/>
    <x v="0"/>
    <s v="CNMP_PG_16_CDDF_026"/>
    <s v="CNMP_PG_16_CDDF_026 CNMP_PG_16_CDDF_026 Disponibilização no sítio eletrônico do CONFEA a Cartilha 'O MP e a pessoa com deficiência'"/>
    <x v="17"/>
    <x v="2"/>
    <x v="8"/>
    <x v="3"/>
    <n v="2016"/>
    <d v="2015-12-16T00:00:00"/>
    <d v="2016-01-25T00:00:00"/>
    <d v="2016-06-30T00:00:00"/>
    <n v="100"/>
    <s v="Sérgio Bispo da Silva Porto"/>
    <s v="Maria Aparecida Gugel"/>
    <x v="4"/>
    <d v="2015-01-01T00:00:00"/>
    <d v="2016-12-31T00:00:00"/>
    <n v="0"/>
    <n v="0"/>
    <x v="0"/>
    <s v="-"/>
  </r>
  <r>
    <n v="1246"/>
    <x v="0"/>
    <s v="CNMP_PG_16_CDDF_027"/>
    <s v="CNMP_PG_16_CDDF_027 CNMP_PG_16_CDDF_027 Disponiblização no sítio eletrônico do CONFEA da Cartilha de Bolso editada pelo NEACECNMP."/>
    <x v="17"/>
    <x v="2"/>
    <x v="8"/>
    <x v="3"/>
    <n v="2016"/>
    <d v="2015-12-16T00:00:00"/>
    <d v="2016-01-25T00:00:00"/>
    <d v="2016-06-30T00:00:00"/>
    <n v="100"/>
    <s v="Sérgio Bispo da Silva Porto"/>
    <s v="Maria Aparecida Gugel"/>
    <x v="4"/>
    <d v="2015-01-01T00:00:00"/>
    <d v="2016-12-31T00:00:00"/>
    <n v="0"/>
    <n v="0"/>
    <x v="0"/>
    <s v="-"/>
  </r>
  <r>
    <n v="1241"/>
    <x v="0"/>
    <s v="CNMP_PG_16_CDDF_028"/>
    <s v="CNMP_PG_16_CDDF_028 CNMP_PG_16_CDDF_028 Guia digital de atuação do MP em Acessibilidade"/>
    <x v="17"/>
    <x v="2"/>
    <x v="8"/>
    <x v="3"/>
    <n v="2016"/>
    <d v="2015-12-16T00:00:00"/>
    <d v="2016-02-29T00:00:00"/>
    <d v="2016-06-30T00:00:00"/>
    <n v="100"/>
    <s v="Sérgio Bispo da Silva Porto"/>
    <s v="Maria Aparecida Gugel"/>
    <x v="4"/>
    <d v="2015-01-01T00:00:00"/>
    <d v="2016-12-31T00:00:00"/>
    <n v="0"/>
    <n v="0"/>
    <x v="0"/>
    <s v="#ASCOM"/>
  </r>
  <r>
    <n v="1239"/>
    <x v="0"/>
    <s v="CNMP_PG_16_CDDF_029"/>
    <s v="CNMP_PG_16_CDDF_029 CNMP_PG_16_CDDF_029 Inclusão na grade curricular o estudo do desenho universal e da acessibilidade."/>
    <x v="17"/>
    <x v="2"/>
    <x v="8"/>
    <x v="3"/>
    <n v="2016"/>
    <d v="2015-12-16T00:00:00"/>
    <d v="2016-01-25T00:00:00"/>
    <d v="2016-11-30T00:00:00"/>
    <n v="100"/>
    <s v="Sérgio Bispo da Silva Porto"/>
    <s v="Maria Aparecida Gugel"/>
    <x v="4"/>
    <d v="2015-01-01T00:00:00"/>
    <d v="2016-12-31T00:00:00"/>
    <n v="0"/>
    <n v="0"/>
    <x v="0"/>
    <s v="#PRESI#SA#SG"/>
  </r>
  <r>
    <n v="1228"/>
    <x v="0"/>
    <s v="CNMP_PG_16_CDDF_030"/>
    <s v="CNMP_PG_16_CDDF_030 CNMP_PG_16_CDDF_030 Projeto Canteiros do MP Rio Grande do Norte"/>
    <x v="17"/>
    <x v="2"/>
    <x v="8"/>
    <x v="3"/>
    <n v="2016"/>
    <d v="2015-12-16T00:00:00"/>
    <d v="2016-03-01T00:00:00"/>
    <d v="2016-08-15T00:00:00"/>
    <n v="100"/>
    <s v="Sérgio Bispo da Silva Porto"/>
    <s v="Maria Aparecida Gugel"/>
    <x v="4"/>
    <d v="2015-01-01T00:00:00"/>
    <d v="2016-12-31T00:00:00"/>
    <n v="0"/>
    <n v="0"/>
    <x v="0"/>
    <s v="#ASCOM#PRESI#SA#SG"/>
  </r>
  <r>
    <n v="1240"/>
    <x v="0"/>
    <s v="CNMP_PG_16_CDDF_031"/>
    <s v="CNMP_PG_16_CDDF_031 CNMP_PG_16_CDDF_031 Reuniões presenciais em Brasília dos membros do NEACE"/>
    <x v="17"/>
    <x v="2"/>
    <x v="8"/>
    <x v="3"/>
    <n v="2016"/>
    <d v="2015-12-16T00:00:00"/>
    <d v="2016-02-01T00:00:00"/>
    <d v="2016-12-02T00:00:00"/>
    <n v="100"/>
    <s v="Sérgio Bispo da Silva Porto"/>
    <s v="Maria Aparecida Gugel"/>
    <x v="4"/>
    <d v="2015-01-01T00:00:00"/>
    <d v="2016-12-31T00:00:00"/>
    <n v="0"/>
    <n v="0"/>
    <x v="0"/>
    <s v="#SA#SG"/>
  </r>
  <r>
    <n v="1902"/>
    <x v="0"/>
    <s v="CNMP_PG_16_CDDF_032"/>
    <s v="CNMP_PG_16_CDDF_032 CNMP_PG_16_CDDF_032 CNMP_PG_16_CDDF_032 CNMP_PG_16_CDDF_032 CARTILHA TOMADA DE DECISÃO APOIADA E CURATELA"/>
    <x v="17"/>
    <x v="2"/>
    <x v="8"/>
    <x v="3"/>
    <n v="2016"/>
    <d v="2016-09-27T00:00:00"/>
    <d v="2016-09-27T00:00:00"/>
    <d v="2016-09-27T00:00:00"/>
    <m/>
    <s v="Sérgio Bispo da Silva Porto"/>
    <s v="Sérgio Bispo da Silva Porto"/>
    <x v="4"/>
    <d v="2015-01-01T00:00:00"/>
    <d v="2016-12-31T00:00:00"/>
    <n v="0"/>
    <n v="0"/>
    <x v="0"/>
    <s v="#ASCOM"/>
  </r>
  <r>
    <n v="1284"/>
    <x v="0"/>
    <s v="CNMP_PG_16_CIJ_001"/>
    <s v="Divulgação digital referente ao dia internacional contra o trabalho infantil (12 de junho)"/>
    <x v="18"/>
    <x v="2"/>
    <x v="8"/>
    <x v="3"/>
    <n v="2016"/>
    <d v="2015-12-17T00:00:00"/>
    <d v="2016-04-01T00:00:00"/>
    <d v="2016-06-10T00:00:00"/>
    <n v="100"/>
    <s v="Josias da Silva Mendes"/>
    <s v="Geny Helena Fernandes Barroso Marques"/>
    <x v="4"/>
    <d v="2015-01-01T00:00:00"/>
    <d v="2016-12-31T00:00:00"/>
    <n v="0"/>
    <n v="0"/>
    <x v="0"/>
    <s v="#ASCOM"/>
  </r>
  <r>
    <n v="1270"/>
    <x v="0"/>
    <s v="CNMP_PG_16_CIJ_002"/>
    <s v="Participação dos Membros Auxiliares nas reuniões trimestrais do Grupo Nacional de Direitos Humanos - GNDH, nas comissões permanentes COPEIJ e COPEDUC"/>
    <x v="18"/>
    <x v="2"/>
    <x v="8"/>
    <x v="3"/>
    <n v="2016"/>
    <d v="2015-12-17T00:00:00"/>
    <d v="2016-03-10T00:00:00"/>
    <d v="2016-09-08T00:00:00"/>
    <n v="0"/>
    <s v="José Augusto de Souza Peres Filho"/>
    <s v="José Augusto de Souza Peres Filho"/>
    <x v="4"/>
    <d v="2015-01-01T00:00:00"/>
    <d v="2016-12-31T00:00:00"/>
    <n v="0"/>
    <n v="0"/>
    <x v="0"/>
    <s v="#SA"/>
  </r>
  <r>
    <n v="1278"/>
    <x v="0"/>
    <s v="CNMP_PG_16_CIJ_003"/>
    <s v="Processo de Visita Técnica nos Estados"/>
    <x v="18"/>
    <x v="3"/>
    <x v="0"/>
    <x v="0"/>
    <n v="2016"/>
    <d v="2015-12-17T00:00:00"/>
    <d v="2016-03-21T00:00:00"/>
    <d v="2016-09-23T00:00:00"/>
    <n v="0"/>
    <s v="José Augusto de Souza Peres Filho"/>
    <s v="José Augusto de Souza Peres Filho"/>
    <x v="4"/>
    <d v="2015-01-01T00:00:00"/>
    <d v="2016-12-31T00:00:00"/>
    <n v="0"/>
    <n v="0"/>
    <x v="0"/>
    <s v="#SA"/>
  </r>
  <r>
    <n v="1280"/>
    <x v="0"/>
    <s v="CNMP_PG_16_CIJ_004"/>
    <s v="Divulgação digital referente ao dia internacional contra a exploração sexual infantil (18 de maio)"/>
    <x v="18"/>
    <x v="2"/>
    <x v="8"/>
    <x v="3"/>
    <n v="2016"/>
    <d v="2015-12-17T00:00:00"/>
    <d v="2016-03-01T00:00:00"/>
    <d v="2016-05-18T00:00:00"/>
    <n v="100"/>
    <s v="Josias da Silva Mendes"/>
    <s v="Geny Helena Fernandes Barroso Marques"/>
    <x v="4"/>
    <d v="2015-01-01T00:00:00"/>
    <d v="2016-12-31T00:00:00"/>
    <n v="0"/>
    <n v="0"/>
    <x v="0"/>
    <s v="#ASCOM"/>
  </r>
  <r>
    <n v="1268"/>
    <x v="0"/>
    <s v="CNMP_PG_16_CIJ_005"/>
    <s v="Seminário sobre a Segurança de Crianças e Adolescentes na Internet e Seminário sobre Pedofilia e exploração Sexual infantil"/>
    <x v="18"/>
    <x v="2"/>
    <x v="9"/>
    <x v="4"/>
    <n v="2016"/>
    <d v="2015-12-17T00:00:00"/>
    <d v="2016-09-01T00:00:00"/>
    <d v="2016-10-07T00:00:00"/>
    <n v="0"/>
    <s v="José Augusto de Souza Peres Filho"/>
    <s v="José Augusto de Souza Peres Filho"/>
    <x v="4"/>
    <d v="2015-01-01T00:00:00"/>
    <d v="2016-12-31T00:00:00"/>
    <n v="0"/>
    <n v="0"/>
    <x v="0"/>
    <s v="#ASCOM#SA"/>
  </r>
  <r>
    <n v="1271"/>
    <x v="0"/>
    <s v="CNMP_PG_16_CIJ_006"/>
    <s v="Reuniões semestrais com membros colaboradores"/>
    <x v="18"/>
    <x v="2"/>
    <x v="8"/>
    <x v="3"/>
    <n v="2016"/>
    <d v="2015-12-17T00:00:00"/>
    <d v="2016-03-08T00:00:00"/>
    <d v="2016-10-06T00:00:00"/>
    <n v="0"/>
    <s v="José Augusto de Souza Peres Filho"/>
    <s v="José Augusto de Souza Peres Filho"/>
    <x v="4"/>
    <d v="2015-01-01T00:00:00"/>
    <d v="2016-12-31T00:00:00"/>
    <n v="0"/>
    <n v="0"/>
    <x v="0"/>
    <s v="#SA"/>
  </r>
  <r>
    <n v="1267"/>
    <x v="0"/>
    <s v="CNMP_PG_16_CIJ_007"/>
    <s v="Seminário para a Prevenção ao Uso de Álcool e Drogas por Crianças e Adolescentes"/>
    <x v="18"/>
    <x v="2"/>
    <x v="9"/>
    <x v="4"/>
    <n v="2016"/>
    <d v="2015-12-17T00:00:00"/>
    <d v="2016-05-09T00:00:00"/>
    <d v="2016-06-10T00:00:00"/>
    <n v="0"/>
    <s v="José Augusto de Souza Peres Filho"/>
    <s v="José Augusto de Souza Peres Filho"/>
    <x v="4"/>
    <d v="2015-01-01T00:00:00"/>
    <d v="2016-12-31T00:00:00"/>
    <n v="0"/>
    <n v="0"/>
    <x v="0"/>
    <s v="#ASCOM#SA"/>
  </r>
  <r>
    <n v="1695"/>
    <x v="0"/>
    <s v="CNMP_PG_16_CN_001 "/>
    <s v="Contratação de cursos relacionados com o Sistema de Gestão de Qualidade da Corregedoria Nacional"/>
    <x v="6"/>
    <x v="2"/>
    <x v="4"/>
    <x v="6"/>
    <n v="2016"/>
    <d v="2016-01-25T00:00:00"/>
    <d v="2016-02-19T00:00:00"/>
    <d v="2016-10-31T00:00:00"/>
    <n v="22.5"/>
    <s v="Eduardo Pimentel de Vasconcelos Aquino"/>
    <s v="Eduardo Pimentel de Vasconcelos Aquino"/>
    <x v="4"/>
    <d v="2015-01-01T00:00:00"/>
    <d v="2016-12-31T00:00:00"/>
    <n v="0"/>
    <n v="0"/>
    <x v="1"/>
    <s v="#SGE#SPO#COGP#SA"/>
  </r>
  <r>
    <n v="1696"/>
    <x v="0"/>
    <s v="CNMP_PG_16_CN_002"/>
    <s v="Contratação de organismo certificador de Sistema de Gestão de Qualidade"/>
    <x v="6"/>
    <x v="2"/>
    <x v="4"/>
    <x v="6"/>
    <n v="2015"/>
    <d v="2016-01-25T00:00:00"/>
    <d v="2015-10-01T00:00:00"/>
    <d v="2016-12-14T00:00:00"/>
    <n v="22.5"/>
    <s v="Eduardo Pimentel de Vasconcelos Aquino"/>
    <s v="Eduardo Pimentel de Vasconcelos Aquino"/>
    <x v="4"/>
    <d v="2015-01-01T00:00:00"/>
    <d v="2016-12-31T00:00:00"/>
    <n v="0"/>
    <n v="0"/>
    <x v="1"/>
    <s v="#SGE#SPO#SA"/>
  </r>
  <r>
    <n v="1687"/>
    <x v="0"/>
    <s v="CNMP_PG_16_CN_003"/>
    <s v="Desempenho das funções dos membros auxiliares com dedicação parcial"/>
    <x v="6"/>
    <x v="3"/>
    <x v="0"/>
    <x v="1"/>
    <n v="2016"/>
    <d v="2016-01-25T00:00:00"/>
    <d v="2016-01-04T00:00:00"/>
    <d v="2016-12-30T00:00:00"/>
    <n v="100"/>
    <s v="Eduardo Pimentel de Vasconcelos Aquino"/>
    <s v="Eduardo Pimentel de Vasconcelos Aquino"/>
    <x v="4"/>
    <d v="2015-01-01T00:00:00"/>
    <d v="2016-12-31T00:00:00"/>
    <n v="0"/>
    <n v="0"/>
    <x v="0"/>
    <s v="#SPO#SA"/>
  </r>
  <r>
    <n v="1679"/>
    <x v="0"/>
    <s v="CNMP_PG_16_CN_004"/>
    <s v="Divulgação da obtenção do certificado de qualidade da Corregedoria Nacional"/>
    <x v="6"/>
    <x v="2"/>
    <x v="4"/>
    <x v="6"/>
    <n v="2016"/>
    <d v="2016-01-25T00:00:00"/>
    <d v="2016-12-01T00:00:00"/>
    <d v="2017-01-31T00:00:00"/>
    <n v="0"/>
    <s v="Eduardo Pimentel de Vasconcelos Aquino"/>
    <s v="Eduardo Pimentel de Vasconcelos Aquino"/>
    <x v="4"/>
    <d v="2015-01-01T00:00:00"/>
    <d v="2016-12-31T00:00:00"/>
    <n v="0"/>
    <n v="0"/>
    <x v="0"/>
    <s v="#ASCOM"/>
  </r>
  <r>
    <n v="1677"/>
    <x v="0"/>
    <s v="CNMP_PG_16_CN_005"/>
    <s v="Divulgação de normativas referentes ao Sistema de Gestão de Qualidade"/>
    <x v="6"/>
    <x v="2"/>
    <x v="4"/>
    <x v="6"/>
    <n v="2016"/>
    <d v="2016-01-25T00:00:00"/>
    <d v="2016-09-01T00:00:00"/>
    <d v="2016-09-30T00:00:00"/>
    <n v="0"/>
    <s v="Eduardo Pimentel de Vasconcelos Aquino"/>
    <s v="Eduardo Pimentel de Vasconcelos Aquino"/>
    <x v="4"/>
    <d v="2015-01-01T00:00:00"/>
    <d v="2016-12-31T00:00:00"/>
    <n v="0"/>
    <n v="0"/>
    <x v="0"/>
    <s v="#ASCOM"/>
  </r>
  <r>
    <n v="1678"/>
    <x v="0"/>
    <s v="CNMP_PG_16_CN_006"/>
    <s v="Divulgação do processo de implementação do Sistema de Gestão de Qualidade"/>
    <x v="6"/>
    <x v="2"/>
    <x v="4"/>
    <x v="6"/>
    <n v="2016"/>
    <d v="2016-01-25T00:00:00"/>
    <d v="2016-04-01T00:00:00"/>
    <d v="2016-10-06T00:00:00"/>
    <n v="25"/>
    <s v="Eduardo Pimentel de Vasconcelos Aquino"/>
    <s v="Eduardo Pimentel de Vasconcelos Aquino"/>
    <x v="4"/>
    <d v="2015-01-01T00:00:00"/>
    <d v="2016-12-31T00:00:00"/>
    <n v="0"/>
    <n v="0"/>
    <x v="0"/>
    <s v="#ASCOM"/>
  </r>
  <r>
    <n v="1685"/>
    <x v="0"/>
    <s v="CNMP_PG_16_CN_007"/>
    <s v="Encontros com corregedores-gerais e membros auxiliares de corregedorias-gerais"/>
    <x v="6"/>
    <x v="2"/>
    <x v="8"/>
    <x v="3"/>
    <n v="2016"/>
    <d v="2016-01-25T00:00:00"/>
    <d v="2016-04-14T00:00:00"/>
    <d v="2016-10-31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736"/>
    <x v="0"/>
    <s v="CNMP_PG_16_CN_008"/>
    <s v="Gestão do contrato de cursos relacionados com o Sistema de Gestão de Qualidade da Corregedoria Nacional"/>
    <x v="6"/>
    <x v="3"/>
    <x v="4"/>
    <x v="0"/>
    <n v="2016"/>
    <d v="2016-01-29T00:00:00"/>
    <d v="2016-08-29T00:00:00"/>
    <d v="2016-09-30T00:00:00"/>
    <n v="0"/>
    <s v="Eduardo Pimentel de Vasconcelos Aquino"/>
    <s v="Eduardo Pimentel de Vasconcelos Aquino"/>
    <x v="4"/>
    <d v="2015-01-01T00:00:00"/>
    <d v="2016-12-31T00:00:00"/>
    <n v="0"/>
    <n v="0"/>
    <x v="0"/>
    <s v="#SPO#COGP#SA"/>
  </r>
  <r>
    <n v="1737"/>
    <x v="0"/>
    <s v="CNMP_PG_16_CN_009"/>
    <s v="Gestão do contrato de organismo certificador de Sistema de Gestão de Qualidade"/>
    <x v="6"/>
    <x v="3"/>
    <x v="4"/>
    <x v="8"/>
    <n v="2016"/>
    <d v="2016-01-29T00:00:00"/>
    <d v="2016-10-11T00:00:00"/>
    <d v="2020-12-02T00:00:00"/>
    <n v="0"/>
    <s v="Eduardo Pimentel de Vasconcelos Aquino"/>
    <s v="Eduardo Pimentel de Vasconcelos Aquino"/>
    <x v="4"/>
    <d v="2015-01-01T00:00:00"/>
    <d v="2016-12-31T00:00:00"/>
    <n v="0"/>
    <n v="0"/>
    <x v="0"/>
    <s v="#SPO#SA"/>
  </r>
  <r>
    <n v="1682"/>
    <x v="0"/>
    <s v="CNMP_PG_16_CN_010"/>
    <s v="Implementação das Tabelas Unificadas"/>
    <x v="6"/>
    <x v="0"/>
    <x v="8"/>
    <x v="3"/>
    <n v="2016"/>
    <d v="2016-01-25T00:00:00"/>
    <d v="2016-01-04T00:00:00"/>
    <d v="2016-12-30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680"/>
    <x v="0"/>
    <s v="CNMP_PG_16_CN_011"/>
    <s v="Implementação de relatórios de BI"/>
    <x v="6"/>
    <x v="2"/>
    <x v="8"/>
    <x v="3"/>
    <n v="2015"/>
    <d v="2016-01-25T00:00:00"/>
    <d v="2015-12-01T00:00:00"/>
    <d v="2016-08-15T00:00:00"/>
    <n v="100"/>
    <s v="Eduardo Pimentel de Vasconcelos Aquino"/>
    <s v="Eduardo Pimentel de Vasconcelos Aquino"/>
    <x v="4"/>
    <d v="2015-01-01T00:00:00"/>
    <d v="2016-12-31T00:00:00"/>
    <n v="0"/>
    <n v="0"/>
    <x v="0"/>
    <s v="#STI#SA"/>
  </r>
  <r>
    <n v="1675"/>
    <x v="0"/>
    <s v="CNMP_PG_16_CN_012"/>
    <s v="Implementação de Sistema de Gestão de Qualidade"/>
    <x v="6"/>
    <x v="0"/>
    <x v="10"/>
    <x v="7"/>
    <n v="2015"/>
    <d v="2016-01-25T00:00:00"/>
    <d v="2015-10-01T00:00:00"/>
    <d v="2017-05-31T00:00:00"/>
    <n v="95"/>
    <s v="Eduardo Pimentel de Vasconcelos Aquino"/>
    <s v="Eduardo Pimentel de Vasconcelos Aquino"/>
    <x v="4"/>
    <d v="2015-01-01T00:00:00"/>
    <d v="2016-12-31T00:00:00"/>
    <n v="0"/>
    <n v="0"/>
    <x v="0"/>
    <s v="#SGE#SPO#SA"/>
  </r>
  <r>
    <n v="1683"/>
    <x v="0"/>
    <s v="CNMP_PG_16_CN_013"/>
    <s v="Implementação do Sistema de Cadastro Nacional de Membros do Ministério Público"/>
    <x v="6"/>
    <x v="0"/>
    <x v="8"/>
    <x v="3"/>
    <n v="2015"/>
    <d v="2016-01-25T00:00:00"/>
    <d v="2015-08-03T00:00:00"/>
    <d v="2016-12-30T00:00:00"/>
    <n v="90.33"/>
    <s v="Eduardo Pimentel de Vasconcelos Aquino"/>
    <s v="Eduardo Pimentel de Vasconcelos Aquino"/>
    <x v="4"/>
    <d v="2015-01-01T00:00:00"/>
    <d v="2016-12-31T00:00:00"/>
    <n v="0"/>
    <n v="0"/>
    <x v="0"/>
    <s v="#STI"/>
  </r>
  <r>
    <n v="1684"/>
    <x v="0"/>
    <s v="CNMP_PG_16_CN_014"/>
    <s v="Implementação do Sistema Nacional de Informações de Natureza Disciplinar"/>
    <x v="6"/>
    <x v="0"/>
    <x v="8"/>
    <x v="3"/>
    <n v="2016"/>
    <d v="2016-01-25T00:00:00"/>
    <d v="2016-03-04T00:00:00"/>
    <d v="2016-12-30T00:00:00"/>
    <n v="100"/>
    <s v="Eduardo Pimentel de Vasconcelos Aquino"/>
    <s v="Eduardo Pimentel de Vasconcelos Aquino"/>
    <x v="4"/>
    <d v="2015-01-01T00:00:00"/>
    <d v="2016-12-31T00:00:00"/>
    <n v="0"/>
    <n v="0"/>
    <x v="0"/>
    <s v="#STI"/>
  </r>
  <r>
    <n v="1689"/>
    <x v="0"/>
    <s v="CNMP_PG_16_CN_015"/>
    <s v="Inspeção geral 1"/>
    <x v="6"/>
    <x v="0"/>
    <x v="8"/>
    <x v="3"/>
    <n v="2016"/>
    <d v="2016-01-25T00:00:00"/>
    <d v="2016-03-07T00:00:00"/>
    <d v="2016-03-11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"/>
  </r>
  <r>
    <n v="1691"/>
    <x v="0"/>
    <s v="CNMP_PG_16_CN_016"/>
    <s v="Inspeção geral 2"/>
    <x v="6"/>
    <x v="0"/>
    <x v="8"/>
    <x v="3"/>
    <n v="2016"/>
    <d v="2016-01-25T00:00:00"/>
    <d v="2016-04-25T00:00:00"/>
    <d v="2016-04-29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692"/>
    <x v="0"/>
    <s v="CNMP_PG_16_CN_017"/>
    <s v="Inspeção geral 3"/>
    <x v="6"/>
    <x v="0"/>
    <x v="8"/>
    <x v="3"/>
    <n v="2016"/>
    <d v="2016-01-25T00:00:00"/>
    <d v="2016-10-03T00:00:00"/>
    <d v="2016-10-07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"/>
  </r>
  <r>
    <n v="1688"/>
    <x v="0"/>
    <s v="CNMP_PG_16_CN_018"/>
    <s v="Representação da Corregedoria Nacional em reuniões e eventos externos"/>
    <x v="6"/>
    <x v="3"/>
    <x v="0"/>
    <x v="1"/>
    <n v="2016"/>
    <d v="2016-01-25T00:00:00"/>
    <d v="2016-01-04T00:00:00"/>
    <d v="2016-12-30T00:00:00"/>
    <n v="100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694"/>
    <x v="0"/>
    <s v="CNMP_PG_16_CN_019"/>
    <s v="Inspeções em corregedorias-gerais"/>
    <x v="6"/>
    <x v="3"/>
    <x v="0"/>
    <x v="0"/>
    <n v="2016"/>
    <d v="2016-01-25T00:00:00"/>
    <d v="2016-02-02T00:00:00"/>
    <d v="2016-12-16T00:00:00"/>
    <n v="76.47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686"/>
    <x v="0"/>
    <s v="CNMP_PG_16_CN_020"/>
    <s v="Inspeções extraordinárias"/>
    <x v="6"/>
    <x v="3"/>
    <x v="0"/>
    <x v="1"/>
    <n v="2016"/>
    <d v="2016-01-25T00:00:00"/>
    <d v="2016-01-04T00:00:00"/>
    <d v="2016-12-16T00:00:00"/>
    <n v="100"/>
    <s v="Eduardo Pimentel de Vasconcelos Aquino"/>
    <s v="Eduardo Pimentel de Vasconcelos Aquino"/>
    <x v="4"/>
    <d v="2015-01-01T00:00:00"/>
    <d v="2016-12-31T00:00:00"/>
    <n v="0"/>
    <n v="0"/>
    <x v="0"/>
    <s v="#SPO#SA"/>
  </r>
  <r>
    <n v="1681"/>
    <x v="0"/>
    <s v="CNMP_PG_16_CN_021"/>
    <s v="Publicações "/>
    <x v="6"/>
    <x v="2"/>
    <x v="8"/>
    <x v="3"/>
    <n v="2016"/>
    <d v="2016-01-25T00:00:00"/>
    <d v="2016-04-04T00:00:00"/>
    <d v="2016-08-29T00:00:00"/>
    <n v="100"/>
    <s v="Eduardo Pimentel de Vasconcelos Aquino"/>
    <s v="Eduardo Pimentel de Vasconcelos Aquino"/>
    <x v="4"/>
    <d v="2015-01-01T00:00:00"/>
    <d v="2016-12-31T00:00:00"/>
    <n v="0"/>
    <n v="0"/>
    <x v="0"/>
    <s v="#ASCOM"/>
  </r>
  <r>
    <n v="1871"/>
    <x v="0"/>
    <s v="CNMP_PG_16_CN_022"/>
    <s v="CNMP_PG_16_CN_022 Benchmarking Banco Mundial"/>
    <x v="6"/>
    <x v="0"/>
    <x v="8"/>
    <x v="3"/>
    <n v="2016"/>
    <d v="2016-07-13T00:00:00"/>
    <d v="2016-07-13T00:00:00"/>
    <d v="2016-07-13T00:00:00"/>
    <m/>
    <s v="Eduardo Pimentel de Vasconcelos Aquino"/>
    <s v="Eduardo Pimentel de Vasconcelos Aquino"/>
    <x v="4"/>
    <d v="2015-01-01T00:00:00"/>
    <d v="2016-12-31T00:00:00"/>
    <n v="0"/>
    <n v="0"/>
    <x v="0"/>
    <s v="#ASCOM#SG"/>
  </r>
  <r>
    <n v="1597"/>
    <x v="0"/>
    <s v="CNMP_PG_16_COGP_001"/>
    <s v="Ajuda de Custos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SPO#SA#SG"/>
  </r>
  <r>
    <n v="1606"/>
    <x v="0"/>
    <s v="CNMP_PG_16_COGP_002"/>
    <s v="Aprimoramento de rotinas, com auxílio do Sistema de RH (formulários eletrônicos)"/>
    <x v="31"/>
    <x v="3"/>
    <x v="0"/>
    <x v="0"/>
    <n v="2016"/>
    <d v="2016-01-06T00:00:00"/>
    <d v="2016-01-04T00:00:00"/>
    <d v="2016-05-31T00:00:00"/>
    <n v="75"/>
    <s v="Fabiana de Farias Marinho"/>
    <s v="Fabiana de Farias Marinho"/>
    <x v="4"/>
    <d v="2015-01-01T00:00:00"/>
    <d v="2016-12-31T00:00:00"/>
    <n v="0"/>
    <n v="0"/>
    <x v="0"/>
    <s v="-"/>
  </r>
  <r>
    <n v="1598"/>
    <x v="0"/>
    <s v="CNMP_PG_16_COGP_003"/>
    <s v="Auxílio Moradia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SA#SG"/>
  </r>
  <r>
    <n v="1591"/>
    <x v="0"/>
    <s v="CNMP_PG_16_COGP_005"/>
    <s v="Contratação de Novos Relógios de Ponto"/>
    <x v="31"/>
    <x v="2"/>
    <x v="8"/>
    <x v="3"/>
    <n v="2016"/>
    <d v="2016-01-06T00:00:00"/>
    <d v="2016-01-04T00:00:00"/>
    <d v="2016-12-30T00:00:00"/>
    <n v="30"/>
    <s v="Lelio Siroli Ribeiro"/>
    <s v="Fabiana de Farias Marinho"/>
    <x v="4"/>
    <d v="2015-01-01T00:00:00"/>
    <d v="2016-12-31T00:00:00"/>
    <n v="0"/>
    <n v="0"/>
    <x v="1"/>
    <s v="#SA#SG"/>
  </r>
  <r>
    <n v="1589"/>
    <x v="0"/>
    <s v="CNMP_PG_16_COGP_006"/>
    <s v="Contratação/Prorrogação de Agente de Integração de Estagiário"/>
    <x v="31"/>
    <x v="2"/>
    <x v="8"/>
    <x v="3"/>
    <n v="2016"/>
    <d v="2016-01-06T00:00:00"/>
    <d v="2016-01-04T00:00:00"/>
    <d v="2016-09-01T00:00:00"/>
    <n v="100"/>
    <s v="Josias da Silva Mendes"/>
    <s v="Fabiana de Farias Marinho"/>
    <x v="4"/>
    <d v="2015-01-01T00:00:00"/>
    <d v="2016-12-31T00:00:00"/>
    <n v="0"/>
    <n v="0"/>
    <x v="1"/>
    <s v="#SA#SG"/>
  </r>
  <r>
    <n v="1613"/>
    <x v="0"/>
    <s v="CNMP_PG_16_COGP_007"/>
    <s v="Desenvolver Relatórios Eletrônicos do Grifo"/>
    <x v="31"/>
    <x v="2"/>
    <x v="8"/>
    <x v="3"/>
    <n v="2016"/>
    <d v="2016-01-06T00:00:00"/>
    <d v="2016-01-04T00:00:00"/>
    <d v="2016-07-29T00:00:00"/>
    <n v="100"/>
    <s v="Fabiana de Farias Marinho"/>
    <s v="Fabiana de Farias Marinho"/>
    <x v="4"/>
    <d v="2015-01-01T00:00:00"/>
    <d v="2016-12-31T00:00:00"/>
    <n v="0"/>
    <n v="0"/>
    <x v="0"/>
    <s v="#STI"/>
  </r>
  <r>
    <n v="1603"/>
    <x v="0"/>
    <s v="CNMP_PG_16_COGP_008"/>
    <s v="Elaboração de Atos Normativos: Movimentação interna, Adicional de qualificação, Gestão de Desempenho, Instrutoria Interna, Pós-Graduação, Programa de Estágio, Idiomas"/>
    <x v="31"/>
    <x v="2"/>
    <x v="10"/>
    <x v="7"/>
    <n v="2016"/>
    <d v="2016-01-06T00:00:00"/>
    <d v="2016-01-04T00:00:00"/>
    <d v="2017-04-24T00:00:00"/>
    <n v="70"/>
    <s v="Fabiana de Farias Marinho"/>
    <s v="Fabiana de Farias Marinho"/>
    <x v="4"/>
    <d v="2015-01-01T00:00:00"/>
    <d v="2016-12-31T00:00:00"/>
    <n v="0"/>
    <n v="0"/>
    <x v="0"/>
    <s v="#SGE#PRESI#SG"/>
  </r>
  <r>
    <n v="1601"/>
    <x v="0"/>
    <s v="CNMP_PG_16_COGP_009"/>
    <s v="Emissão de carteiras funcionais"/>
    <x v="31"/>
    <x v="2"/>
    <x v="8"/>
    <x v="3"/>
    <n v="2016"/>
    <d v="2016-01-06T00:00:00"/>
    <d v="2016-01-04T00:00:00"/>
    <d v="2016-12-30T00:00:00"/>
    <n v="100"/>
    <s v="Josias da Silva Mendes"/>
    <s v="Fabiana de Farias Marinho"/>
    <x v="4"/>
    <d v="2015-01-01T00:00:00"/>
    <d v="2016-12-31T00:00:00"/>
    <n v="0"/>
    <n v="0"/>
    <x v="0"/>
    <s v="#SG"/>
  </r>
  <r>
    <n v="1605"/>
    <x v="0"/>
    <s v="CNMP_PG_16_COGP_010"/>
    <s v="Elaboração e execução do Plano de Capacitação 2016"/>
    <x v="31"/>
    <x v="2"/>
    <x v="8"/>
    <x v="3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-"/>
  </r>
  <r>
    <n v="1586"/>
    <x v="0"/>
    <s v="CNMP_PG_16_COGP_011"/>
    <s v="Folha de Pagamento de Estagiários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SPO#SG"/>
  </r>
  <r>
    <n v="1602"/>
    <x v="0"/>
    <s v="CNMP_PG_16_COGP_012"/>
    <s v="Gerenciamento de dados na intranet e no Facebook"/>
    <x v="31"/>
    <x v="3"/>
    <x v="0"/>
    <x v="0"/>
    <n v="2016"/>
    <d v="2016-01-06T00:00:00"/>
    <d v="2016-01-04T00:00:00"/>
    <d v="2016-12-30T00:00:00"/>
    <n v="75"/>
    <s v="Fabiana de Farias Marinho"/>
    <s v="Fabiana de Farias Marinho"/>
    <x v="4"/>
    <d v="2015-01-01T00:00:00"/>
    <d v="2016-12-31T00:00:00"/>
    <n v="0"/>
    <n v="0"/>
    <x v="0"/>
    <s v="#ASCOM#SG"/>
  </r>
  <r>
    <n v="1618"/>
    <x v="0"/>
    <s v="CNMP_PG_16_COGP_013"/>
    <s v="Gerenciar reuniões (pautas, atas) do SEGP"/>
    <x v="31"/>
    <x v="3"/>
    <x v="0"/>
    <x v="1"/>
    <n v="2016"/>
    <d v="2016-01-06T00:00:00"/>
    <d v="2016-01-04T00:00:00"/>
    <d v="2016-10-31T00:00:00"/>
    <n v="100"/>
    <s v="Fabiana de Farias Marinho"/>
    <s v="Fabiana de Farias Marinho"/>
    <x v="4"/>
    <d v="2015-01-01T00:00:00"/>
    <d v="2016-12-31T00:00:00"/>
    <n v="0"/>
    <n v="0"/>
    <x v="0"/>
    <s v="-"/>
  </r>
  <r>
    <n v="1590"/>
    <x v="0"/>
    <s v="CNMP_PG_16_COGP_014"/>
    <s v="Gestão do Contrato de Manutenção dos Relógio de Ponto"/>
    <x v="31"/>
    <x v="3"/>
    <x v="0"/>
    <x v="1"/>
    <n v="2016"/>
    <d v="2016-01-06T00:00:00"/>
    <d v="2016-01-04T00:00:00"/>
    <d v="2016-12-30T00:00:00"/>
    <n v="100"/>
    <s v="Lelio Siroli Ribeiro"/>
    <s v="Fabiana de Farias Marinho"/>
    <x v="4"/>
    <d v="2015-01-01T00:00:00"/>
    <d v="2016-12-31T00:00:00"/>
    <n v="0"/>
    <n v="0"/>
    <x v="0"/>
    <s v="#SA"/>
  </r>
  <r>
    <n v="1702"/>
    <x v="0"/>
    <s v="CNMP_PG_16_COGP_016"/>
    <s v="Gestão do Contrato dos Novos Relógios de Ponto"/>
    <x v="31"/>
    <x v="3"/>
    <x v="0"/>
    <x v="0"/>
    <n v="2016"/>
    <d v="2016-01-27T00:00:00"/>
    <d v="2016-04-01T00:00:00"/>
    <d v="2016-12-30T00:00:00"/>
    <n v="0"/>
    <s v="Lelio Siroli Ribeiro"/>
    <s v="Fabiana de Farias Marinho"/>
    <x v="4"/>
    <d v="2015-01-01T00:00:00"/>
    <d v="2016-12-31T00:00:00"/>
    <n v="0"/>
    <n v="0"/>
    <x v="0"/>
    <s v="-"/>
  </r>
  <r>
    <n v="1701"/>
    <x v="0"/>
    <s v="CNMP_PG_16_COGP_017"/>
    <s v="Gestão do Contrato entre o CNMP e o Agente de Integração de Estagiário"/>
    <x v="31"/>
    <x v="3"/>
    <x v="0"/>
    <x v="1"/>
    <n v="2016"/>
    <d v="2016-01-27T00:00:00"/>
    <d v="2016-03-01T00:00:00"/>
    <d v="2016-12-30T00:00:00"/>
    <n v="100"/>
    <s v="Lelio Siroli Ribeiro"/>
    <s v="Fabiana de Farias Marinho"/>
    <x v="4"/>
    <d v="2015-01-01T00:00:00"/>
    <d v="2016-12-31T00:00:00"/>
    <n v="0"/>
    <n v="0"/>
    <x v="0"/>
    <s v="-"/>
  </r>
  <r>
    <n v="1705"/>
    <x v="0"/>
    <s v="CNMP_PG_16_COGP_018"/>
    <s v="Gestão do Contrato para execução de serviço médico no 7º Congresso Brasileiro de Gestão do MP"/>
    <x v="31"/>
    <x v="3"/>
    <x v="0"/>
    <x v="0"/>
    <n v="2016"/>
    <d v="2016-01-27T00:00:00"/>
    <d v="2016-09-01T00:00:00"/>
    <d v="2016-10-31T00:00:00"/>
    <n v="0"/>
    <s v="Fabiana de Farias Marinho"/>
    <s v="Fabiana de Farias Marinho"/>
    <x v="4"/>
    <d v="2015-01-01T00:00:00"/>
    <d v="2016-12-31T00:00:00"/>
    <n v="0"/>
    <n v="0"/>
    <x v="0"/>
    <s v="-"/>
  </r>
  <r>
    <n v="1592"/>
    <x v="0"/>
    <s v="CNMP_PG_16_COGP_019"/>
    <s v="Implantar melhorias no Sistema de RH (Desenvolvimento do módulo de Posse Eletrônica, Certidão automática, etc)"/>
    <x v="31"/>
    <x v="2"/>
    <x v="10"/>
    <x v="7"/>
    <n v="2016"/>
    <d v="2016-01-06T00:00:00"/>
    <d v="2016-03-01T00:00:00"/>
    <d v="2016-12-30T00:00:00"/>
    <n v="20"/>
    <s v="Lelio Siroli Ribeiro"/>
    <s v="Fabiana de Farias Marinho"/>
    <x v="4"/>
    <d v="2015-01-01T00:00:00"/>
    <d v="2016-12-31T00:00:00"/>
    <n v="0"/>
    <n v="0"/>
    <x v="1"/>
    <s v="#STI#SA#SG"/>
  </r>
  <r>
    <n v="1588"/>
    <x v="0"/>
    <s v="CNMP_PG_16_COGP_020"/>
    <s v="Instrutoria Interna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ASCOM#SPO#SA#SG"/>
  </r>
  <r>
    <n v="1609"/>
    <x v="0"/>
    <s v="CNMP_PG_16_COGP_021"/>
    <s v="Intranet e Manual do Servidor  Check list de rotinas (auxílio pré-escolar, licenças, )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ASCOM#SG"/>
  </r>
  <r>
    <n v="1612"/>
    <x v="0"/>
    <s v="CNMP_PG_16_COGP_022"/>
    <s v="Melhoria dos equipamentos da sala de treinamento"/>
    <x v="31"/>
    <x v="2"/>
    <x v="4"/>
    <x v="6"/>
    <n v="2016"/>
    <d v="2016-01-06T00:00:00"/>
    <d v="2016-01-04T00:00:00"/>
    <d v="2016-06-30T00:00:00"/>
    <n v="50"/>
    <s v="Fabiana de Farias Marinho"/>
    <s v="Fabiana de Farias Marinho"/>
    <x v="4"/>
    <d v="2015-01-01T00:00:00"/>
    <d v="2016-12-31T00:00:00"/>
    <n v="0"/>
    <n v="0"/>
    <x v="0"/>
    <s v="#STI#SA#SG"/>
  </r>
  <r>
    <n v="1617"/>
    <x v="0"/>
    <s v="CNMP_PG_16_COGP_023"/>
    <s v="Monitoramento do Plano Estratégico, do Plano Diretor e do Plano de Gestão, e respectivos indicadores"/>
    <x v="31"/>
    <x v="3"/>
    <x v="0"/>
    <x v="0"/>
    <n v="2016"/>
    <d v="2016-01-06T00:00:00"/>
    <d v="2016-01-04T00:00:00"/>
    <d v="2016-12-30T00:00:00"/>
    <n v="0"/>
    <s v="Lelio Siroli Ribeiro"/>
    <s v="Fabiana de Farias Marinho"/>
    <x v="4"/>
    <d v="2015-01-01T00:00:00"/>
    <d v="2016-12-31T00:00:00"/>
    <n v="0"/>
    <n v="0"/>
    <x v="0"/>
    <s v="-"/>
  </r>
  <r>
    <n v="1607"/>
    <x v="0"/>
    <s v="CNMP_PG_16_COGP_024"/>
    <s v="Monitorar processos sob a gestão dos servidores da COGP (prazos de Acordos de Cooperação)"/>
    <x v="31"/>
    <x v="3"/>
    <x v="0"/>
    <x v="0"/>
    <n v="2016"/>
    <d v="2016-01-06T00:00:00"/>
    <d v="2016-01-04T00:00:00"/>
    <d v="2016-12-30T00:00:00"/>
    <n v="0"/>
    <s v="Lelio Siroli Ribeiro"/>
    <s v="Fabiana de Farias Marinho"/>
    <x v="4"/>
    <d v="2015-01-01T00:00:00"/>
    <d v="2016-12-31T00:00:00"/>
    <n v="0"/>
    <n v="0"/>
    <x v="0"/>
    <s v="-"/>
  </r>
  <r>
    <n v="1610"/>
    <x v="0"/>
    <s v="CNMP_PG_16_COGP_025"/>
    <s v="Mudança de Layout da COGP"/>
    <x v="31"/>
    <x v="2"/>
    <x v="8"/>
    <x v="3"/>
    <n v="2016"/>
    <d v="2016-01-06T00:00:00"/>
    <d v="2016-01-04T00:00:00"/>
    <d v="2016-06-30T00:00:00"/>
    <n v="100"/>
    <s v="Fabiana de Farias Marinho"/>
    <s v="Fabiana de Farias Marinho"/>
    <x v="4"/>
    <d v="2015-01-01T00:00:00"/>
    <d v="2016-12-31T00:00:00"/>
    <n v="0"/>
    <n v="0"/>
    <x v="0"/>
    <s v="#SA#SG"/>
  </r>
  <r>
    <n v="1599"/>
    <x v="0"/>
    <s v="CNMP_PG_16_COGP_026"/>
    <s v="Normatização e Regularização Cadastramento, lotação e movimentação interna de Membros e servidores (e acesso ao Fenix)"/>
    <x v="31"/>
    <x v="2"/>
    <x v="4"/>
    <x v="6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SGE#STI#CN#PRESI#SG"/>
  </r>
  <r>
    <n v="1600"/>
    <x v="0"/>
    <s v="CNMP_PG_16_COGP_027"/>
    <s v="Padronização das pastas funcionais"/>
    <x v="31"/>
    <x v="2"/>
    <x v="8"/>
    <x v="3"/>
    <n v="2016"/>
    <d v="2016-01-06T00:00:00"/>
    <d v="2016-06-01T00:00:00"/>
    <d v="2016-11-01T00:00:00"/>
    <n v="100"/>
    <s v="Fabiana de Farias Marinho"/>
    <s v="Fabiana de Farias Marinho"/>
    <x v="4"/>
    <d v="2015-01-01T00:00:00"/>
    <d v="2016-12-31T00:00:00"/>
    <n v="0"/>
    <n v="0"/>
    <x v="0"/>
    <s v="#AUDIN"/>
  </r>
  <r>
    <n v="1611"/>
    <x v="0"/>
    <s v="CNMP_PG_16_COGP_029"/>
    <s v="Pesquisa de Clima Organizacional"/>
    <x v="31"/>
    <x v="2"/>
    <x v="8"/>
    <x v="3"/>
    <n v="2016"/>
    <d v="2016-01-06T00:00:00"/>
    <d v="2016-01-04T00:00:00"/>
    <d v="2016-12-30T00:00:00"/>
    <n v="100"/>
    <s v="Josias da Silva Mendes"/>
    <s v="Fabiana de Farias Marinho"/>
    <x v="4"/>
    <d v="2015-01-01T00:00:00"/>
    <d v="2016-12-31T00:00:00"/>
    <n v="0"/>
    <n v="0"/>
    <x v="0"/>
    <s v="#ASCOM#SGE#STI#SA#SG"/>
  </r>
  <r>
    <n v="1594"/>
    <x v="0"/>
    <s v="CNMP_PG_16_COGP_030"/>
    <s v="Elaboração do Plano de Capacitação 2017"/>
    <x v="31"/>
    <x v="2"/>
    <x v="10"/>
    <x v="7"/>
    <n v="2016"/>
    <d v="2016-01-06T00:00:00"/>
    <d v="2016-01-04T00:00:00"/>
    <d v="2016-12-30T00:00:00"/>
    <n v="51.67"/>
    <s v="Josias da Silva Mendes"/>
    <s v="Fabiana de Farias Marinho"/>
    <x v="4"/>
    <d v="2015-01-01T00:00:00"/>
    <d v="2016-12-31T00:00:00"/>
    <n v="0"/>
    <n v="0"/>
    <x v="0"/>
    <s v="#ASCOM#SA#SG"/>
  </r>
  <r>
    <n v="1596"/>
    <x v="0"/>
    <s v="CNMP_PG_16_COGP_031"/>
    <s v="Programa de Idiomas - PLI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ASCOM#SA#SG"/>
  </r>
  <r>
    <n v="1595"/>
    <x v="0"/>
    <s v="CNMP_PG_16_COGP_032"/>
    <s v="Programa de Pós-Graduação 2016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ASCOM#SG"/>
  </r>
  <r>
    <n v="1585"/>
    <x v="0"/>
    <s v="CNMP_PG_16_COGP_033"/>
    <s v="Gestão por Competências - Mapeamento das competências organizacionais e comuns do CNMP e gerenciais e técnicas da COGP"/>
    <x v="31"/>
    <x v="0"/>
    <x v="10"/>
    <x v="7"/>
    <n v="2016"/>
    <d v="2016-01-06T00:00:00"/>
    <d v="2016-04-05T00:00:00"/>
    <d v="2016-06-30T00:00:00"/>
    <n v="47.06"/>
    <s v="Josias da Silva Mendes"/>
    <s v="Ronan Moraes"/>
    <x v="4"/>
    <d v="2015-01-01T00:00:00"/>
    <d v="2016-12-31T00:00:00"/>
    <n v="0"/>
    <n v="0"/>
    <x v="1"/>
    <s v="#ASCOM#SGE#SA#SG"/>
  </r>
  <r>
    <n v="1614"/>
    <x v="0"/>
    <s v="CNMP_PG_16_COGP_034"/>
    <s v="Unificação da DIRF"/>
    <x v="31"/>
    <x v="2"/>
    <x v="8"/>
    <x v="3"/>
    <n v="2016"/>
    <d v="2016-01-06T00:00:00"/>
    <d v="2016-01-04T00:00:00"/>
    <d v="2016-02-29T00:00:00"/>
    <n v="100"/>
    <s v="Fabiana de Farias Marinho"/>
    <s v="Fabiana de Farias Marinho"/>
    <x v="4"/>
    <d v="2015-01-01T00:00:00"/>
    <d v="2016-12-31T00:00:00"/>
    <n v="0"/>
    <n v="0"/>
    <x v="0"/>
    <s v="#STI#SA#SG"/>
  </r>
  <r>
    <n v="1587"/>
    <x v="0"/>
    <s v="CNMP_PG_16_COGP_035"/>
    <s v="Vale Transporte de Estagiários"/>
    <x v="31"/>
    <x v="3"/>
    <x v="0"/>
    <x v="0"/>
    <n v="2016"/>
    <d v="2016-01-06T00:00:00"/>
    <d v="2016-01-04T00:00:00"/>
    <d v="2016-12-30T00:00:00"/>
    <n v="50"/>
    <s v="Fabiana de Farias Marinho"/>
    <s v="Fabiana de Farias Marinho"/>
    <x v="4"/>
    <d v="2015-01-01T00:00:00"/>
    <d v="2016-12-31T00:00:00"/>
    <n v="0"/>
    <n v="0"/>
    <x v="0"/>
    <s v="#SPO#SG"/>
  </r>
  <r>
    <n v="1816"/>
    <x v="0"/>
    <s v="CNMP_PG_16_COGP_050"/>
    <s v="Gestão do contrato de software da área de gestão de pessoas"/>
    <x v="31"/>
    <x v="3"/>
    <x v="0"/>
    <x v="0"/>
    <n v="2016"/>
    <d v="2016-03-10T00:00:00"/>
    <d v="2016-01-06T00:00:00"/>
    <d v="2016-12-13T00:00:00"/>
    <n v="50"/>
    <s v="Fabiana de Farias Marinho"/>
    <s v="Fabiana de Farias Marinho"/>
    <x v="4"/>
    <d v="2015-01-01T00:00:00"/>
    <d v="2016-12-31T00:00:00"/>
    <n v="0"/>
    <n v="0"/>
    <x v="0"/>
    <s v="-"/>
  </r>
  <r>
    <n v="1838"/>
    <x v="0"/>
    <s v="CNMP_PG_16_COGP_051"/>
    <s v="Contratação de Seguro para Estagiários"/>
    <x v="31"/>
    <x v="2"/>
    <x v="8"/>
    <x v="3"/>
    <n v="2016"/>
    <d v="2016-03-17T00:00:00"/>
    <d v="2016-03-01T00:00:00"/>
    <d v="2016-05-09T00:00:00"/>
    <n v="100"/>
    <s v="Lelio Siroli Ribeiro"/>
    <s v="Lelio Siroli Ribeiro"/>
    <x v="4"/>
    <d v="2015-01-01T00:00:00"/>
    <d v="2016-12-31T00:00:00"/>
    <n v="0"/>
    <n v="1"/>
    <x v="1"/>
    <s v="#SA"/>
  </r>
  <r>
    <n v="1859"/>
    <x v="0"/>
    <s v="CNMP_PG_16_COGP_052"/>
    <s v="Revisão do Plano Diretor da COGP"/>
    <x v="31"/>
    <x v="2"/>
    <x v="10"/>
    <x v="7"/>
    <n v="2016"/>
    <d v="2016-04-29T00:00:00"/>
    <d v="2016-05-03T00:00:00"/>
    <d v="2016-10-17T00:00:00"/>
    <n v="90.03"/>
    <s v="Josias da Silva Mendes"/>
    <s v="Fabiana de Farias Marinho"/>
    <x v="4"/>
    <d v="2015-01-01T00:00:00"/>
    <d v="2016-12-31T00:00:00"/>
    <n v="0"/>
    <n v="0"/>
    <x v="0"/>
    <s v="#SGE"/>
  </r>
  <r>
    <n v="1593"/>
    <x v="0"/>
    <s v="CNMP_PG_16_COGP_053"/>
    <s v="Palestrantes do 7º Congresso Brasileiro de de Gestão do Ministério Público "/>
    <x v="31"/>
    <x v="2"/>
    <x v="8"/>
    <x v="3"/>
    <n v="2016"/>
    <d v="2016-01-06T00:00:00"/>
    <d v="2016-05-02T00:00:00"/>
    <d v="2016-08-31T00:00:00"/>
    <n v="100"/>
    <s v="Fabiana de Farias Marinho"/>
    <s v="Fabiana de Farias Marinho"/>
    <x v="4"/>
    <d v="2015-01-01T00:00:00"/>
    <d v="2016-12-31T00:00:00"/>
    <n v="0"/>
    <n v="0"/>
    <x v="1"/>
    <s v="#ASCOM#SGE#SPO#SA#SG"/>
  </r>
  <r>
    <n v="1905"/>
    <x v="0"/>
    <s v="CNMP_PG_16_COGP_054"/>
    <s v="Gestão do contrato de seguro de estagiários"/>
    <x v="31"/>
    <x v="2"/>
    <x v="8"/>
    <x v="3"/>
    <n v="2016"/>
    <d v="2016-09-30T00:00:00"/>
    <d v="2016-09-30T00:00:00"/>
    <d v="2016-09-30T00:00:00"/>
    <m/>
    <s v="Lelio Siroli Ribeiro"/>
    <s v="Lelio Siroli Ribeiro"/>
    <x v="4"/>
    <d v="2015-01-01T00:00:00"/>
    <d v="2016-12-31T00:00:00"/>
    <n v="0"/>
    <n v="0"/>
    <x v="0"/>
    <s v="-"/>
  </r>
  <r>
    <n v="1223"/>
    <x v="0"/>
    <s v="CNMP_PG_16_COGP_COSSAUDE_004"/>
    <s v="Programa de Educação Financeira"/>
    <x v="31"/>
    <x v="2"/>
    <x v="8"/>
    <x v="3"/>
    <n v="2016"/>
    <d v="2015-12-15T00:00:00"/>
    <d v="2016-02-01T00:00:00"/>
    <d v="2016-11-10T00:00:00"/>
    <n v="100"/>
    <s v="Túlio Panerai Carneiro"/>
    <s v="Túlio Panerai Carneiro"/>
    <x v="4"/>
    <d v="2015-01-01T00:00:00"/>
    <d v="2016-12-31T00:00:00"/>
    <n v="0"/>
    <n v="0"/>
    <x v="0"/>
    <s v="-"/>
  </r>
  <r>
    <n v="1153"/>
    <x v="0"/>
    <s v="CNMP_PG_16_COGP_COSSAUDE_015"/>
    <s v="Programa de Exames Periódicos de Saúde"/>
    <x v="31"/>
    <x v="2"/>
    <x v="9"/>
    <x v="4"/>
    <n v="2016"/>
    <d v="2015-12-14T00:00:00"/>
    <d v="2016-02-01T00:00:00"/>
    <d v="2017-03-27T00:00:00"/>
    <n v="93.75"/>
    <s v="Túlio Panerai Carneiro"/>
    <s v="Túlio Panerai Carneiro"/>
    <x v="4"/>
    <d v="2015-01-01T00:00:00"/>
    <d v="2016-12-31T00:00:00"/>
    <n v="0"/>
    <n v="0"/>
    <x v="0"/>
    <s v="#SPO"/>
  </r>
  <r>
    <n v="1214"/>
    <x v="0"/>
    <s v="CNMP_PG_16_COGP_COSSAUDE_028"/>
    <s v="2ª Semana da Saúde do CNMP"/>
    <x v="31"/>
    <x v="2"/>
    <x v="8"/>
    <x v="3"/>
    <n v="2016"/>
    <d v="2015-12-15T00:00:00"/>
    <d v="2016-05-02T00:00:00"/>
    <d v="2016-09-22T00:00:00"/>
    <n v="93.75"/>
    <s v="Túlio Panerai Carneiro"/>
    <s v="Túlio Panerai Carneiro"/>
    <x v="4"/>
    <d v="2015-01-01T00:00:00"/>
    <d v="2016-12-31T00:00:00"/>
    <n v="0"/>
    <n v="0"/>
    <x v="0"/>
    <s v="-"/>
  </r>
  <r>
    <n v="1217"/>
    <x v="0"/>
    <s v="CNMP_PG_16_COGP_COSSAUDE_036"/>
    <s v="Avaliações periódicas do Ecotransporte"/>
    <x v="31"/>
    <x v="3"/>
    <x v="0"/>
    <x v="0"/>
    <n v="2016"/>
    <d v="2015-12-15T00:00:00"/>
    <d v="2016-02-01T00:00:00"/>
    <d v="2016-10-24T00:00:00"/>
    <n v="72.86"/>
    <s v="Túlio Panerai Carneiro"/>
    <s v="Túlio Panerai Carneiro"/>
    <x v="4"/>
    <d v="2015-01-01T00:00:00"/>
    <d v="2016-12-31T00:00:00"/>
    <n v="0"/>
    <n v="0"/>
    <x v="0"/>
    <s v="#ASCOM#SA"/>
  </r>
  <r>
    <n v="1211"/>
    <x v="0"/>
    <s v="CNMP_PG_16_COGP_COSSAUDE_037"/>
    <s v="Campanhas Informativas de Saúde e de Qualidade de Vida"/>
    <x v="31"/>
    <x v="2"/>
    <x v="8"/>
    <x v="3"/>
    <n v="2016"/>
    <d v="2015-12-15T00:00:00"/>
    <d v="2016-01-04T00:00:00"/>
    <d v="2016-12-30T00:00:00"/>
    <n v="93.33"/>
    <s v="Ana Karine de Almeida Andrade"/>
    <s v="Ana Karine de Almeida Andrade"/>
    <x v="4"/>
    <d v="2015-01-01T00:00:00"/>
    <d v="2016-12-31T00:00:00"/>
    <n v="0"/>
    <n v="0"/>
    <x v="0"/>
    <s v="#ASCOM"/>
  </r>
  <r>
    <n v="1212"/>
    <x v="0"/>
    <s v="CNMP_PG_16_COGP_COSSAUDE_038"/>
    <s v="Contratação de Serviço Médico para o 7º Congresso Brasileiro de Gestão do Ministério Público"/>
    <x v="31"/>
    <x v="2"/>
    <x v="8"/>
    <x v="3"/>
    <n v="2016"/>
    <d v="2015-12-15T00:00:00"/>
    <d v="2016-05-02T00:00:00"/>
    <d v="2016-08-31T00:00:00"/>
    <n v="100"/>
    <s v="Túlio Panerai Carneiro"/>
    <s v="Túlio Panerai Carneiro"/>
    <x v="4"/>
    <d v="2015-01-01T00:00:00"/>
    <d v="2016-12-31T00:00:00"/>
    <n v="0"/>
    <n v="0"/>
    <x v="1"/>
    <s v="#SA"/>
  </r>
  <r>
    <n v="1207"/>
    <x v="0"/>
    <s v="CNMP_PG_16_COGP_COSSAUDE_039"/>
    <s v="Contratação de Vacinação contra a Gripe para a Campanha de 2016"/>
    <x v="31"/>
    <x v="2"/>
    <x v="8"/>
    <x v="3"/>
    <n v="2015"/>
    <d v="2015-12-15T00:00:00"/>
    <d v="2015-11-03T00:00:00"/>
    <d v="2016-07-18T00:00:00"/>
    <n v="100"/>
    <s v="Ana Karine de Almeida Andrade"/>
    <s v="Ana Karine de Almeida Andrade"/>
    <x v="4"/>
    <d v="2015-01-01T00:00:00"/>
    <d v="2016-12-31T00:00:00"/>
    <n v="0"/>
    <n v="0"/>
    <x v="1"/>
    <s v="#SA"/>
  </r>
  <r>
    <n v="1225"/>
    <x v="0"/>
    <s v="CNMP_PG_16_COGP_COSSAUDE_040"/>
    <s v="Contratação do Serviço de Ginástica Laboral e de orientações de ergonomia"/>
    <x v="31"/>
    <x v="2"/>
    <x v="8"/>
    <x v="3"/>
    <n v="2016"/>
    <d v="2015-12-15T00:00:00"/>
    <d v="2016-02-01T00:00:00"/>
    <d v="2016-08-31T00:00:00"/>
    <n v="100"/>
    <s v="Túlio Panerai Carneiro"/>
    <s v="Túlio Panerai Carneiro"/>
    <x v="4"/>
    <d v="2015-01-01T00:00:00"/>
    <d v="2016-12-31T00:00:00"/>
    <n v="0"/>
    <n v="0"/>
    <x v="1"/>
    <s v="#SA"/>
  </r>
  <r>
    <n v="1224"/>
    <x v="0"/>
    <s v="CNMP_PG_16_COGP_COSSAUDE_041"/>
    <s v="Desenvolvimento do Sistema de Atestados Médicos"/>
    <x v="31"/>
    <x v="2"/>
    <x v="10"/>
    <x v="7"/>
    <n v="2016"/>
    <d v="2015-12-15T00:00:00"/>
    <d v="2016-01-04T00:00:00"/>
    <d v="2016-06-30T00:00:00"/>
    <n v="50"/>
    <s v="Lelio Siroli Ribeiro"/>
    <s v="Ana Karine de Almeida Andrade"/>
    <x v="4"/>
    <d v="2015-01-01T00:00:00"/>
    <d v="2016-12-31T00:00:00"/>
    <n v="0"/>
    <n v="0"/>
    <x v="0"/>
    <s v="#STI"/>
  </r>
  <r>
    <n v="1216"/>
    <x v="0"/>
    <s v="CNMP_PG_16_COGP_COSSAUDE_042"/>
    <s v="Desenvolvimento do Sistema para o Programa de Exames Periódicos de Saúde do CNMP"/>
    <x v="31"/>
    <x v="2"/>
    <x v="8"/>
    <x v="3"/>
    <n v="2016"/>
    <d v="2015-12-15T00:00:00"/>
    <d v="2016-01-04T00:00:00"/>
    <d v="2016-02-29T00:00:00"/>
    <n v="100"/>
    <s v="Ana Karine de Almeida Andrade"/>
    <s v="Ana Karine de Almeida Andrade"/>
    <x v="4"/>
    <d v="2015-01-01T00:00:00"/>
    <d v="2016-12-31T00:00:00"/>
    <n v="0"/>
    <n v="0"/>
    <x v="0"/>
    <s v="#STI"/>
  </r>
  <r>
    <n v="1220"/>
    <x v="0"/>
    <s v="CNMP_PG_16_COGP_COSSAUDE_043"/>
    <s v="Elaboração do Plano de Qualidade de Vida no Trabalho do CNMP"/>
    <x v="31"/>
    <x v="0"/>
    <x v="4"/>
    <x v="5"/>
    <n v="2016"/>
    <d v="2015-12-15T00:00:00"/>
    <d v="2016-01-04T00:00:00"/>
    <d v="2016-10-31T00:00:00"/>
    <n v="35"/>
    <s v="Ana Karine de Almeida Andrade"/>
    <s v="Ana Karine de Almeida Andrade"/>
    <x v="4"/>
    <d v="2015-01-01T00:00:00"/>
    <d v="2016-12-31T00:00:00"/>
    <n v="0"/>
    <n v="0"/>
    <x v="0"/>
    <s v="#SGE"/>
  </r>
  <r>
    <n v="1704"/>
    <x v="0"/>
    <s v="CNMP_PG_16_COGP_COSSAUDE_044"/>
    <s v="Gestão da Campanha de Vacinação contra a Gripe"/>
    <x v="31"/>
    <x v="3"/>
    <x v="4"/>
    <x v="0"/>
    <n v="2016"/>
    <d v="2016-01-27T00:00:00"/>
    <d v="2016-05-25T00:00:00"/>
    <d v="2016-07-18T00:00:00"/>
    <n v="70"/>
    <s v="Ana Karine de Almeida Andrade"/>
    <s v="Fabiana de Farias Marinho"/>
    <x v="4"/>
    <d v="2015-01-01T00:00:00"/>
    <d v="2016-12-31T00:00:00"/>
    <n v="0"/>
    <n v="0"/>
    <x v="0"/>
    <s v="-"/>
  </r>
  <r>
    <n v="1218"/>
    <x v="0"/>
    <s v="CNMP_PG_16_COGP_COSSAUDE_045"/>
    <s v="Gestão das vagas e dos recursos referentes ao Berçário "/>
    <x v="31"/>
    <x v="3"/>
    <x v="0"/>
    <x v="0"/>
    <n v="2016"/>
    <d v="2015-12-15T00:00:00"/>
    <d v="2016-01-04T00:00:00"/>
    <d v="2016-12-30T00:00:00"/>
    <n v="60"/>
    <s v="Ana Karine de Almeida Andrade"/>
    <s v="Ana Karine de Almeida Andrade"/>
    <x v="4"/>
    <d v="2015-01-01T00:00:00"/>
    <d v="2016-12-31T00:00:00"/>
    <n v="0"/>
    <n v="0"/>
    <x v="0"/>
    <s v="#SPO#SG"/>
  </r>
  <r>
    <n v="1703"/>
    <x v="0"/>
    <s v="CNMP_PG_16_COGP_COSSAUDE_046"/>
    <s v="Gestão do Programa de Ginástica Laboral e de Orientações de Ergonomia"/>
    <x v="31"/>
    <x v="3"/>
    <x v="0"/>
    <x v="0"/>
    <n v="2016"/>
    <d v="2016-01-27T00:00:00"/>
    <d v="2016-08-01T00:00:00"/>
    <d v="2016-12-30T00:00:00"/>
    <n v="0"/>
    <s v="Ana Karine de Almeida Andrade"/>
    <s v="Fabiana de Farias Marinho"/>
    <x v="4"/>
    <d v="2015-01-01T00:00:00"/>
    <d v="2016-12-31T00:00:00"/>
    <n v="0"/>
    <n v="0"/>
    <x v="0"/>
    <s v="-"/>
  </r>
  <r>
    <n v="1219"/>
    <x v="0"/>
    <s v="CNMP_PG_16_COGP_COSSAUDE_047"/>
    <s v="Gestão dos beneficiários do Plan-Assiste e Descentralização de Recursos"/>
    <x v="31"/>
    <x v="3"/>
    <x v="0"/>
    <x v="0"/>
    <n v="2016"/>
    <d v="2015-12-15T00:00:00"/>
    <d v="2016-01-04T00:00:00"/>
    <d v="2016-12-30T00:00:00"/>
    <n v="70"/>
    <s v="Túlio Panerai Carneiro"/>
    <s v="Túlio Panerai Carneiro"/>
    <x v="4"/>
    <d v="2015-01-01T00:00:00"/>
    <d v="2016-12-31T00:00:00"/>
    <n v="0"/>
    <n v="0"/>
    <x v="0"/>
    <s v="#SPO#SG"/>
  </r>
  <r>
    <n v="1215"/>
    <x v="0"/>
    <s v="CNMP_PG_16_COGP_COSSAUDE_048"/>
    <s v="Inclusão dos beneficiários do Plan-Assiste no Sistema de RH"/>
    <x v="31"/>
    <x v="2"/>
    <x v="9"/>
    <x v="4"/>
    <n v="2016"/>
    <d v="2015-12-15T00:00:00"/>
    <d v="2016-08-01T00:00:00"/>
    <d v="2016-12-30T00:00:00"/>
    <n v="86.67"/>
    <s v="Túlio Panerai Carneiro"/>
    <s v="Túlio Panerai Carneiro"/>
    <x v="4"/>
    <d v="2015-01-01T00:00:00"/>
    <d v="2016-12-31T00:00:00"/>
    <n v="0"/>
    <n v="0"/>
    <x v="0"/>
    <s v="-"/>
  </r>
  <r>
    <n v="1221"/>
    <x v="0"/>
    <s v="CNMP_PG_16_COGP_COSSAUDE_049"/>
    <s v="Instituição do Coral do CNMP "/>
    <x v="31"/>
    <x v="2"/>
    <x v="8"/>
    <x v="3"/>
    <n v="2016"/>
    <d v="2015-12-15T00:00:00"/>
    <d v="2016-03-01T00:00:00"/>
    <d v="2016-06-15T00:00:00"/>
    <n v="100"/>
    <s v="Túlio Panerai Carneiro"/>
    <s v="Túlio Panerai Carneiro"/>
    <x v="4"/>
    <d v="2015-01-01T00:00:00"/>
    <d v="2016-12-31T00:00:00"/>
    <n v="0"/>
    <n v="0"/>
    <x v="0"/>
    <s v="-"/>
  </r>
  <r>
    <n v="1386"/>
    <x v="0"/>
    <s v="CNMP_PG_16_CPAMP_001"/>
    <s v="Aperfeiçoamento da página eletrônica da CPAMP"/>
    <x v="32"/>
    <x v="2"/>
    <x v="10"/>
    <x v="7"/>
    <n v="2016"/>
    <d v="2015-12-18T00:00:00"/>
    <d v="2016-05-23T00:00:00"/>
    <d v="2016-07-29T00:00:00"/>
    <n v="78.569999999999993"/>
    <s v="Anderson Barbosa "/>
    <s v="Anderson Barbosa "/>
    <x v="4"/>
    <d v="2015-01-01T00:00:00"/>
    <d v="2016-12-31T00:00:00"/>
    <n v="0"/>
    <n v="0"/>
    <x v="0"/>
    <s v="#ASCOM"/>
  </r>
  <r>
    <n v="1119"/>
    <x v="0"/>
    <s v="CNMP_PG_16_CPAMP_002"/>
    <s v="Aprimoramento da tramitação processual"/>
    <x v="32"/>
    <x v="2"/>
    <x v="8"/>
    <x v="3"/>
    <n v="2016"/>
    <d v="2015-12-11T00:00:00"/>
    <d v="2016-01-07T00:00:00"/>
    <d v="2016-07-08T00:00:00"/>
    <n v="100"/>
    <s v="Anderson Barbosa "/>
    <s v="Anderson Barbosa "/>
    <x v="4"/>
    <d v="2015-01-01T00:00:00"/>
    <d v="2016-12-31T00:00:00"/>
    <n v="0"/>
    <n v="1"/>
    <x v="0"/>
    <s v="#SGE"/>
  </r>
  <r>
    <n v="1229"/>
    <x v="0"/>
    <s v="CNMP_PG_16_CPAMP_003"/>
    <s v="Catalogação de matérias recorrentes sobre autonomia"/>
    <x v="32"/>
    <x v="3"/>
    <x v="1"/>
    <x v="2"/>
    <n v="2016"/>
    <d v="2015-12-16T00:00:00"/>
    <d v="2016-01-07T00:00:00"/>
    <d v="2016-07-29T00:00:00"/>
    <n v="50"/>
    <s v="Anderson Barbosa "/>
    <s v="Anderson Barbosa "/>
    <x v="4"/>
    <d v="2015-01-01T00:00:00"/>
    <d v="2016-12-31T00:00:00"/>
    <n v="0"/>
    <n v="0"/>
    <x v="0"/>
    <s v="#ASCOM"/>
  </r>
  <r>
    <n v="1797"/>
    <x v="0"/>
    <s v="CNMP_PG_16_CPAMP_004"/>
    <s v="Diárias e Passagens para Membro Auxiliar e Colaborador"/>
    <x v="32"/>
    <x v="2"/>
    <x v="8"/>
    <x v="3"/>
    <n v="2016"/>
    <d v="2016-02-24T00:00:00"/>
    <d v="2016-01-04T00:00:00"/>
    <d v="2016-12-30T00:00:00"/>
    <n v="60"/>
    <s v="Anderson Barbosa "/>
    <s v="Josias da Silva Mendes"/>
    <x v="4"/>
    <d v="2015-01-01T00:00:00"/>
    <d v="2016-12-31T00:00:00"/>
    <n v="0"/>
    <n v="0"/>
    <x v="0"/>
    <s v="-"/>
  </r>
  <r>
    <n v="1173"/>
    <x v="0"/>
    <s v="CNMP_PG_16_CPAMP_005"/>
    <s v="Estudo sobre a possibilidade de implementar um e-mail seguro"/>
    <x v="32"/>
    <x v="0"/>
    <x v="8"/>
    <x v="3"/>
    <n v="2016"/>
    <d v="2015-12-15T00:00:00"/>
    <d v="2016-02-22T00:00:00"/>
    <d v="2016-06-28T00:00:00"/>
    <n v="100"/>
    <s v="Anderson Barbosa "/>
    <s v="Anderson Barbosa "/>
    <x v="4"/>
    <d v="2015-01-01T00:00:00"/>
    <d v="2016-12-31T00:00:00"/>
    <n v="0"/>
    <n v="1"/>
    <x v="0"/>
    <s v="#STI"/>
  </r>
  <r>
    <n v="1174"/>
    <x v="0"/>
    <s v="CNMP_PG_16_CPAMP_006"/>
    <s v="Expedição da resolução de política de segurança institucional"/>
    <x v="32"/>
    <x v="2"/>
    <x v="9"/>
    <x v="4"/>
    <n v="2016"/>
    <d v="2015-12-15T00:00:00"/>
    <d v="2016-01-07T00:00:00"/>
    <d v="2016-12-19T00:00:00"/>
    <n v="66.67"/>
    <s v="Anderson Barbosa "/>
    <s v="Anderson Barbosa "/>
    <x v="4"/>
    <d v="2015-01-01T00:00:00"/>
    <d v="2016-12-31T00:00:00"/>
    <n v="0"/>
    <n v="0"/>
    <x v="0"/>
    <s v="-"/>
  </r>
  <r>
    <n v="1227"/>
    <x v="0"/>
    <s v="CNMP_PG_16_CPAMP_007"/>
    <s v="Legitimação colegiada das decisões da CPAMP"/>
    <x v="32"/>
    <x v="2"/>
    <x v="8"/>
    <x v="3"/>
    <n v="2016"/>
    <d v="2015-12-16T00:00:00"/>
    <d v="2016-01-07T00:00:00"/>
    <d v="2016-07-08T00:00:00"/>
    <n v="100"/>
    <s v="Anderson Barbosa "/>
    <s v="Anderson Barbosa "/>
    <x v="4"/>
    <d v="2015-01-01T00:00:00"/>
    <d v="2016-12-31T00:00:00"/>
    <n v="0"/>
    <n v="1"/>
    <x v="0"/>
    <s v="-"/>
  </r>
  <r>
    <n v="1235"/>
    <x v="0"/>
    <s v="CNMP_PG_16_CPAMP_009"/>
    <s v="Revisão dos casos de atentados à integridade física de membros da Instituição"/>
    <x v="32"/>
    <x v="3"/>
    <x v="1"/>
    <x v="0"/>
    <n v="2016"/>
    <d v="2015-12-16T00:00:00"/>
    <d v="2016-01-07T00:00:00"/>
    <d v="2016-12-19T00:00:00"/>
    <n v="75"/>
    <s v="Anderson Barbosa "/>
    <s v="Anderson Barbosa "/>
    <x v="4"/>
    <d v="2015-01-01T00:00:00"/>
    <d v="2016-12-31T00:00:00"/>
    <n v="0"/>
    <n v="0"/>
    <x v="0"/>
    <s v="-"/>
  </r>
  <r>
    <n v="1137"/>
    <x v="0"/>
    <s v="CNMP_PG_16_CPAMP_010"/>
    <s v="Valorização e fortalecimento das ações do Comitê de Políticas de Segurança Institucional - CPSI, 13ª Reunião."/>
    <x v="32"/>
    <x v="2"/>
    <x v="8"/>
    <x v="3"/>
    <n v="2016"/>
    <d v="2015-12-11T00:00:00"/>
    <d v="2016-01-07T00:00:00"/>
    <d v="2016-10-17T00:00:00"/>
    <n v="100"/>
    <s v="Anderson Barbosa "/>
    <s v="Anderson Barbosa "/>
    <x v="4"/>
    <d v="2015-01-01T00:00:00"/>
    <d v="2016-12-31T00:00:00"/>
    <n v="0"/>
    <n v="1"/>
    <x v="0"/>
    <s v="#ASCOM#CPE#SA"/>
  </r>
  <r>
    <n v="1171"/>
    <x v="0"/>
    <s v="CNMP_PG_16_CPAMP_011"/>
    <s v="Valorização e fortalecimento das ações do Comitê de Políticas de Segurança Institucional - CPSI, 14ª Reunião."/>
    <x v="32"/>
    <x v="2"/>
    <x v="4"/>
    <x v="6"/>
    <n v="2016"/>
    <d v="2015-12-14T00:00:00"/>
    <d v="2016-07-01T00:00:00"/>
    <d v="2016-09-21T00:00:00"/>
    <n v="8.33"/>
    <s v="Anderson Barbosa "/>
    <s v="Anderson Barbosa "/>
    <x v="4"/>
    <d v="2015-01-01T00:00:00"/>
    <d v="2016-12-31T00:00:00"/>
    <n v="0"/>
    <n v="0"/>
    <x v="0"/>
    <s v="#ASCOM#SGE#CPE#SA"/>
  </r>
  <r>
    <n v="1795"/>
    <x v="0"/>
    <s v="CNMP_PG_16_CPAMP_012"/>
    <s v="13ª Reunião do CPSI"/>
    <x v="32"/>
    <x v="2"/>
    <x v="4"/>
    <x v="6"/>
    <n v="2016"/>
    <d v="2016-02-24T00:00:00"/>
    <d v="2016-09-21T00:00:00"/>
    <d v="2016-09-23T00:00:00"/>
    <n v="0"/>
    <s v="Josias da Silva Mendes"/>
    <s v="Josias da Silva Mendes"/>
    <x v="4"/>
    <d v="2015-01-01T00:00:00"/>
    <d v="2016-12-31T00:00:00"/>
    <n v="0"/>
    <n v="0"/>
    <x v="0"/>
    <s v="#ASCOM"/>
  </r>
  <r>
    <n v="1796"/>
    <x v="0"/>
    <s v="CNMP_PG_16_CPAMP_013"/>
    <s v="14ª Reunião do CPSI"/>
    <x v="32"/>
    <x v="2"/>
    <x v="4"/>
    <x v="6"/>
    <n v="2016"/>
    <d v="2016-02-24T00:00:00"/>
    <d v="2016-09-26T00:00:00"/>
    <d v="2016-12-20T00:00:00"/>
    <n v="0"/>
    <s v="Josias da Silva Mendes"/>
    <s v="Josias da Silva Mendes"/>
    <x v="4"/>
    <d v="2015-01-01T00:00:00"/>
    <d v="2016-12-31T00:00:00"/>
    <n v="0"/>
    <n v="0"/>
    <x v="0"/>
    <s v="#ASCOM"/>
  </r>
  <r>
    <n v="1467"/>
    <x v="0"/>
    <s v="CNMP_PG_16_CPE_001"/>
    <s v="Prêmio CNMP 2016 - 1ª Reunião da Comissão Julgadora"/>
    <x v="5"/>
    <x v="0"/>
    <x v="8"/>
    <x v="3"/>
    <n v="2016"/>
    <d v="2015-12-21T00:00:00"/>
    <d v="2016-05-09T00:00:00"/>
    <d v="2016-05-09T00:00:00"/>
    <n v="100"/>
    <s v="Rogério Carneiro Paes"/>
    <s v="Orlando Rochadel Moreira"/>
    <x v="4"/>
    <d v="2015-01-01T00:00:00"/>
    <d v="2016-12-31T00:00:00"/>
    <n v="0"/>
    <n v="0"/>
    <x v="0"/>
    <s v="#ASCOM#SA"/>
  </r>
  <r>
    <n v="1468"/>
    <x v="0"/>
    <s v="CNMP_PG_16_CPE_002"/>
    <s v="Prêmio CNMP 2016 - 2ª Reunião da Comissão Julgadora"/>
    <x v="5"/>
    <x v="0"/>
    <x v="8"/>
    <x v="3"/>
    <n v="2016"/>
    <d v="2015-12-21T00:00:00"/>
    <d v="2016-06-27T00:00:00"/>
    <d v="2016-06-27T00:00:00"/>
    <n v="100"/>
    <s v="Rogério Carneiro Paes"/>
    <s v="Orlando Rochadel Moreira"/>
    <x v="4"/>
    <d v="2015-01-01T00:00:00"/>
    <d v="2016-12-31T00:00:00"/>
    <n v="0"/>
    <n v="0"/>
    <x v="0"/>
    <s v="#ASCOM#SA"/>
  </r>
  <r>
    <n v="1469"/>
    <x v="0"/>
    <s v="CNMP_PG_16_CPE_003"/>
    <s v="Prêmio CNMP 2016 "/>
    <x v="5"/>
    <x v="0"/>
    <x v="8"/>
    <x v="3"/>
    <n v="2016"/>
    <d v="2015-12-21T00:00:00"/>
    <d v="2016-09-21T00:00:00"/>
    <d v="2016-09-21T00:00:00"/>
    <n v="100"/>
    <s v="Rogério Carneiro Paes"/>
    <s v="Orlando Rochadel Moreira"/>
    <x v="4"/>
    <d v="2015-01-01T00:00:00"/>
    <d v="2016-12-31T00:00:00"/>
    <n v="0"/>
    <n v="0"/>
    <x v="0"/>
    <s v="#ASCOM#SA"/>
  </r>
  <r>
    <n v="1401"/>
    <x v="0"/>
    <s v="CNMP_PG_16_CPE_004"/>
    <s v="Planejamento das Atividades - 1ª Reunião Ordinária da CPE"/>
    <x v="5"/>
    <x v="0"/>
    <x v="8"/>
    <x v="3"/>
    <n v="2016"/>
    <d v="2015-12-18T00:00:00"/>
    <d v="2016-01-20T00:00:00"/>
    <d v="2016-01-20T00:00:00"/>
    <n v="100"/>
    <s v="Rogério Carneiro Paes"/>
    <s v="Orlando Rochadel Moreira"/>
    <x v="4"/>
    <d v="2015-01-01T00:00:00"/>
    <d v="2016-12-31T00:00:00"/>
    <n v="0"/>
    <n v="0"/>
    <x v="0"/>
    <s v="#ASCOM#SGE#SA"/>
  </r>
  <r>
    <n v="1402"/>
    <x v="0"/>
    <s v="CNMP_PG_16_CPE_005"/>
    <s v="Planejamento das Atividades - 2ª Reunião Ordinária da CPE"/>
    <x v="5"/>
    <x v="0"/>
    <x v="8"/>
    <x v="3"/>
    <n v="2016"/>
    <d v="2015-12-18T00:00:00"/>
    <d v="2016-04-13T00:00:00"/>
    <d v="2016-04-13T00:00:00"/>
    <n v="100"/>
    <s v="Rogério Carneiro Paes"/>
    <s v="Orlando Rochadel Moreira"/>
    <x v="4"/>
    <d v="2015-01-01T00:00:00"/>
    <d v="2016-12-31T00:00:00"/>
    <n v="0"/>
    <n v="0"/>
    <x v="0"/>
    <s v="#ASCOM#SGE#SA"/>
  </r>
  <r>
    <n v="1472"/>
    <x v="0"/>
    <s v="CNMP_PG_16_CPE_006"/>
    <s v="Fórum Nacional de Gestão - 1ª Reunião Ordinária"/>
    <x v="5"/>
    <x v="0"/>
    <x v="8"/>
    <x v="3"/>
    <n v="2016"/>
    <d v="2015-12-21T00:00:00"/>
    <d v="2016-04-14T00:00:00"/>
    <d v="2016-04-15T00:00:00"/>
    <n v="100"/>
    <s v="Rogério Carneiro Paes"/>
    <s v="Orlando Rochadel Moreira"/>
    <x v="4"/>
    <d v="2015-01-01T00:00:00"/>
    <d v="2016-12-31T00:00:00"/>
    <n v="0"/>
    <n v="0"/>
    <x v="0"/>
    <s v="#ASCOM#SGE#SPO#STI#COGP#SA"/>
  </r>
  <r>
    <n v="1474"/>
    <x v="0"/>
    <s v="CNMP_PG_16_CPE_007"/>
    <s v="Fórum Nacional de Gestão - 2ª Reunião Ordinária"/>
    <x v="5"/>
    <x v="0"/>
    <x v="8"/>
    <x v="3"/>
    <n v="2016"/>
    <d v="2015-12-21T00:00:00"/>
    <d v="2016-09-21T00:00:00"/>
    <d v="2016-09-21T00:00:00"/>
    <n v="100"/>
    <s v="Rogério Carneiro Paes"/>
    <s v="Orlando Rochadel Moreira"/>
    <x v="4"/>
    <d v="2015-01-01T00:00:00"/>
    <d v="2016-12-31T00:00:00"/>
    <n v="0"/>
    <n v="0"/>
    <x v="0"/>
    <s v="#ASCOM#SGE#SPO#STI#COGP#SA"/>
  </r>
  <r>
    <n v="1476"/>
    <x v="0"/>
    <s v="CNMP_PG_16_CPE_008"/>
    <s v="Planejamento Estratégico Nacional - 1º Evento Nacional 2016 da Ação Nacional do Ministério Público em Defesa da Segurança Pública"/>
    <x v="5"/>
    <x v="0"/>
    <x v="4"/>
    <x v="6"/>
    <n v="2016"/>
    <d v="2015-12-21T00:00:00"/>
    <d v="2016-04-06T00:00:00"/>
    <d v="2016-04-07T00:00:00"/>
    <n v="0"/>
    <s v="Rogério Carneiro Paes"/>
    <s v="Orlando Rochadel Moreira"/>
    <x v="4"/>
    <d v="2015-01-01T00:00:00"/>
    <d v="2016-12-31T00:00:00"/>
    <n v="0"/>
    <n v="0"/>
    <x v="0"/>
    <s v="#ASCOM#SGE#CSP#SA"/>
  </r>
  <r>
    <n v="1479"/>
    <x v="0"/>
    <s v="CNMP_PG_16_CPE_009"/>
    <s v="Planejamento Estratégico Nacional - 1º Evento Nacional 2016 da Ação Nacional do Ministério Público em Defesa da Infância e Juventude"/>
    <x v="5"/>
    <x v="0"/>
    <x v="8"/>
    <x v="3"/>
    <n v="2016"/>
    <d v="2015-12-21T00:00:00"/>
    <d v="2016-04-27T00:00:00"/>
    <d v="2016-04-28T00:00:00"/>
    <n v="100"/>
    <s v="Rogério Carneiro Paes"/>
    <s v="Orlando Rochadel Moreira"/>
    <x v="4"/>
    <d v="2015-01-01T00:00:00"/>
    <d v="2016-12-31T00:00:00"/>
    <n v="0"/>
    <n v="0"/>
    <x v="0"/>
    <s v="#ASCOM#SGE#CIJ#SA"/>
  </r>
  <r>
    <n v="1482"/>
    <x v="0"/>
    <s v="CNMP_PG_16_CPE_010"/>
    <s v="Planejamento Estratégico Nacional - 1º Evento Nacional 2016 da Ação Nacional do Ministério Público em Defesa dos Direitos Fundamentais"/>
    <x v="5"/>
    <x v="0"/>
    <x v="8"/>
    <x v="3"/>
    <n v="2016"/>
    <d v="2015-12-21T00:00:00"/>
    <d v="2016-05-30T00:00:00"/>
    <d v="2016-05-31T00:00:00"/>
    <n v="100"/>
    <s v="Rogério Carneiro Paes"/>
    <s v="Orlando Rochadel Moreira"/>
    <x v="4"/>
    <d v="2015-01-01T00:00:00"/>
    <d v="2016-12-31T00:00:00"/>
    <n v="0"/>
    <n v="0"/>
    <x v="0"/>
    <s v="#ASCOM#SGE#CDDF#SA"/>
  </r>
  <r>
    <n v="1498"/>
    <x v="0"/>
    <s v="CNMP_PG_16_CPE_011"/>
    <s v="Planejamento Estratégico Nacional - 1º Evento Nacional 2016 da Ação Nacional do Ministério Público - Acompanhamento Legislativo e Jurisprudência"/>
    <x v="5"/>
    <x v="0"/>
    <x v="8"/>
    <x v="3"/>
    <n v="2016"/>
    <d v="2015-12-22T00:00:00"/>
    <d v="2016-05-17T00:00:00"/>
    <d v="2016-05-18T00:00:00"/>
    <n v="100"/>
    <s v="Rogério Carneiro Paes"/>
    <s v="Orlando Rochadel Moreira"/>
    <x v="4"/>
    <d v="2015-01-01T00:00:00"/>
    <d v="2016-12-31T00:00:00"/>
    <n v="0"/>
    <n v="0"/>
    <x v="0"/>
    <s v="#ASCOM#CALJ#SGE#SA"/>
  </r>
  <r>
    <n v="1501"/>
    <x v="0"/>
    <s v="CNMP_PG_16_CPE_012"/>
    <s v="Planejamento Estratégico Nacional - 2º Evento Nacional 2016 da Ação Nacional Estruturante do Ministério Público"/>
    <x v="5"/>
    <x v="0"/>
    <x v="8"/>
    <x v="3"/>
    <n v="2016"/>
    <d v="2015-12-22T00:00:00"/>
    <d v="2016-05-12T00:00:00"/>
    <d v="2016-05-13T00:00:00"/>
    <n v="100"/>
    <s v="Rogério Carneiro Paes"/>
    <s v="Orlando Rochadel Moreira"/>
    <x v="4"/>
    <d v="2015-01-01T00:00:00"/>
    <d v="2016-12-31T00:00:00"/>
    <n v="0"/>
    <n v="0"/>
    <x v="0"/>
    <s v="#ASCOM#SGE#SA"/>
  </r>
  <r>
    <n v="1502"/>
    <x v="0"/>
    <s v="CNMP_PG_16_CPE_013"/>
    <s v="Planejamento Estratégico Nacional - 3º Evento Nacional 2016 da Ação Nacional Estruturante do Ministério Público"/>
    <x v="5"/>
    <x v="0"/>
    <x v="8"/>
    <x v="3"/>
    <n v="2016"/>
    <d v="2015-12-22T00:00:00"/>
    <d v="2016-06-06T00:00:00"/>
    <d v="2016-06-07T00:00:00"/>
    <n v="100"/>
    <s v="Rogério Carneiro Paes"/>
    <s v="Orlando Rochadel Moreira"/>
    <x v="4"/>
    <d v="2015-01-01T00:00:00"/>
    <d v="2016-12-31T00:00:00"/>
    <n v="0"/>
    <n v="0"/>
    <x v="0"/>
    <s v="#ASCOM#SGE#SA"/>
  </r>
  <r>
    <n v="1503"/>
    <x v="0"/>
    <s v="CNMP_PG_16_CPE_014"/>
    <s v="Planejamento Estratégico Nacional - 4º Evento Nacional 2016 da Ação Nacional Estruturante do Ministério Público"/>
    <x v="5"/>
    <x v="0"/>
    <x v="8"/>
    <x v="3"/>
    <n v="2016"/>
    <d v="2015-12-22T00:00:00"/>
    <d v="2016-08-24T00:00:00"/>
    <d v="2016-08-25T00:00:00"/>
    <n v="100"/>
    <s v="Rogério Carneiro Paes"/>
    <s v="Orlando Rochadel Moreira"/>
    <x v="4"/>
    <d v="2015-01-01T00:00:00"/>
    <d v="2016-12-31T00:00:00"/>
    <n v="0"/>
    <n v="0"/>
    <x v="0"/>
    <s v="#ASCOM#SGE#SA"/>
  </r>
  <r>
    <n v="1518"/>
    <x v="0"/>
    <s v="CNMP_PG_16_CPE_015"/>
    <s v="Relatório de Atividades 2016"/>
    <x v="5"/>
    <x v="2"/>
    <x v="8"/>
    <x v="3"/>
    <n v="2016"/>
    <d v="2015-12-23T00:00:00"/>
    <d v="2016-01-04T00:00:00"/>
    <d v="2016-12-30T00:00:00"/>
    <n v="85.71"/>
    <s v="Rogério Carneiro Paes"/>
    <s v="Orlando Rochadel Moreira"/>
    <x v="4"/>
    <d v="2015-01-01T00:00:00"/>
    <d v="2016-12-31T00:00:00"/>
    <n v="0"/>
    <n v="0"/>
    <x v="0"/>
    <s v="#ASCOM#AUDIN#CALJ#SGE#SPO#SPR#STI#CCAF#CDDF#CIJ#CN#COGP#CSP#ENASP#OUVIDORIA#PRESI#SA#SG#CMI"/>
  </r>
  <r>
    <n v="1620"/>
    <x v="0"/>
    <s v="CNMP_PG_16_CPE_016"/>
    <s v="Programa de Modernização do MP"/>
    <x v="5"/>
    <x v="0"/>
    <x v="8"/>
    <x v="3"/>
    <n v="2016"/>
    <d v="2016-01-08T00:00:00"/>
    <d v="2016-01-04T00:00:00"/>
    <d v="2016-12-30T00:00:00"/>
    <n v="10"/>
    <s v="Rogério Carneiro Paes"/>
    <s v="Orlando Rochadel Moreira"/>
    <x v="4"/>
    <d v="2015-01-01T00:00:00"/>
    <d v="2016-12-31T00:00:00"/>
    <n v="0"/>
    <n v="0"/>
    <x v="0"/>
    <s v="#SGE#STI#PRESI#SG"/>
  </r>
  <r>
    <n v="1738"/>
    <x v="0"/>
    <s v="CNMP_PG_16_CPE_017"/>
    <s v="Prêmio CNMP 2016 - Atualização do Sistema do Banco Nacional de Projetos"/>
    <x v="5"/>
    <x v="2"/>
    <x v="8"/>
    <x v="3"/>
    <n v="2016"/>
    <d v="2016-02-01T00:00:00"/>
    <d v="2016-01-26T00:00:00"/>
    <d v="2016-02-26T00:00:00"/>
    <n v="100"/>
    <s v="Josias da Silva Mendes"/>
    <s v="Rogério Carneiro Paes"/>
    <x v="4"/>
    <d v="2015-01-01T00:00:00"/>
    <d v="2016-12-31T00:00:00"/>
    <n v="0"/>
    <n v="0"/>
    <x v="0"/>
    <s v="#STI"/>
  </r>
  <r>
    <n v="1756"/>
    <x v="0"/>
    <s v="CNMP_PG_16_CPE_018"/>
    <s v="Planejamento Estratégico Nacional - Campanha da Ação Nacional do Ministério Público"/>
    <x v="5"/>
    <x v="0"/>
    <x v="8"/>
    <x v="3"/>
    <n v="2016"/>
    <d v="2016-02-03T00:00:00"/>
    <d v="2016-01-04T00:00:00"/>
    <d v="2016-12-30T00:00:00"/>
    <n v="100"/>
    <s v="Josias da Silva Mendes"/>
    <s v="Rogério Carneiro Paes"/>
    <x v="4"/>
    <d v="2015-01-01T00:00:00"/>
    <d v="2016-12-31T00:00:00"/>
    <n v="0"/>
    <n v="0"/>
    <x v="0"/>
    <s v="#ASCOM"/>
  </r>
  <r>
    <n v="1757"/>
    <x v="0"/>
    <s v="CNMP_PG_16_CPE_019"/>
    <s v="Planejamento Estratégico Nacional - Campanha da Ação Nacional Estruturante do Ministério Público"/>
    <x v="5"/>
    <x v="0"/>
    <x v="8"/>
    <x v="3"/>
    <n v="2016"/>
    <d v="2016-02-03T00:00:00"/>
    <d v="2016-01-04T00:00:00"/>
    <d v="2016-12-30T00:00:00"/>
    <n v="100"/>
    <s v="Josias da Silva Mendes"/>
    <s v="Rogério Carneiro Paes"/>
    <x v="4"/>
    <d v="2015-01-01T00:00:00"/>
    <d v="2016-12-31T00:00:00"/>
    <n v="0"/>
    <n v="0"/>
    <x v="0"/>
    <s v="#ASCOM"/>
  </r>
  <r>
    <n v="1759"/>
    <x v="0"/>
    <s v="CNMP_PG_16_CPE_020"/>
    <s v="Planejamento Estratégico Nacional - Calendários 2017"/>
    <x v="5"/>
    <x v="0"/>
    <x v="8"/>
    <x v="3"/>
    <n v="2016"/>
    <d v="2016-02-03T00:00:00"/>
    <d v="2016-01-04T00:00:00"/>
    <d v="2016-09-21T00:00:00"/>
    <n v="100"/>
    <s v="Josias da Silva Mendes"/>
    <s v="Rogério Carneiro Paes"/>
    <x v="4"/>
    <d v="2015-01-01T00:00:00"/>
    <d v="2016-12-31T00:00:00"/>
    <n v="0"/>
    <n v="0"/>
    <x v="0"/>
    <s v="#ASCOM"/>
  </r>
  <r>
    <n v="1817"/>
    <x v="0"/>
    <s v="CNMP_PG_16_CPE_021"/>
    <s v="Membros Auxiliares"/>
    <x v="5"/>
    <x v="3"/>
    <x v="0"/>
    <x v="1"/>
    <n v="2016"/>
    <d v="2016-03-10T00:00:00"/>
    <d v="2016-01-04T00:00:00"/>
    <d v="2016-12-30T00:00:00"/>
    <n v="100"/>
    <s v="Josias da Silva Mendes"/>
    <s v="Rogério Carneiro Paes"/>
    <x v="4"/>
    <d v="2015-01-01T00:00:00"/>
    <d v="2016-12-31T00:00:00"/>
    <n v="0"/>
    <n v="0"/>
    <x v="0"/>
    <s v="-"/>
  </r>
  <r>
    <n v="1908"/>
    <x v="0"/>
    <s v="CNMP_PG_16_CPE_026"/>
    <s v="CNMP_PG_16_CPE_026 CNMP_PG_16_CPE_026  ANE - Ação Nacional Estruturante - Gestão de Pessoas"/>
    <x v="5"/>
    <x v="2"/>
    <x v="8"/>
    <x v="3"/>
    <n v="2016"/>
    <d v="2016-10-11T00:00:00"/>
    <d v="2016-10-11T00:00:00"/>
    <d v="2016-10-11T00:00:00"/>
    <m/>
    <s v="Rogério Carneiro Paes"/>
    <s v="Orlando Rochadel Moreira"/>
    <x v="4"/>
    <d v="2015-01-01T00:00:00"/>
    <d v="2016-12-31T00:00:00"/>
    <n v="0"/>
    <n v="0"/>
    <x v="0"/>
    <s v="#ASCOM#SGE#COGP#SG"/>
  </r>
  <r>
    <n v="1485"/>
    <x v="0"/>
    <s v="CNMP_PG_16_CSP_001"/>
    <s v="7º Encontro Nacional do Ministério Público no Sistema Prisional"/>
    <x v="19"/>
    <x v="2"/>
    <x v="8"/>
    <x v="3"/>
    <n v="2016"/>
    <d v="2015-12-21T00:00:00"/>
    <d v="2016-09-15T00:00:00"/>
    <d v="2016-09-30T00:00:00"/>
    <n v="100"/>
    <s v="Wilson Alves"/>
    <s v="Wilson Alves"/>
    <x v="4"/>
    <d v="2015-01-01T00:00:00"/>
    <d v="2016-12-31T00:00:00"/>
    <n v="0"/>
    <n v="0"/>
    <x v="0"/>
    <s v="#ASCOM#SGE#SA"/>
  </r>
  <r>
    <n v="1697"/>
    <x v="0"/>
    <s v="CNMP_PG_16_CSP_002"/>
    <s v="Desenvolvimento do Business intelligence (BI) do SIP e do Sistema da Resolução nº 20/2007. "/>
    <x v="19"/>
    <x v="2"/>
    <x v="10"/>
    <x v="7"/>
    <n v="2016"/>
    <d v="2016-01-26T00:00:00"/>
    <d v="2016-01-04T00:00:00"/>
    <d v="2016-07-29T00:00:00"/>
    <n v="80"/>
    <s v="Wilson Alves"/>
    <s v="Wilson Alves"/>
    <x v="4"/>
    <d v="2015-01-01T00:00:00"/>
    <d v="2016-12-31T00:00:00"/>
    <n v="0"/>
    <n v="0"/>
    <x v="0"/>
    <s v="#STI"/>
  </r>
  <r>
    <n v="1659"/>
    <x v="0"/>
    <s v="CNMP_PG_16_CSP_003"/>
    <s v="Implementação da Consulta Pública - Aprimorar o Sistema de Inspeção Prisional (Res. 56/2010) e aos dados da Resolução nº 20/2007."/>
    <x v="19"/>
    <x v="2"/>
    <x v="4"/>
    <x v="6"/>
    <n v="2016"/>
    <d v="2016-01-20T00:00:00"/>
    <d v="2016-01-04T00:00:00"/>
    <d v="2016-07-29T00:00:00"/>
    <n v="0"/>
    <s v="Wilson Alves"/>
    <s v="Wilson Alves"/>
    <x v="4"/>
    <d v="2015-01-01T00:00:00"/>
    <d v="2016-12-31T00:00:00"/>
    <n v="0"/>
    <n v="0"/>
    <x v="0"/>
    <s v="#STI"/>
  </r>
  <r>
    <n v="1658"/>
    <x v="0"/>
    <s v="CNMP_PG_16_CSP_004"/>
    <s v="Implementação dos Formulários de Batalhões Militares no Sistema de Inspeção Prisional"/>
    <x v="19"/>
    <x v="2"/>
    <x v="8"/>
    <x v="3"/>
    <n v="2016"/>
    <d v="2016-01-20T00:00:00"/>
    <d v="2016-01-04T00:00:00"/>
    <d v="2016-07-29T00:00:00"/>
    <n v="90"/>
    <s v="Wilson Alves"/>
    <s v="Wilson Alves"/>
    <x v="4"/>
    <d v="2015-01-01T00:00:00"/>
    <d v="2016-12-31T00:00:00"/>
    <n v="0"/>
    <n v="0"/>
    <x v="0"/>
    <s v="#STI"/>
  </r>
  <r>
    <n v="1698"/>
    <x v="0"/>
    <s v="CNMP_PG_16_CSP_005"/>
    <s v="6 Visitas Institucionais para divulgar as iniciativas do CNMP no Sistema Prisional - Estados a serem definidos"/>
    <x v="19"/>
    <x v="2"/>
    <x v="4"/>
    <x v="6"/>
    <n v="2016"/>
    <d v="2016-01-26T00:00:00"/>
    <d v="2016-02-01T00:00:00"/>
    <d v="2016-12-30T00:00:00"/>
    <n v="0"/>
    <s v="Wilson Alves"/>
    <s v="Wilson Alves"/>
    <x v="4"/>
    <d v="2015-01-01T00:00:00"/>
    <d v="2016-12-31T00:00:00"/>
    <n v="0"/>
    <n v="0"/>
    <x v="0"/>
    <s v="#SA"/>
  </r>
  <r>
    <n v="1488"/>
    <x v="0"/>
    <s v="CNMP_PG_16_CSP_006"/>
    <s v="Publicação da 2ª Edição do 'A visão do Ministério Público sobre o Sistema Prisional Brasileiro'"/>
    <x v="19"/>
    <x v="2"/>
    <x v="8"/>
    <x v="3"/>
    <n v="2016"/>
    <d v="2015-12-21T00:00:00"/>
    <d v="2016-07-01T00:00:00"/>
    <d v="2016-12-30T00:00:00"/>
    <n v="100"/>
    <s v="Wilson Alves"/>
    <s v="Wilson Alves"/>
    <x v="4"/>
    <d v="2015-01-01T00:00:00"/>
    <d v="2016-12-31T00:00:00"/>
    <n v="0"/>
    <n v="0"/>
    <x v="0"/>
    <s v="#ASCOM#SGE#STI"/>
  </r>
  <r>
    <n v="1490"/>
    <x v="0"/>
    <s v="CNMP_PG_16_CSP_007"/>
    <s v="6 Mutirões Prisionais - Estados a serem definidos"/>
    <x v="19"/>
    <x v="2"/>
    <x v="4"/>
    <x v="6"/>
    <n v="2016"/>
    <d v="2015-12-21T00:00:00"/>
    <d v="2016-02-01T00:00:00"/>
    <d v="2016-12-30T00:00:00"/>
    <n v="0"/>
    <s v="Wilson Alves"/>
    <s v="Wilson Alves"/>
    <x v="4"/>
    <d v="2015-01-01T00:00:00"/>
    <d v="2016-12-31T00:00:00"/>
    <n v="0"/>
    <n v="0"/>
    <x v="0"/>
    <s v="#ASCOM#SA"/>
  </r>
  <r>
    <n v="1492"/>
    <x v="0"/>
    <s v="CNMP_PG_16_CSP_008"/>
    <s v="6º Encontro Nacional de Aprimoramento da Atuação do MP do Controle Externo da Atividade Policial"/>
    <x v="19"/>
    <x v="2"/>
    <x v="8"/>
    <x v="3"/>
    <n v="2016"/>
    <d v="2015-12-21T00:00:00"/>
    <d v="2016-09-15T00:00:00"/>
    <d v="2016-09-30T00:00:00"/>
    <n v="100"/>
    <s v="Wilson Alves"/>
    <s v="Wilson Alves"/>
    <x v="4"/>
    <d v="2015-01-01T00:00:00"/>
    <d v="2016-12-31T00:00:00"/>
    <n v="0"/>
    <n v="0"/>
    <x v="0"/>
    <s v="#ASCOM#SA"/>
  </r>
  <r>
    <n v="1491"/>
    <x v="0"/>
    <s v="CNMP_PG_16_CSP_009"/>
    <s v="5 Visitas Institucionais  - Estado a serem definidos"/>
    <x v="19"/>
    <x v="2"/>
    <x v="8"/>
    <x v="3"/>
    <n v="2016"/>
    <d v="2015-12-21T00:00:00"/>
    <d v="2016-02-01T00:00:00"/>
    <d v="2016-12-30T00:00:00"/>
    <n v="100"/>
    <s v="Wilson Alves"/>
    <s v="Wilson Alves"/>
    <x v="4"/>
    <d v="2015-01-01T00:00:00"/>
    <d v="2016-12-31T00:00:00"/>
    <n v="0"/>
    <n v="0"/>
    <x v="0"/>
    <s v="#ASCOM#SA"/>
  </r>
  <r>
    <n v="1494"/>
    <x v="0"/>
    <s v="CNMP_PG_16_CSP_010"/>
    <s v="2º Encontro Nacional do MP para a tutela penal da administração municipal - Crimes praticados por prefeitos"/>
    <x v="19"/>
    <x v="2"/>
    <x v="9"/>
    <x v="4"/>
    <n v="2016"/>
    <d v="2015-12-21T00:00:00"/>
    <d v="2016-02-01T00:00:00"/>
    <d v="2016-06-30T00:00:00"/>
    <n v="3"/>
    <s v="Josias da Silva Mendes"/>
    <s v="Wilson Alves"/>
    <x v="4"/>
    <d v="2015-01-01T00:00:00"/>
    <d v="2016-12-31T00:00:00"/>
    <n v="0"/>
    <n v="0"/>
    <x v="0"/>
    <s v="#ASCOM#SA"/>
  </r>
  <r>
    <n v="1493"/>
    <x v="0"/>
    <s v="CNMP_PG_16_CSP_011"/>
    <s v="2º Encontro Nacional dos membros com atuação nas Justiças Militares"/>
    <x v="19"/>
    <x v="2"/>
    <x v="8"/>
    <x v="3"/>
    <n v="2016"/>
    <d v="2015-12-21T00:00:00"/>
    <d v="2016-02-01T00:00:00"/>
    <d v="2016-08-01T00:00:00"/>
    <n v="100"/>
    <s v="Wilson Alves"/>
    <s v="Wilson Alves"/>
    <x v="4"/>
    <d v="2015-01-01T00:00:00"/>
    <d v="2016-12-31T00:00:00"/>
    <n v="0"/>
    <n v="0"/>
    <x v="0"/>
    <s v="#ASCOM#SA"/>
  </r>
  <r>
    <n v="1495"/>
    <x v="0"/>
    <s v="CNMP_PG_16_CSP_012"/>
    <s v="5 Reuniões do Grupo de Trabalho Controle Externo"/>
    <x v="19"/>
    <x v="2"/>
    <x v="8"/>
    <x v="3"/>
    <n v="2016"/>
    <d v="2015-12-21T00:00:00"/>
    <d v="2016-02-01T00:00:00"/>
    <d v="2016-12-30T00:00:00"/>
    <n v="100"/>
    <s v="Wilson Alves"/>
    <s v="Wilson Alves"/>
    <x v="4"/>
    <d v="2015-01-01T00:00:00"/>
    <d v="2016-12-31T00:00:00"/>
    <n v="0"/>
    <n v="0"/>
    <x v="0"/>
    <s v="#ASCOM#SA"/>
  </r>
  <r>
    <n v="1811"/>
    <x v="0"/>
    <s v="CNMP_PG_16_ENASP_001"/>
    <s v="CNMP_PG_16_ENASP_001 Acompanhamento contínuo do inqueritômetro"/>
    <x v="8"/>
    <x v="3"/>
    <x v="0"/>
    <x v="0"/>
    <n v="2016"/>
    <d v="2016-03-07T00:00:00"/>
    <d v="2016-01-04T00:00:00"/>
    <d v="2016-12-30T00:00:00"/>
    <n v="0"/>
    <s v="Wilfredo Enrique Pires Pacheco"/>
    <s v="Wilfredo Enrique Pires Pacheco"/>
    <x v="4"/>
    <d v="2015-01-01T00:00:00"/>
    <d v="2016-12-31T00:00:00"/>
    <n v="0"/>
    <n v="0"/>
    <x v="0"/>
    <s v="#STI#ENASP"/>
  </r>
  <r>
    <n v="1810"/>
    <x v="0"/>
    <s v="CNMP_PG_16_ENASP_002"/>
    <s v="Reuniões ordinárias do Grupo de Persecução Penal"/>
    <x v="8"/>
    <x v="2"/>
    <x v="8"/>
    <x v="3"/>
    <n v="2016"/>
    <d v="2016-03-07T00:00:00"/>
    <d v="2016-01-04T00:00:00"/>
    <d v="2016-12-30T00:00:00"/>
    <n v="0"/>
    <s v="Wilfredo Enrique Pires Pacheco"/>
    <s v="Wilfredo Enrique Pires Pacheco"/>
    <x v="4"/>
    <d v="2015-01-01T00:00:00"/>
    <d v="2016-12-31T00:00:00"/>
    <n v="0"/>
    <n v="0"/>
    <x v="0"/>
    <s v="#ASCOM#ENASP"/>
  </r>
  <r>
    <n v="1807"/>
    <x v="0"/>
    <s v="CNMP_PG_16_ENASP_003"/>
    <s v="Diárias e Passagens - Membro Auxiliar"/>
    <x v="8"/>
    <x v="3"/>
    <x v="0"/>
    <x v="0"/>
    <n v="2016"/>
    <d v="2016-03-03T00:00:00"/>
    <d v="2016-01-04T00:00:00"/>
    <d v="2016-12-30T00:00:00"/>
    <n v="0"/>
    <s v="Wilnara Santos Souza"/>
    <s v="Wilnara Santos Souza"/>
    <x v="4"/>
    <d v="2015-01-01T00:00:00"/>
    <d v="2016-12-31T00:00:00"/>
    <n v="0"/>
    <n v="0"/>
    <x v="0"/>
    <s v="-"/>
  </r>
  <r>
    <n v="1862"/>
    <x v="0"/>
    <s v="CNMP_PG_16_ENASP_004"/>
    <s v="CNMP_PG_16_ENASP_004 Acompanhamento de inquéritos referentes ao feminicídio mediante aposição de selo"/>
    <x v="8"/>
    <x v="3"/>
    <x v="0"/>
    <x v="2"/>
    <n v="2016"/>
    <d v="2016-05-24T00:00:00"/>
    <d v="2016-05-24T00:00:00"/>
    <d v="2016-05-24T00:00:00"/>
    <m/>
    <s v="Wilfredo Enrique Pires Pacheco"/>
    <s v="Wilfredo Enrique Pires Pacheco"/>
    <x v="4"/>
    <d v="2015-01-01T00:00:00"/>
    <d v="2016-12-31T00:00:00"/>
    <n v="0"/>
    <n v="0"/>
    <x v="0"/>
    <s v="#ASCOM"/>
  </r>
  <r>
    <n v="1813"/>
    <x v="0"/>
    <s v="CNMP_PG_16_ENASP_005"/>
    <s v=" Elaboração de selo para aposição em inquéritos que apurem violência contra a mulher"/>
    <x v="8"/>
    <x v="2"/>
    <x v="8"/>
    <x v="3"/>
    <n v="2016"/>
    <d v="2016-03-07T00:00:00"/>
    <d v="2016-03-07T00:00:00"/>
    <d v="2016-03-07T00:00:00"/>
    <m/>
    <s v="Wilfredo Enrique Pires Pacheco"/>
    <s v="Wilfredo Enrique Pires Pacheco"/>
    <x v="4"/>
    <d v="2015-01-01T00:00:00"/>
    <d v="2016-12-31T00:00:00"/>
    <n v="0"/>
    <n v="0"/>
    <x v="0"/>
    <s v="#ASCOM"/>
  </r>
  <r>
    <n v="1197"/>
    <x v="0"/>
    <s v="CNMP_PG_16_ENASP_006"/>
    <s v="Sistema de informática para o Cadastro Nacional de Violência Doméstica"/>
    <x v="8"/>
    <x v="2"/>
    <x v="8"/>
    <x v="3"/>
    <n v="2016"/>
    <d v="2015-12-15T00:00:00"/>
    <d v="2016-01-04T00:00:00"/>
    <d v="2016-05-02T00:00:00"/>
    <n v="100"/>
    <s v="Vanessa Patrícia Machado Silva"/>
    <s v="Fábio George Cruz da Nóbrega"/>
    <x v="4"/>
    <d v="2015-01-01T00:00:00"/>
    <d v="2016-12-31T00:00:00"/>
    <n v="0"/>
    <n v="0"/>
    <x v="0"/>
    <s v="#STI"/>
  </r>
  <r>
    <n v="1291"/>
    <x v="0"/>
    <s v="CNMP_PG_16_OUV_001"/>
    <s v="Avaliação do desempenho da ouvidoria"/>
    <x v="20"/>
    <x v="2"/>
    <x v="8"/>
    <x v="3"/>
    <n v="2016"/>
    <d v="2015-12-17T00:00:00"/>
    <d v="2016-01-18T00:00:00"/>
    <d v="2016-01-25T00:00:00"/>
    <n v="100"/>
    <s v="Pâmela Patrícia Silva Souza"/>
    <s v="Pâmela Patrícia Silva Souza"/>
    <x v="4"/>
    <d v="2015-01-01T00:00:00"/>
    <d v="2016-12-31T00:00:00"/>
    <n v="0"/>
    <n v="0"/>
    <x v="0"/>
    <s v="#ASCOM"/>
  </r>
  <r>
    <n v="1289"/>
    <x v="0"/>
    <s v="CNMP_PG_16_OUV_002"/>
    <s v="Criação de dados e links na página da ouvidoria"/>
    <x v="20"/>
    <x v="2"/>
    <x v="4"/>
    <x v="6"/>
    <n v="2016"/>
    <d v="2015-12-17T00:00:00"/>
    <d v="2016-01-11T00:00:00"/>
    <d v="2016-01-18T00:00:00"/>
    <n v="33.33"/>
    <s v="Pâmela Patrícia Silva Souza"/>
    <s v="Pâmela Patrícia Silva Souza"/>
    <x v="4"/>
    <d v="2015-01-01T00:00:00"/>
    <d v="2016-12-31T00:00:00"/>
    <n v="0"/>
    <n v="0"/>
    <x v="0"/>
    <s v="#ASCOM"/>
  </r>
  <r>
    <n v="1290"/>
    <x v="0"/>
    <s v="CNMP_PG_16_OUV_003"/>
    <s v="Divulgação interna e externa da ouvidoria"/>
    <x v="20"/>
    <x v="2"/>
    <x v="8"/>
    <x v="3"/>
    <n v="2016"/>
    <d v="2015-12-17T00:00:00"/>
    <d v="2016-01-11T00:00:00"/>
    <d v="2016-01-18T00:00:00"/>
    <n v="100"/>
    <s v="Pâmela Patrícia Silva Souza"/>
    <s v="Pâmela Patrícia Silva Souza"/>
    <x v="4"/>
    <d v="2015-01-01T00:00:00"/>
    <d v="2016-12-31T00:00:00"/>
    <n v="0"/>
    <n v="0"/>
    <x v="0"/>
    <s v="#ASCOM"/>
  </r>
  <r>
    <n v="1752"/>
    <x v="0"/>
    <s v="CNMP_PG_16_OUV_004"/>
    <s v="Evento de capacitação dos servidores"/>
    <x v="20"/>
    <x v="2"/>
    <x v="8"/>
    <x v="3"/>
    <n v="2016"/>
    <d v="2016-02-02T00:00:00"/>
    <d v="2016-02-15T00:00:00"/>
    <d v="2016-08-01T00:00:00"/>
    <n v="100"/>
    <s v="Pâmela Patrícia Silva Souza"/>
    <s v="Pâmela Patrícia Silva Souza"/>
    <x v="4"/>
    <d v="2015-01-01T00:00:00"/>
    <d v="2016-12-31T00:00:00"/>
    <n v="0"/>
    <n v="0"/>
    <x v="0"/>
    <s v="#ASCOM#STI#SA"/>
  </r>
  <r>
    <n v="1739"/>
    <x v="0"/>
    <s v="CNMP_PG_16_OUV_005"/>
    <s v="Solicitação de diárias e passagens para membro auxiliar"/>
    <x v="20"/>
    <x v="3"/>
    <x v="0"/>
    <x v="1"/>
    <n v="2016"/>
    <d v="2016-02-01T00:00:00"/>
    <d v="2016-01-04T00:00:00"/>
    <d v="2016-12-30T00:00:00"/>
    <n v="100"/>
    <s v="Pâmela Patrícia Silva Souza"/>
    <s v="Pâmela Patrícia Silva Souza"/>
    <x v="4"/>
    <d v="2015-01-01T00:00:00"/>
    <d v="2016-12-31T00:00:00"/>
    <n v="0"/>
    <n v="0"/>
    <x v="0"/>
    <s v="#OUVIDORIA"/>
  </r>
  <r>
    <n v="1293"/>
    <x v="0"/>
    <s v="CNMP_PG_16_OUV_006"/>
    <s v="Reformulação do formulário no sistema da ouvidoria"/>
    <x v="20"/>
    <x v="0"/>
    <x v="8"/>
    <x v="3"/>
    <n v="2016"/>
    <d v="2015-12-17T00:00:00"/>
    <d v="2016-03-01T00:00:00"/>
    <d v="2016-04-29T00:00:00"/>
    <n v="100"/>
    <s v="Pâmela Patrícia Silva Souza"/>
    <s v="Pâmela Patrícia Silva Souza"/>
    <x v="4"/>
    <d v="2015-01-01T00:00:00"/>
    <d v="2016-12-31T00:00:00"/>
    <n v="0"/>
    <n v="0"/>
    <x v="0"/>
    <s v="#STI"/>
  </r>
  <r>
    <n v="1571"/>
    <x v="0"/>
    <s v="CNMP_PG_16_PRESI_001"/>
    <s v="Acompanhamento e fomento do Portal dos Direitos Coletivos"/>
    <x v="10"/>
    <x v="3"/>
    <x v="0"/>
    <x v="0"/>
    <n v="2016"/>
    <d v="2015-12-29T00:00:00"/>
    <d v="2016-01-04T00:00:00"/>
    <d v="2016-12-30T00:00:00"/>
    <n v="0"/>
    <s v="Eliane Rodrigues de Sales"/>
    <s v="Eliane Rodrigues de Sales"/>
    <x v="4"/>
    <d v="2015-01-01T00:00:00"/>
    <d v="2016-12-31T00:00:00"/>
    <n v="0"/>
    <n v="0"/>
    <x v="0"/>
    <s v="-"/>
  </r>
  <r>
    <n v="1818"/>
    <x v="0"/>
    <s v="CNMP_PG_16_PRESI_003"/>
    <s v="Diárias e Passagens - Membro Auxiliar"/>
    <x v="10"/>
    <x v="3"/>
    <x v="0"/>
    <x v="0"/>
    <n v="2016"/>
    <d v="2016-03-10T00:00:00"/>
    <d v="2016-01-04T00:00:00"/>
    <d v="2016-12-30T00:00:00"/>
    <n v="0"/>
    <s v="Eliane Rodrigues de Sales"/>
    <s v="Eliane Rodrigues de Sales"/>
    <x v="4"/>
    <d v="2015-01-01T00:00:00"/>
    <d v="2016-12-31T00:00:00"/>
    <n v="0"/>
    <n v="0"/>
    <x v="0"/>
    <s v="-"/>
  </r>
  <r>
    <n v="1041"/>
    <x v="0"/>
    <s v="CNMP_PG_16_PRESI_004"/>
    <s v="Sistema Elo - 2ª Fase"/>
    <x v="10"/>
    <x v="0"/>
    <x v="10"/>
    <x v="7"/>
    <n v="2015"/>
    <d v="2015-12-01T00:00:00"/>
    <d v="2015-10-01T00:00:00"/>
    <d v="2016-12-01T00:00:00"/>
    <n v="38.57"/>
    <s v="Rodrigo Cipriano Assis"/>
    <s v="Ana Torres"/>
    <x v="4"/>
    <d v="2015-01-01T00:00:00"/>
    <d v="2016-12-31T00:00:00"/>
    <n v="0"/>
    <n v="0"/>
    <x v="0"/>
    <s v="#ASCOM#SPR#STI#CN#COGP"/>
  </r>
  <r>
    <n v="1713"/>
    <x v="0"/>
    <s v="CNMP_PG_16_PRESI_005"/>
    <s v="Conscientização para Envio de Documentos pela Via Digital por Ofício-Circular"/>
    <x v="10"/>
    <x v="2"/>
    <x v="4"/>
    <x v="6"/>
    <n v="2016"/>
    <d v="2016-01-28T00:00:00"/>
    <d v="2016-03-01T00:00:00"/>
    <d v="2016-03-31T00:00:00"/>
    <n v="0"/>
    <s v="Daniela Nunes Faria"/>
    <s v="Daniela Nunes Faria"/>
    <x v="4"/>
    <d v="2015-01-01T00:00:00"/>
    <d v="2016-12-31T00:00:00"/>
    <n v="0"/>
    <n v="0"/>
    <x v="0"/>
    <s v="-"/>
  </r>
  <r>
    <n v="1570"/>
    <x v="0"/>
    <s v="CNMP_PG_16_PRESI_006"/>
    <s v="Consolidação de atos da Presidência"/>
    <x v="10"/>
    <x v="3"/>
    <x v="0"/>
    <x v="0"/>
    <n v="2015"/>
    <d v="2015-12-29T00:00:00"/>
    <d v="2015-12-01T00:00:00"/>
    <d v="2016-06-30T00:00:00"/>
    <n v="0"/>
    <s v="Eliane Rodrigues de Sales"/>
    <s v="Eliane Rodrigues de Sales"/>
    <x v="4"/>
    <d v="2015-01-01T00:00:00"/>
    <d v="2016-12-31T00:00:00"/>
    <n v="0"/>
    <n v="0"/>
    <x v="0"/>
    <s v="-"/>
  </r>
  <r>
    <n v="1579"/>
    <x v="0"/>
    <s v="CNMP_PG_16_PRESI_007"/>
    <s v="Contratação de serviço de Brigada 2016"/>
    <x v="12"/>
    <x v="2"/>
    <x v="8"/>
    <x v="3"/>
    <n v="2015"/>
    <d v="2015-12-29T00:00:00"/>
    <d v="2015-12-10T00:00:00"/>
    <d v="2016-06-30T00:00:00"/>
    <n v="100"/>
    <s v="Hugo Gois Cordeiro"/>
    <s v="Hugo Gois Cordeiro"/>
    <x v="4"/>
    <d v="2015-01-01T00:00:00"/>
    <d v="2016-12-31T00:00:00"/>
    <n v="0"/>
    <n v="0"/>
    <x v="1"/>
    <s v="#SA"/>
  </r>
  <r>
    <n v="1580"/>
    <x v="0"/>
    <s v="CNMP_PG_16_PRESI_008"/>
    <s v="Contratação de serviço de Chaveiro 2016"/>
    <x v="12"/>
    <x v="2"/>
    <x v="9"/>
    <x v="4"/>
    <n v="2016"/>
    <d v="2015-12-30T00:00:00"/>
    <d v="2016-08-01T00:00:00"/>
    <d v="2017-02-21T00:00:00"/>
    <n v="25"/>
    <s v="Hugo Gois Cordeiro"/>
    <s v="Eliane Rodrigues de Sales"/>
    <x v="4"/>
    <d v="2015-01-01T00:00:00"/>
    <d v="2016-12-31T00:00:00"/>
    <n v="0"/>
    <n v="0"/>
    <x v="1"/>
    <s v="-"/>
  </r>
  <r>
    <n v="1581"/>
    <x v="0"/>
    <s v="CNMP_PG_16_PRESI_009"/>
    <s v="Contratação de serviço de Extintores 2016"/>
    <x v="12"/>
    <x v="2"/>
    <x v="8"/>
    <x v="3"/>
    <n v="2016"/>
    <d v="2015-12-30T00:00:00"/>
    <d v="2016-08-01T00:00:00"/>
    <d v="2017-01-30T00:00:00"/>
    <n v="100"/>
    <s v="Hugo Gois Cordeiro"/>
    <s v="Hugo Gois Cordeiro"/>
    <x v="4"/>
    <d v="2015-01-01T00:00:00"/>
    <d v="2016-12-31T00:00:00"/>
    <n v="0"/>
    <n v="0"/>
    <x v="1"/>
    <s v="#SA"/>
  </r>
  <r>
    <n v="1578"/>
    <x v="0"/>
    <s v="CNMP_PG_16_PRESI_010"/>
    <s v="Contratação de serviço de Vigilância 2016"/>
    <x v="12"/>
    <x v="2"/>
    <x v="8"/>
    <x v="3"/>
    <n v="2015"/>
    <d v="2015-12-29T00:00:00"/>
    <d v="2015-12-10T00:00:00"/>
    <d v="2016-03-28T00:00:00"/>
    <n v="100"/>
    <s v="Hugo Gois Cordeiro"/>
    <s v="Eliane Rodrigues de Sales"/>
    <x v="4"/>
    <d v="2015-01-01T00:00:00"/>
    <d v="2016-12-31T00:00:00"/>
    <n v="0"/>
    <n v="0"/>
    <x v="1"/>
    <s v="#SA"/>
  </r>
  <r>
    <n v="1582"/>
    <x v="0"/>
    <s v="CNMP_PG_16_PRESI_011"/>
    <s v="Contratação/Prorrogação de serviço de Recepcionista 2016"/>
    <x v="12"/>
    <x v="2"/>
    <x v="8"/>
    <x v="3"/>
    <n v="2016"/>
    <d v="2015-12-30T00:00:00"/>
    <d v="2016-02-19T00:00:00"/>
    <d v="2016-06-24T00:00:00"/>
    <n v="100"/>
    <s v="Edson Lisboa Vieira da Silva Netto"/>
    <s v="Eliane Rodrigues de Sales"/>
    <x v="4"/>
    <d v="2015-01-01T00:00:00"/>
    <d v="2016-12-31T00:00:00"/>
    <n v="0"/>
    <n v="0"/>
    <x v="2"/>
    <s v="#SA"/>
  </r>
  <r>
    <n v="1716"/>
    <x v="0"/>
    <s v="CNMP_PG_16_PRESI_012"/>
    <s v=" Desenvolvimento de Fluxo no Sistema Elo - Fase de Acompanhamento de Decisões"/>
    <x v="10"/>
    <x v="2"/>
    <x v="4"/>
    <x v="6"/>
    <n v="2016"/>
    <d v="2016-01-28T00:00:00"/>
    <d v="2016-07-01T00:00:00"/>
    <d v="2016-08-31T00:00:00"/>
    <n v="0"/>
    <s v="Daniela Nunes Faria"/>
    <s v="Daniela Nunes Faria"/>
    <x v="4"/>
    <d v="2015-01-01T00:00:00"/>
    <d v="2016-12-31T00:00:00"/>
    <n v="0"/>
    <n v="0"/>
    <x v="0"/>
    <s v="#STI"/>
  </r>
  <r>
    <n v="1711"/>
    <x v="0"/>
    <s v="CNMP_PG_16_PRESI_013"/>
    <s v="Disponibilização de Computadores para o Cidadão Realizar Consultas ao Sistema Elo"/>
    <x v="10"/>
    <x v="2"/>
    <x v="4"/>
    <x v="6"/>
    <n v="2016"/>
    <d v="2016-01-28T00:00:00"/>
    <d v="2016-02-01T00:00:00"/>
    <d v="2016-06-30T00:00:00"/>
    <n v="0"/>
    <s v="Daniela Nunes Faria"/>
    <s v="Daniela Nunes Faria"/>
    <x v="4"/>
    <d v="2015-01-01T00:00:00"/>
    <d v="2016-12-31T00:00:00"/>
    <n v="0"/>
    <n v="0"/>
    <x v="0"/>
    <s v="#STI#SA"/>
  </r>
  <r>
    <n v="1574"/>
    <x v="0"/>
    <s v="CNMP_PG_16_PRESI_014"/>
    <s v="Gestão e acompanhamento do contrato de Brigadista"/>
    <x v="12"/>
    <x v="3"/>
    <x v="0"/>
    <x v="0"/>
    <n v="2016"/>
    <d v="2015-12-29T00:00:00"/>
    <d v="2016-01-04T00:00:00"/>
    <d v="2016-12-30T00:00:00"/>
    <n v="0"/>
    <s v="Hugo Gois Cordeiro"/>
    <s v="Hugo Gois Cordeiro"/>
    <x v="4"/>
    <d v="2015-01-01T00:00:00"/>
    <d v="2016-12-31T00:00:00"/>
    <n v="0"/>
    <n v="0"/>
    <x v="0"/>
    <s v="-"/>
  </r>
  <r>
    <n v="1576"/>
    <x v="0"/>
    <s v="CNMP_PG_16_PRESI_015"/>
    <s v="Gestão e acompanhamento do contrato de Chaveiro"/>
    <x v="12"/>
    <x v="3"/>
    <x v="0"/>
    <x v="0"/>
    <n v="2016"/>
    <d v="2015-12-29T00:00:00"/>
    <d v="2016-01-04T00:00:00"/>
    <d v="2016-12-30T00:00:00"/>
    <n v="0"/>
    <s v="Edson Lisboa Vieira da Silva Netto"/>
    <s v="Hugo Gois Cordeiro"/>
    <x v="4"/>
    <d v="2015-01-01T00:00:00"/>
    <d v="2016-12-31T00:00:00"/>
    <n v="0"/>
    <n v="0"/>
    <x v="0"/>
    <s v="-"/>
  </r>
  <r>
    <n v="1575"/>
    <x v="0"/>
    <s v="CNMP_PG_16_PRESI_016"/>
    <s v="Gestão e acompanhamento do contrato de Recepcionistas"/>
    <x v="12"/>
    <x v="3"/>
    <x v="0"/>
    <x v="0"/>
    <n v="2016"/>
    <d v="2015-12-29T00:00:00"/>
    <d v="2016-01-04T00:00:00"/>
    <d v="2016-12-30T00:00:00"/>
    <n v="0"/>
    <s v="Hugo Gois Cordeiro"/>
    <s v="Hugo Gois Cordeiro"/>
    <x v="4"/>
    <d v="2015-01-01T00:00:00"/>
    <d v="2016-12-31T00:00:00"/>
    <n v="0"/>
    <n v="0"/>
    <x v="0"/>
    <s v="-"/>
  </r>
  <r>
    <n v="1573"/>
    <x v="0"/>
    <s v="CNMP_PG_16_PRESI_017"/>
    <s v="Gestão e acompanhamento do contrato de serviço de vigilância"/>
    <x v="12"/>
    <x v="3"/>
    <x v="0"/>
    <x v="1"/>
    <n v="2016"/>
    <d v="2015-12-29T00:00:00"/>
    <d v="2016-01-04T00:00:00"/>
    <d v="2016-12-30T00:00:00"/>
    <n v="100"/>
    <s v="Hugo Gois Cordeiro"/>
    <s v="Hugo Gois Cordeiro"/>
    <x v="4"/>
    <d v="2015-01-01T00:00:00"/>
    <d v="2016-12-31T00:00:00"/>
    <n v="0"/>
    <n v="0"/>
    <x v="0"/>
    <s v="-"/>
  </r>
  <r>
    <n v="1577"/>
    <x v="0"/>
    <s v="CNMP_PG_16_PRESI_018"/>
    <s v="Gestão e acompanhamento do contrato de serviços de extintores"/>
    <x v="12"/>
    <x v="3"/>
    <x v="0"/>
    <x v="0"/>
    <n v="2016"/>
    <d v="2015-12-29T00:00:00"/>
    <d v="2016-01-04T00:00:00"/>
    <d v="2016-12-30T00:00:00"/>
    <n v="75"/>
    <s v="Hugo Gois Cordeiro"/>
    <s v="Hugo Gois Cordeiro"/>
    <x v="4"/>
    <d v="2015-01-01T00:00:00"/>
    <d v="2016-12-31T00:00:00"/>
    <n v="0"/>
    <n v="0"/>
    <x v="0"/>
    <s v="-"/>
  </r>
  <r>
    <n v="1068"/>
    <x v="0"/>
    <s v="CNMP_PG_16_PRESI_019"/>
    <s v="Implantação da Unidade Nacional de Capacitação do Ministério Público"/>
    <x v="10"/>
    <x v="0"/>
    <x v="4"/>
    <x v="6"/>
    <n v="2015"/>
    <d v="2015-12-02T00:00:00"/>
    <d v="2015-10-01T00:00:00"/>
    <d v="2016-12-30T00:00:00"/>
    <n v="0"/>
    <s v="Eliane Rodrigues de Sales"/>
    <s v="Eliane Rodrigues de Sales"/>
    <x v="4"/>
    <d v="2015-01-01T00:00:00"/>
    <d v="2016-12-31T00:00:00"/>
    <n v="0"/>
    <n v="0"/>
    <x v="0"/>
    <s v="#ASCOM#STI#COGP#SA"/>
  </r>
  <r>
    <n v="1040"/>
    <x v="0"/>
    <s v="CNMP_PG_16_PRESI_020"/>
    <s v="MP um Retrato - 5ª Edição"/>
    <x v="10"/>
    <x v="0"/>
    <x v="8"/>
    <x v="3"/>
    <n v="2015"/>
    <d v="2015-12-01T00:00:00"/>
    <d v="2015-12-09T00:00:00"/>
    <d v="2016-11-14T00:00:00"/>
    <n v="100"/>
    <s v="Ana Torres"/>
    <s v="Eliane Rodrigues de Sales"/>
    <x v="4"/>
    <d v="2015-01-01T00:00:00"/>
    <d v="2016-12-31T00:00:00"/>
    <n v="0"/>
    <n v="0"/>
    <x v="0"/>
    <s v="#ASCOM#SGE"/>
  </r>
  <r>
    <n v="1714"/>
    <x v="0"/>
    <s v="CNMP_PG_16_PRESI_021"/>
    <s v="Otimização das Autuações no Sistema Elo"/>
    <x v="10"/>
    <x v="2"/>
    <x v="4"/>
    <x v="6"/>
    <n v="2016"/>
    <d v="2016-01-28T00:00:00"/>
    <d v="2016-05-02T00:00:00"/>
    <d v="2016-06-30T00:00:00"/>
    <n v="0"/>
    <s v="Daniela Nunes Faria"/>
    <s v="Daniela Nunes Faria"/>
    <x v="4"/>
    <d v="2015-01-01T00:00:00"/>
    <d v="2016-12-31T00:00:00"/>
    <n v="0"/>
    <n v="0"/>
    <x v="0"/>
    <s v="#STI"/>
  </r>
  <r>
    <n v="1809"/>
    <x v="0"/>
    <s v="CNMP_PG_16_PRESI_022"/>
    <s v="Pesquisa da Imagem do CNMP perante o Ministério Público Brasileiro"/>
    <x v="10"/>
    <x v="0"/>
    <x v="8"/>
    <x v="3"/>
    <n v="2016"/>
    <d v="2016-03-03T00:00:00"/>
    <d v="2016-06-01T00:00:00"/>
    <d v="2016-11-25T00:00:00"/>
    <n v="100"/>
    <s v="Ana Torres"/>
    <s v="Ana Torres"/>
    <x v="4"/>
    <d v="2015-01-01T00:00:00"/>
    <d v="2016-12-31T00:00:00"/>
    <n v="0"/>
    <n v="0"/>
    <x v="0"/>
    <s v="#ASCOM#SGE#SG"/>
  </r>
  <r>
    <n v="1572"/>
    <x v="0"/>
    <s v="CNMP_PG_16_PRESI_023"/>
    <s v="Reestruturação e Aprimoramento do Portal da Transparência"/>
    <x v="10"/>
    <x v="0"/>
    <x v="8"/>
    <x v="3"/>
    <n v="2016"/>
    <d v="2015-12-29T00:00:00"/>
    <d v="2016-01-04T00:00:00"/>
    <d v="2016-12-30T00:00:00"/>
    <n v="100"/>
    <s v="Ana Torres"/>
    <s v="Eliane Rodrigues de Sales"/>
    <x v="4"/>
    <d v="2015-01-01T00:00:00"/>
    <d v="2016-12-31T00:00:00"/>
    <n v="0"/>
    <n v="0"/>
    <x v="0"/>
    <s v="#ASCOM#SGE"/>
  </r>
  <r>
    <n v="1854"/>
    <x v="0"/>
    <s v="CNMP_PG_16_PRESI_024"/>
    <s v="Prorrogação excepcional do contrato CNMP 009/2011 (Serviço de Vigilância) 2016"/>
    <x v="12"/>
    <x v="2"/>
    <x v="8"/>
    <x v="3"/>
    <n v="2016"/>
    <d v="2016-03-28T00:00:00"/>
    <d v="2016-03-07T00:00:00"/>
    <d v="2016-03-30T00:00:00"/>
    <n v="100"/>
    <s v="Hugo Gois Cordeiro"/>
    <s v="Hugo Gois Cordeiro"/>
    <x v="4"/>
    <d v="2015-01-01T00:00:00"/>
    <d v="2016-12-31T00:00:00"/>
    <n v="0"/>
    <n v="0"/>
    <x v="2"/>
    <s v="#SA"/>
  </r>
  <r>
    <n v="1855"/>
    <x v="0"/>
    <s v="CNMP_PG_16_PRESI_025"/>
    <s v="Prorrogação excepcional do contrato CNMP 010/2011 (Serviço de Brigada) 2016 "/>
    <x v="12"/>
    <x v="2"/>
    <x v="8"/>
    <x v="3"/>
    <n v="2016"/>
    <d v="2016-03-28T00:00:00"/>
    <d v="2016-03-07T00:00:00"/>
    <d v="2016-05-31T00:00:00"/>
    <n v="100"/>
    <s v="Hugo Gois Cordeiro"/>
    <s v="Hugo Gois Cordeiro"/>
    <x v="4"/>
    <d v="2015-01-01T00:00:00"/>
    <d v="2016-12-31T00:00:00"/>
    <n v="0"/>
    <n v="0"/>
    <x v="2"/>
    <s v="#SA"/>
  </r>
  <r>
    <n v="1857"/>
    <x v="0"/>
    <s v="CNMP_PG_16_PRESI_026"/>
    <s v="PRESI - Contratação de de empresa especializada para transporte de mercadorias cedidas pela Secretaria da Receita Federal do Brasil ao CNMP"/>
    <x v="10"/>
    <x v="2"/>
    <x v="8"/>
    <x v="3"/>
    <n v="2016"/>
    <d v="2016-04-26T00:00:00"/>
    <d v="2016-04-26T00:00:00"/>
    <d v="2016-04-26T00:00:00"/>
    <n v="100"/>
    <s v="Ana Torres"/>
    <s v="Eliane Rodrigues de Sales"/>
    <x v="4"/>
    <d v="2015-01-01T00:00:00"/>
    <d v="2016-12-31T00:00:00"/>
    <n v="0"/>
    <n v="0"/>
    <x v="1"/>
    <s v="#SA"/>
  </r>
  <r>
    <n v="1872"/>
    <x v="0"/>
    <s v="CNMP_PG_16_PRESI_027"/>
    <s v="CNMP_PG_16_PRESI_027 Seminário Grandes Casos Criminais: Experiência Italiana e Perspectivas no Brasil"/>
    <x v="10"/>
    <x v="2"/>
    <x v="8"/>
    <x v="3"/>
    <n v="2016"/>
    <d v="2016-07-15T00:00:00"/>
    <d v="2016-07-15T00:00:00"/>
    <d v="2016-07-15T00:00:00"/>
    <m/>
    <s v="Daniela Carvalho Ramos"/>
    <s v="Daniela Carvalho Ramos"/>
    <x v="4"/>
    <d v="2015-01-01T00:00:00"/>
    <d v="2016-12-31T00:00:00"/>
    <n v="0"/>
    <n v="0"/>
    <x v="0"/>
    <s v="#ASCOM#SGE#SPR#STI#CPE#PRESI#SA#SG"/>
  </r>
  <r>
    <n v="1296"/>
    <x v="0"/>
    <s v="CNMP_PG_16_SA_COENG_001"/>
    <s v="Complementação e remanejamento de divisórias para adequação de leiaute de ambientes "/>
    <x v="24"/>
    <x v="2"/>
    <x v="8"/>
    <x v="3"/>
    <n v="2016"/>
    <d v="2015-12-17T00:00:00"/>
    <d v="2016-01-11T00:00:00"/>
    <d v="2017-01-02T00:00:00"/>
    <n v="100"/>
    <s v="Luiz Liserre"/>
    <s v="Luiz Liserre"/>
    <x v="4"/>
    <d v="2015-01-01T00:00:00"/>
    <d v="2016-12-31T00:00:00"/>
    <n v="0"/>
    <n v="0"/>
    <x v="1"/>
    <s v="-"/>
  </r>
  <r>
    <n v="1295"/>
    <x v="0"/>
    <s v="CNMP_PG_16_SA_COENG_002"/>
    <s v="Contratação/prorrogação da manutenção Corretiva de No-Break Predial"/>
    <x v="24"/>
    <x v="2"/>
    <x v="10"/>
    <x v="7"/>
    <n v="2016"/>
    <d v="2015-12-17T00:00:00"/>
    <d v="2016-08-01T00:00:00"/>
    <d v="2017-01-02T00:00:00"/>
    <n v="72.5"/>
    <s v="Luiz Liserre"/>
    <s v="Luiz Liserre"/>
    <x v="4"/>
    <d v="2015-01-01T00:00:00"/>
    <d v="2016-12-31T00:00:00"/>
    <n v="0"/>
    <n v="0"/>
    <x v="2"/>
    <s v="-"/>
  </r>
  <r>
    <n v="1274"/>
    <x v="0"/>
    <s v="CNMP_PG_16_SA_COENG_003"/>
    <s v="Contratação/prorrogação da manutenção da Central Telefônica"/>
    <x v="24"/>
    <x v="2"/>
    <x v="8"/>
    <x v="3"/>
    <n v="2016"/>
    <d v="2015-12-17T00:00:00"/>
    <d v="2016-01-13T00:00:00"/>
    <d v="2016-05-13T00:00:00"/>
    <n v="100"/>
    <s v="Luiz Liserre"/>
    <s v="Luiz Liserre"/>
    <x v="4"/>
    <d v="2015-01-01T00:00:00"/>
    <d v="2016-12-31T00:00:00"/>
    <n v="0"/>
    <n v="0"/>
    <x v="2"/>
    <s v="-"/>
  </r>
  <r>
    <n v="1276"/>
    <x v="0"/>
    <s v="CNMP_PG_16_SA_COENG_004"/>
    <s v="Contratação/prorrogação da manutenção de Elevadores"/>
    <x v="24"/>
    <x v="2"/>
    <x v="8"/>
    <x v="3"/>
    <n v="2016"/>
    <d v="2015-12-17T00:00:00"/>
    <d v="2016-05-05T00:00:00"/>
    <d v="2016-10-18T00:00:00"/>
    <n v="100"/>
    <s v="Luiz Liserre"/>
    <s v="Luiz Liserre"/>
    <x v="4"/>
    <d v="2015-01-01T00:00:00"/>
    <d v="2016-12-31T00:00:00"/>
    <n v="0"/>
    <n v="0"/>
    <x v="2"/>
    <s v="-"/>
  </r>
  <r>
    <n v="1285"/>
    <x v="0"/>
    <s v="CNMP_PG_16_SA_COENG_005"/>
    <s v="Contratação/prorrogação da manutenção de Grupo Gerador Predial"/>
    <x v="24"/>
    <x v="2"/>
    <x v="10"/>
    <x v="7"/>
    <n v="2016"/>
    <d v="2015-12-17T00:00:00"/>
    <d v="2016-08-01T00:00:00"/>
    <d v="2016-12-20T00:00:00"/>
    <n v="72.5"/>
    <s v="Luiz Liserre"/>
    <s v="Luiz Liserre"/>
    <x v="4"/>
    <d v="2015-01-01T00:00:00"/>
    <d v="2016-12-31T00:00:00"/>
    <n v="0"/>
    <n v="0"/>
    <x v="2"/>
    <s v="-"/>
  </r>
  <r>
    <n v="1282"/>
    <x v="0"/>
    <s v="CNMP_PG_16_SA_COENG_006"/>
    <s v="Contratação/prorrogação da manutenção dos Equipamentos do Plenário"/>
    <x v="24"/>
    <x v="2"/>
    <x v="8"/>
    <x v="3"/>
    <n v="2016"/>
    <d v="2015-12-17T00:00:00"/>
    <d v="2016-03-01T00:00:00"/>
    <d v="2017-01-02T00:00:00"/>
    <n v="100"/>
    <s v="Luiz Liserre"/>
    <s v="Luiz Liserre"/>
    <x v="4"/>
    <d v="2015-01-01T00:00:00"/>
    <d v="2016-12-31T00:00:00"/>
    <n v="0"/>
    <n v="0"/>
    <x v="1"/>
    <s v="-"/>
  </r>
  <r>
    <n v="1286"/>
    <x v="0"/>
    <s v="CNMP_PG_16_SA_COENG_007"/>
    <s v="Contratação/prorrogação da manutenção Preventiva NoBreak/CPD"/>
    <x v="24"/>
    <x v="2"/>
    <x v="8"/>
    <x v="3"/>
    <n v="2016"/>
    <d v="2015-12-17T00:00:00"/>
    <d v="2016-05-02T00:00:00"/>
    <d v="2017-01-02T00:00:00"/>
    <n v="100"/>
    <s v="Luiz Liserre"/>
    <s v="Luiz Liserre"/>
    <x v="4"/>
    <d v="2015-01-01T00:00:00"/>
    <d v="2016-12-31T00:00:00"/>
    <n v="0"/>
    <n v="0"/>
    <x v="2"/>
    <s v="-"/>
  </r>
  <r>
    <n v="1266"/>
    <x v="0"/>
    <s v="CNMP_PG_16_SA_COENG_008"/>
    <s v="Contratação/prorrogação de Seguro Predial"/>
    <x v="24"/>
    <x v="2"/>
    <x v="8"/>
    <x v="3"/>
    <n v="2016"/>
    <d v="2015-12-17T00:00:00"/>
    <d v="2016-03-01T00:00:00"/>
    <d v="2016-10-25T00:00:00"/>
    <n v="100"/>
    <s v="Luiz Liserre"/>
    <s v="Luiz Liserre"/>
    <x v="4"/>
    <d v="2015-01-01T00:00:00"/>
    <d v="2016-12-31T00:00:00"/>
    <n v="0"/>
    <n v="0"/>
    <x v="1"/>
    <s v="-"/>
  </r>
  <r>
    <n v="1298"/>
    <x v="0"/>
    <s v="CNMP_PG_16_SA_COENG_009"/>
    <s v="Taxa de iluminação pública"/>
    <x v="24"/>
    <x v="3"/>
    <x v="0"/>
    <x v="0"/>
    <n v="2016"/>
    <d v="2015-12-17T00:00:00"/>
    <d v="2016-01-04T00:00:00"/>
    <d v="2016-12-30T00:00:00"/>
    <n v="95"/>
    <s v="Luiz Liserre"/>
    <s v="Luiz Liserre"/>
    <x v="4"/>
    <d v="2015-01-01T00:00:00"/>
    <d v="2016-12-31T00:00:00"/>
    <n v="0"/>
    <n v="0"/>
    <x v="0"/>
    <s v="-"/>
  </r>
  <r>
    <n v="1309"/>
    <x v="0"/>
    <s v="CNMP_PG_16_SA_COENG_010"/>
    <s v="Aperfeiçoamento do sistema de informações para as Sessões Plenárias"/>
    <x v="24"/>
    <x v="2"/>
    <x v="8"/>
    <x v="3"/>
    <n v="2016"/>
    <d v="2015-12-17T00:00:00"/>
    <d v="2016-05-19T00:00:00"/>
    <d v="2016-10-25T00:00:00"/>
    <n v="100"/>
    <s v="Luiz Liserre"/>
    <s v="Luiz Liserre"/>
    <x v="4"/>
    <d v="2015-01-01T00:00:00"/>
    <d v="2016-12-31T00:00:00"/>
    <n v="0"/>
    <n v="0"/>
    <x v="0"/>
    <s v="#STI"/>
  </r>
  <r>
    <n v="1302"/>
    <x v="0"/>
    <s v="CNMP_PG_16_SA_COENG_011"/>
    <s v="Aquisição de impressora de corte para confecção de adesivos em vinil para atualização da identificação dos ambientes do CNMP"/>
    <x v="24"/>
    <x v="2"/>
    <x v="8"/>
    <x v="3"/>
    <n v="2016"/>
    <d v="2015-12-17T00:00:00"/>
    <d v="2016-01-04T00:00:00"/>
    <d v="2016-05-31T00:00:00"/>
    <n v="100"/>
    <s v="Luiz Liserre"/>
    <s v="Luiz Liserre"/>
    <x v="4"/>
    <d v="2015-01-01T00:00:00"/>
    <d v="2016-12-31T00:00:00"/>
    <n v="0"/>
    <n v="0"/>
    <x v="1"/>
    <s v="-"/>
  </r>
  <r>
    <n v="1814"/>
    <x v="0"/>
    <s v="CNMP_PG_16_SA_COENG_012"/>
    <s v="Gestão do contrato de telefonia fixa internacional "/>
    <x v="24"/>
    <x v="3"/>
    <x v="0"/>
    <x v="1"/>
    <n v="2016"/>
    <d v="2016-03-09T00:00:00"/>
    <d v="2016-03-21T00:00:00"/>
    <d v="2016-10-10T00:00:00"/>
    <n v="100"/>
    <s v="Luiz Liserre"/>
    <s v="Luiz Liserre"/>
    <x v="4"/>
    <d v="2015-01-01T00:00:00"/>
    <d v="2016-12-31T00:00:00"/>
    <n v="0"/>
    <n v="0"/>
    <x v="0"/>
    <s v="-"/>
  </r>
  <r>
    <n v="1259"/>
    <x v="0"/>
    <s v="CNMP_PG_16_SA_COENG_013"/>
    <s v="Gestão e acompanhamento de suprimento de Fundos"/>
    <x v="24"/>
    <x v="3"/>
    <x v="0"/>
    <x v="1"/>
    <n v="2016"/>
    <d v="2015-12-17T00:00:00"/>
    <d v="2016-02-01T00:00:00"/>
    <d v="2016-12-01T00:00:00"/>
    <n v="100"/>
    <s v="Luiz Liserre"/>
    <s v="Luiz Liserre"/>
    <x v="4"/>
    <d v="2015-01-01T00:00:00"/>
    <d v="2016-12-31T00:00:00"/>
    <n v="0"/>
    <n v="0"/>
    <x v="0"/>
    <s v="-"/>
  </r>
  <r>
    <n v="1300"/>
    <x v="0"/>
    <s v="CNMP_PG_16_SA_COENG_014"/>
    <s v="Reparação de persianas danificadas com fornecimento de materias"/>
    <x v="24"/>
    <x v="2"/>
    <x v="8"/>
    <x v="3"/>
    <n v="2016"/>
    <d v="2015-12-17T00:00:00"/>
    <d v="2016-02-01T00:00:00"/>
    <d v="2016-08-31T00:00:00"/>
    <n v="100"/>
    <s v="Luiz Liserre"/>
    <s v="Luiz Liserre"/>
    <x v="4"/>
    <d v="2015-01-01T00:00:00"/>
    <d v="2016-12-31T00:00:00"/>
    <n v="0"/>
    <n v="0"/>
    <x v="1"/>
    <s v="-"/>
  </r>
  <r>
    <n v="1272"/>
    <x v="0"/>
    <s v="CNMP_PG_16_SA_COENG_015"/>
    <s v="Contratação de nova locação de Imóvel do edifício sede"/>
    <x v="24"/>
    <x v="2"/>
    <x v="8"/>
    <x v="3"/>
    <n v="2016"/>
    <d v="2015-12-17T00:00:00"/>
    <d v="2016-06-01T00:00:00"/>
    <d v="2016-12-09T00:00:00"/>
    <n v="100"/>
    <s v="Luiz Liserre"/>
    <s v="Luiz Liserre"/>
    <x v="4"/>
    <d v="2015-01-01T00:00:00"/>
    <d v="2016-12-31T00:00:00"/>
    <n v="0"/>
    <n v="0"/>
    <x v="1"/>
    <s v="-"/>
  </r>
  <r>
    <n v="1297"/>
    <x v="0"/>
    <s v="CNMP_PG_16_SA_COENG_016"/>
    <s v="Contratação de serviço de acesso a sistema de Gestão de Manutenção Predial"/>
    <x v="24"/>
    <x v="2"/>
    <x v="10"/>
    <x v="7"/>
    <n v="2016"/>
    <d v="2015-12-17T00:00:00"/>
    <d v="2016-02-01T00:00:00"/>
    <d v="2017-01-02T00:00:00"/>
    <n v="50"/>
    <s v="Luiz Liserre"/>
    <s v="Luiz Liserre"/>
    <x v="4"/>
    <d v="2015-01-01T00:00:00"/>
    <d v="2016-12-31T00:00:00"/>
    <n v="0"/>
    <n v="0"/>
    <x v="1"/>
    <s v="#STI"/>
  </r>
  <r>
    <n v="1269"/>
    <x v="0"/>
    <s v="CNMP_PG_16_SA_COENG_017"/>
    <s v="Contratação de serviço de Telefonia Fixa Nacional"/>
    <x v="24"/>
    <x v="2"/>
    <x v="8"/>
    <x v="3"/>
    <n v="2016"/>
    <d v="2015-12-17T00:00:00"/>
    <d v="2016-01-04T00:00:00"/>
    <d v="2016-03-31T00:00:00"/>
    <n v="100"/>
    <s v="Luiz Liserre"/>
    <s v="Luiz Liserre"/>
    <x v="4"/>
    <d v="2015-01-01T00:00:00"/>
    <d v="2016-12-31T00:00:00"/>
    <n v="0"/>
    <n v="0"/>
    <x v="1"/>
    <s v="-"/>
  </r>
  <r>
    <n v="1261"/>
    <x v="0"/>
    <s v="CNMP_PG_16_SA_COENG_018"/>
    <s v="Contratação de Serviços de Manutenção Predial (Ar-Condicionado, Elétrica, Hidrossanitário, Telefonia e Civil)"/>
    <x v="24"/>
    <x v="2"/>
    <x v="10"/>
    <x v="7"/>
    <n v="2016"/>
    <d v="2015-12-17T00:00:00"/>
    <d v="2016-01-07T00:00:00"/>
    <d v="2017-01-03T00:00:00"/>
    <n v="42.86"/>
    <s v="Luiz Liserre"/>
    <s v="Luiz Liserre"/>
    <x v="4"/>
    <d v="2015-01-01T00:00:00"/>
    <d v="2016-12-31T00:00:00"/>
    <n v="0"/>
    <n v="0"/>
    <x v="1"/>
    <s v="-"/>
  </r>
  <r>
    <n v="1667"/>
    <x v="0"/>
    <s v="CNMP_PG_16_SA_COENG_019"/>
    <s v="Contratação/Prorrogação do contrato de Telefonia Fixa Internacional"/>
    <x v="24"/>
    <x v="2"/>
    <x v="8"/>
    <x v="3"/>
    <n v="2016"/>
    <d v="2016-01-20T00:00:00"/>
    <d v="2016-02-04T00:00:00"/>
    <d v="2016-07-25T00:00:00"/>
    <n v="100"/>
    <s v="Luiz Liserre"/>
    <s v="Luiz Liserre"/>
    <x v="4"/>
    <d v="2015-01-01T00:00:00"/>
    <d v="2016-12-31T00:00:00"/>
    <n v="0"/>
    <n v="0"/>
    <x v="2"/>
    <s v="-"/>
  </r>
  <r>
    <n v="1262"/>
    <x v="0"/>
    <s v="CNMP_PG_16_SA_COENG_020"/>
    <s v="Fornecimento de Água do Edifício  Sede"/>
    <x v="24"/>
    <x v="3"/>
    <x v="0"/>
    <x v="0"/>
    <n v="2016"/>
    <d v="2015-12-17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264"/>
    <x v="0"/>
    <s v="CNMP_PG_16_SA_COENG_021"/>
    <s v="Fornecimento de energia elétrica do Edifício  Sede"/>
    <x v="24"/>
    <x v="3"/>
    <x v="0"/>
    <x v="0"/>
    <n v="2016"/>
    <d v="2015-12-17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50"/>
    <x v="0"/>
    <s v="CNMP_PG_16_SA_COENG_022"/>
    <s v="Gestão da locação de Imóvel do edifício sede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51"/>
    <x v="0"/>
    <s v="CNMP_PG_16_SA_COENG_023"/>
    <s v="Gestão da manutenção Corretiva de No-Break  Predial 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4"/>
    <x v="0"/>
    <s v="CNMP_PG_16_SA_COENG_024"/>
    <s v="Gestão da manutenção da Central Telefônica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6"/>
    <x v="0"/>
    <s v="CNMP_PG_16_SA_COENG_025"/>
    <s v="Gestão da manutenção de Elevadores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7"/>
    <x v="0"/>
    <s v="CNMP_PG_16_SA_COENG_026"/>
    <s v="Gestão da manutenção de Grupo Gerador Predial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8"/>
    <x v="0"/>
    <s v="CNMP_PG_16_SA_COENG_027"/>
    <s v="Gestão da manutenção dos Equipamentos do Plenário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3"/>
    <x v="0"/>
    <s v="CNMP_PG_16_SA_COENG_028"/>
    <s v="Gestão da manutenção preventiva de No-Break/CPD"/>
    <x v="24"/>
    <x v="3"/>
    <x v="0"/>
    <x v="1"/>
    <n v="2016"/>
    <d v="2016-02-01T00:00:00"/>
    <d v="2016-01-04T00:00:00"/>
    <d v="2016-12-30T00:00:00"/>
    <n v="100"/>
    <s v="Luiz Liserre"/>
    <s v="Luiz Liserre"/>
    <x v="4"/>
    <d v="2015-01-01T00:00:00"/>
    <d v="2016-12-31T00:00:00"/>
    <n v="0"/>
    <n v="0"/>
    <x v="0"/>
    <s v="-"/>
  </r>
  <r>
    <n v="1287"/>
    <x v="0"/>
    <s v="CNMP_PG_16_SA_COENG_029"/>
    <s v="Gestão de Serviços de Manutenção Predial (Ar-Condicionado, Elétrica, Hidrossanitário, Telefonia e Civil)"/>
    <x v="24"/>
    <x v="3"/>
    <x v="0"/>
    <x v="0"/>
    <n v="2016"/>
    <d v="2015-12-17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668"/>
    <x v="0"/>
    <s v="CNMP_PG_16_SA_COENG_030"/>
    <s v="Gestão do contrato de Telefonia Fixa Nacional"/>
    <x v="24"/>
    <x v="3"/>
    <x v="0"/>
    <x v="0"/>
    <n v="2016"/>
    <d v="2016-01-20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742"/>
    <x v="0"/>
    <s v="CNMP_PG_16_SA_COENG_031"/>
    <s v="Gestão do fornecimento de aparelhos e placas de ramais digitais"/>
    <x v="24"/>
    <x v="3"/>
    <x v="0"/>
    <x v="1"/>
    <n v="2016"/>
    <d v="2016-02-01T00:00:00"/>
    <d v="2016-01-04T00:00:00"/>
    <d v="2016-04-29T00:00:00"/>
    <n v="100"/>
    <s v="Luiz Liserre"/>
    <s v="Luiz Liserre"/>
    <x v="4"/>
    <d v="2015-01-01T00:00:00"/>
    <d v="2016-12-31T00:00:00"/>
    <n v="0"/>
    <n v="0"/>
    <x v="0"/>
    <s v="-"/>
  </r>
  <r>
    <n v="1749"/>
    <x v="0"/>
    <s v="CNMP_PG_16_SA_COENG_032"/>
    <s v="Gestão do Seguro Predial"/>
    <x v="24"/>
    <x v="3"/>
    <x v="0"/>
    <x v="0"/>
    <n v="2016"/>
    <d v="2016-02-01T00:00:00"/>
    <d v="2016-01-04T00:00:00"/>
    <d v="2016-12-30T00:00:00"/>
    <n v="90"/>
    <s v="Luiz Liserre"/>
    <s v="Luiz Liserre"/>
    <x v="4"/>
    <d v="2015-01-01T00:00:00"/>
    <d v="2016-12-31T00:00:00"/>
    <n v="0"/>
    <n v="0"/>
    <x v="0"/>
    <s v="-"/>
  </r>
  <r>
    <n v="1308"/>
    <x v="0"/>
    <s v="CNMP_PG_16_SA_COENG_033"/>
    <s v="Imposto Sobre Propriedade Predial e Territorial (IPTU) e Taxa de Limpeza Pública (TLP)"/>
    <x v="24"/>
    <x v="3"/>
    <x v="0"/>
    <x v="1"/>
    <n v="2016"/>
    <d v="2015-12-17T00:00:00"/>
    <d v="2016-03-01T00:00:00"/>
    <d v="2016-05-30T00:00:00"/>
    <n v="100"/>
    <s v="Luiz Liserre"/>
    <s v="Luiz Liserre"/>
    <x v="4"/>
    <d v="2015-01-01T00:00:00"/>
    <d v="2016-12-31T00:00:00"/>
    <n v="0"/>
    <n v="0"/>
    <x v="0"/>
    <s v="-"/>
  </r>
  <r>
    <n v="1260"/>
    <x v="0"/>
    <s v="CNMP_PG_16_SA_COENG_034"/>
    <s v="Materiais de Manutenção de Engenharia"/>
    <x v="24"/>
    <x v="2"/>
    <x v="8"/>
    <x v="3"/>
    <n v="2016"/>
    <d v="2015-12-17T00:00:00"/>
    <d v="2016-01-18T00:00:00"/>
    <d v="2016-12-28T00:00:00"/>
    <n v="76.430000000000007"/>
    <s v="Luiz Liserre"/>
    <s v="Luiz Liserre"/>
    <x v="4"/>
    <d v="2015-01-01T00:00:00"/>
    <d v="2016-12-31T00:00:00"/>
    <n v="0"/>
    <n v="0"/>
    <x v="1"/>
    <s v="-"/>
  </r>
  <r>
    <n v="1294"/>
    <x v="0"/>
    <s v="CNMP_PG_16_SA_COENG_035"/>
    <s v="Melhoria no Sistema Complementar de Ar-Condicionado de Salas Técnicas (Incluindo Sala de No-Break Predial)"/>
    <x v="24"/>
    <x v="2"/>
    <x v="10"/>
    <x v="7"/>
    <n v="2016"/>
    <d v="2015-12-17T00:00:00"/>
    <d v="2016-04-01T00:00:00"/>
    <d v="2017-01-02T00:00:00"/>
    <n v="60"/>
    <s v="Luiz Liserre"/>
    <s v="Luiz Liserre"/>
    <x v="4"/>
    <d v="2015-01-01T00:00:00"/>
    <d v="2016-12-31T00:00:00"/>
    <n v="0"/>
    <n v="0"/>
    <x v="1"/>
    <s v="-"/>
  </r>
  <r>
    <n v="1865"/>
    <x v="0"/>
    <s v="CNMP_PG_16_SA_COENG_036"/>
    <s v="Contratação da manutenção preventiva e preditiva, com fornecimento de peças, para Grupo Gerador específico do CPD"/>
    <x v="24"/>
    <x v="2"/>
    <x v="8"/>
    <x v="3"/>
    <n v="2016"/>
    <d v="2016-06-01T00:00:00"/>
    <d v="2016-06-01T00:00:00"/>
    <d v="2016-06-01T00:00:00"/>
    <m/>
    <s v="Luiz Liserre"/>
    <s v="Luiz Liserre"/>
    <x v="4"/>
    <d v="2015-01-01T00:00:00"/>
    <d v="2016-12-31T00:00:00"/>
    <n v="0"/>
    <n v="0"/>
    <x v="1"/>
    <s v="-"/>
  </r>
  <r>
    <n v="1897"/>
    <x v="0"/>
    <s v="CNMP_PG_16_SA_COENG_037"/>
    <s v="CNMP_PG_16_SA_COENG_037 CNMP_PG_16_SA_COENG_037 Manutenção do Software de tarifação"/>
    <x v="24"/>
    <x v="2"/>
    <x v="9"/>
    <x v="4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1"/>
    <x v="0"/>
    <s v="CNMP_PG_16_SA_COENG_038"/>
    <s v="CNMP_PG_16_SA_COENG_038 Manutenção Predial - Alterações de layouts, expansões e serviços sob demandas  (serviços de elétrica, civil/arquitetura, rede estruturada, hidráulica, sistemas de automação e segurança de interesse do CNMP)"/>
    <x v="24"/>
    <x v="2"/>
    <x v="10"/>
    <x v="7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2"/>
    <x v="0"/>
    <s v="CNMP_PG_16_SA_COENG_039"/>
    <s v="CNMP_PG_16_SA_COENG_039 CNMP_PG_16_SA_COENG_039 Manutenção Predial - Ar-condicionados splits/cassetes (propriedade do CNMP)"/>
    <x v="24"/>
    <x v="2"/>
    <x v="10"/>
    <x v="7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3"/>
    <x v="0"/>
    <s v="CNMP_PG_16_SA_COENG_040"/>
    <s v="CNMP_PG_16_SA_COENG_040 CNMP_PG_16_SA_COENG_040 Manutenção Preventiva do grupo-gerador CPD "/>
    <x v="24"/>
    <x v="2"/>
    <x v="8"/>
    <x v="3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4"/>
    <x v="0"/>
    <s v="CNMP_PG_16_SA_COENG_041"/>
    <s v=" Manutenção Preventiva do NoBreak Predial e do SIAD "/>
    <x v="24"/>
    <x v="2"/>
    <x v="10"/>
    <x v="7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5"/>
    <x v="0"/>
    <s v="CNMP_PG_16_SA_COENG_042"/>
    <s v="CNMP_PG_16_SA_COENG_042 CNMP_PG_16_SA_COENG_042 Modernização do Auditório"/>
    <x v="24"/>
    <x v="2"/>
    <x v="9"/>
    <x v="4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896"/>
    <x v="0"/>
    <s v="CNMP_PG_16_SA_COENG_043"/>
    <s v="CNMP_PG_16_SA_COENG_043 CNMP_PG_16_SA_COENG_043 Sinalização de segurança da garagem."/>
    <x v="24"/>
    <x v="2"/>
    <x v="10"/>
    <x v="7"/>
    <n v="2016"/>
    <d v="2016-09-23T00:00:00"/>
    <d v="2016-09-23T00:00:00"/>
    <d v="2016-09-23T00:00:00"/>
    <m/>
    <s v="Luiz Liserre"/>
    <s v="Luiz Liserre"/>
    <x v="4"/>
    <d v="2015-01-01T00:00:00"/>
    <d v="2016-12-31T00:00:00"/>
    <n v="0"/>
    <n v="0"/>
    <x v="1"/>
    <s v="#SA"/>
  </r>
  <r>
    <n v="1301"/>
    <x v="0"/>
    <s v="CNMP_PG_16_SA_COENG_044"/>
    <s v="CNMP_PG_16_SA_COENG_044 Recuperação da placa do CNMP junto à entrada e letreiros luminosos existentes na fachada externa"/>
    <x v="24"/>
    <x v="2"/>
    <x v="8"/>
    <x v="3"/>
    <n v="2016"/>
    <d v="2015-12-17T00:00:00"/>
    <d v="2016-02-26T00:00:00"/>
    <d v="2016-09-30T00:00:00"/>
    <n v="100"/>
    <s v="Luiz Liserre"/>
    <s v="Luiz Liserre"/>
    <x v="4"/>
    <d v="2015-01-01T00:00:00"/>
    <d v="2016-12-31T00:00:00"/>
    <n v="0"/>
    <n v="0"/>
    <x v="1"/>
    <s v="-"/>
  </r>
  <r>
    <n v="1900"/>
    <x v="0"/>
    <s v="CNMP_PG_16_SA_COENG_045"/>
    <s v=" CNMP_PG_16_SA_COENG_045 Confecção de mobiliário sob medida para o Plenário/Auditório e na sala de treinamento"/>
    <x v="24"/>
    <x v="2"/>
    <x v="8"/>
    <x v="3"/>
    <n v="2016"/>
    <d v="2016-09-27T00:00:00"/>
    <d v="2016-09-27T00:00:00"/>
    <d v="2016-09-27T00:00:00"/>
    <m/>
    <s v="Luiz Liserre"/>
    <s v="Luiz Liserre"/>
    <x v="4"/>
    <d v="2015-01-01T00:00:00"/>
    <d v="2016-12-31T00:00:00"/>
    <n v="0"/>
    <n v="0"/>
    <x v="1"/>
    <s v="#SA"/>
  </r>
  <r>
    <n v="1901"/>
    <x v="0"/>
    <s v="CNMP_PG_16_SA_COENG_046"/>
    <s v="CNMP_PG_16_SA_COENG_046 CNMP_PG_16_SA_COENG_046 Equipamento e material permanente - Aquisição de equipamentos da área de engenharia"/>
    <x v="24"/>
    <x v="2"/>
    <x v="9"/>
    <x v="4"/>
    <n v="2016"/>
    <d v="2016-09-27T00:00:00"/>
    <d v="2016-09-27T00:00:00"/>
    <d v="2016-09-27T00:00:00"/>
    <m/>
    <s v="Luiz Liserre"/>
    <s v="Luiz Liserre"/>
    <x v="4"/>
    <d v="2015-01-01T00:00:00"/>
    <d v="2016-12-31T00:00:00"/>
    <n v="0"/>
    <n v="0"/>
    <x v="1"/>
    <s v="#SA"/>
  </r>
  <r>
    <n v="1583"/>
    <x v="0"/>
    <s v="CNMP_PG_16_SA_COGCS_001"/>
    <s v="Apresentação de Orçamento 2017"/>
    <x v="22"/>
    <x v="2"/>
    <x v="8"/>
    <x v="3"/>
    <n v="2016"/>
    <d v="2016-01-05T00:00:00"/>
    <d v="2016-02-22T00:00:00"/>
    <d v="2016-05-27T00:00:00"/>
    <n v="100"/>
    <s v="Thales Carvalho Soares da Silva"/>
    <s v="Thales Carvalho Soares da Silva"/>
    <x v="4"/>
    <d v="2015-01-01T00:00:00"/>
    <d v="2016-12-31T00:00:00"/>
    <n v="0"/>
    <n v="0"/>
    <x v="0"/>
    <s v="-"/>
  </r>
  <r>
    <n v="1419"/>
    <x v="0"/>
    <s v="CNMP_PG_16_SA_COGCS_002"/>
    <s v="Aprimoramento da Gestão Contratual"/>
    <x v="22"/>
    <x v="2"/>
    <x v="9"/>
    <x v="4"/>
    <n v="2016"/>
    <d v="2015-12-18T00:00:00"/>
    <d v="2016-03-01T00:00:00"/>
    <d v="2016-03-31T00:00:00"/>
    <n v="90"/>
    <s v="Thales Carvalho Soares da Silva"/>
    <s v="Thales Carvalho Soares da Silva"/>
    <x v="4"/>
    <d v="2015-01-01T00:00:00"/>
    <d v="2016-12-31T00:00:00"/>
    <n v="0"/>
    <n v="0"/>
    <x v="0"/>
    <s v="-"/>
  </r>
  <r>
    <n v="1404"/>
    <x v="0"/>
    <s v="CNMP_PG_16_SA_COGCS_003"/>
    <s v="Aprimoramento da Gestão Orçamentária"/>
    <x v="22"/>
    <x v="2"/>
    <x v="9"/>
    <x v="4"/>
    <n v="2016"/>
    <d v="2015-12-18T00:00:00"/>
    <d v="2016-01-04T00:00:00"/>
    <d v="2016-02-01T00:00:00"/>
    <n v="70"/>
    <s v="Thales Carvalho Soares da Silva"/>
    <s v="Thales Carvalho Soares da Silva"/>
    <x v="4"/>
    <d v="2015-01-01T00:00:00"/>
    <d v="2016-12-31T00:00:00"/>
    <n v="0"/>
    <n v="0"/>
    <x v="0"/>
    <s v="-"/>
  </r>
  <r>
    <n v="1410"/>
    <x v="0"/>
    <s v="CNMP_PG_16_SA_COGCS_004"/>
    <s v="Aquisição de água mineral"/>
    <x v="22"/>
    <x v="2"/>
    <x v="8"/>
    <x v="3"/>
    <n v="2016"/>
    <d v="2015-12-18T00:00:00"/>
    <d v="2016-02-01T00:00:00"/>
    <d v="2016-08-01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07"/>
    <x v="0"/>
    <s v="CNMP_PG_16_SA_COGCS_005"/>
    <s v="Aquisição de container"/>
    <x v="22"/>
    <x v="2"/>
    <x v="8"/>
    <x v="3"/>
    <n v="2016"/>
    <d v="2015-12-18T00:00:00"/>
    <d v="2016-01-04T00:00:00"/>
    <d v="2016-06-30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774"/>
    <x v="0"/>
    <s v="CNMP_PG_16_SA_COGCS_008"/>
    <s v="Aquisição de utensílios para as copas"/>
    <x v="22"/>
    <x v="2"/>
    <x v="8"/>
    <x v="3"/>
    <n v="2016"/>
    <d v="2016-02-05T00:00:00"/>
    <d v="2016-02-01T00:00:00"/>
    <d v="2016-07-29T00:00:00"/>
    <n v="100"/>
    <s v="Daniel Kuwae"/>
    <s v="Daniel Kuwae"/>
    <x v="4"/>
    <d v="2015-01-01T00:00:00"/>
    <d v="2016-12-31T00:00:00"/>
    <n v="0"/>
    <n v="0"/>
    <x v="1"/>
    <s v="-"/>
  </r>
  <r>
    <n v="1775"/>
    <x v="0"/>
    <s v="CNMP_PG_16_SA_COGCS_010"/>
    <s v="Contratação de fornecimento de Açúcar"/>
    <x v="22"/>
    <x v="2"/>
    <x v="8"/>
    <x v="3"/>
    <n v="2016"/>
    <d v="2016-02-05T00:00:00"/>
    <d v="2016-03-01T00:00:00"/>
    <d v="2016-09-30T00:00:00"/>
    <n v="100"/>
    <s v="Daniel Kuwae"/>
    <s v="Daniel Kuwae"/>
    <x v="4"/>
    <d v="2015-01-01T00:00:00"/>
    <d v="2016-12-31T00:00:00"/>
    <n v="0"/>
    <n v="0"/>
    <x v="1"/>
    <s v="-"/>
  </r>
  <r>
    <n v="1776"/>
    <x v="0"/>
    <s v="CNMP_PG_16_SA_COGCS_011"/>
    <s v="Contratação de fornecimento de Adoçante"/>
    <x v="22"/>
    <x v="2"/>
    <x v="8"/>
    <x v="3"/>
    <n v="2016"/>
    <d v="2016-02-05T00:00:00"/>
    <d v="2016-03-01T00:00:00"/>
    <d v="2016-09-30T00:00:00"/>
    <n v="100"/>
    <s v="Daniel Kuwae"/>
    <s v="Daniel Kuwae"/>
    <x v="4"/>
    <d v="2015-01-01T00:00:00"/>
    <d v="2016-12-31T00:00:00"/>
    <n v="0"/>
    <n v="0"/>
    <x v="1"/>
    <s v="-"/>
  </r>
  <r>
    <n v="1777"/>
    <x v="0"/>
    <s v="CNMP_PG_16_SA_COGCS_012"/>
    <s v="Contratação de fornecimento de Água Mineral de 500ml"/>
    <x v="22"/>
    <x v="2"/>
    <x v="8"/>
    <x v="3"/>
    <n v="2016"/>
    <d v="2016-02-05T00:00:00"/>
    <d v="2016-03-01T00:00:00"/>
    <d v="2016-09-30T00:00:00"/>
    <n v="100"/>
    <s v="Daniel Kuwae"/>
    <s v="Daniel Kuwae"/>
    <x v="4"/>
    <d v="2015-01-01T00:00:00"/>
    <d v="2016-12-31T00:00:00"/>
    <n v="0"/>
    <n v="0"/>
    <x v="1"/>
    <s v="-"/>
  </r>
  <r>
    <n v="1778"/>
    <x v="0"/>
    <s v="CNMP_PG_16_SA_COGCS_013"/>
    <s v="Contratação de fornecimento de Café"/>
    <x v="22"/>
    <x v="2"/>
    <x v="8"/>
    <x v="3"/>
    <n v="2016"/>
    <d v="2016-02-05T00:00:00"/>
    <d v="2016-03-01T00:00:00"/>
    <d v="2016-09-30T00:00:00"/>
    <n v="100"/>
    <s v="Daniel Kuwae"/>
    <s v="Daniel Kuwae"/>
    <x v="4"/>
    <d v="2015-01-01T00:00:00"/>
    <d v="2016-12-31T00:00:00"/>
    <n v="0"/>
    <n v="0"/>
    <x v="1"/>
    <s v="-"/>
  </r>
  <r>
    <n v="1440"/>
    <x v="0"/>
    <s v="CNMP_PG_16_SA_COGCS_014"/>
    <s v="Contratação de Serviço de fornecimento de bebidas quentes"/>
    <x v="22"/>
    <x v="2"/>
    <x v="8"/>
    <x v="3"/>
    <n v="2016"/>
    <d v="2015-12-18T00:00:00"/>
    <d v="2016-06-01T00:00:00"/>
    <d v="2016-12-30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17"/>
    <x v="0"/>
    <s v="CNMP_PG_16_SA_COGCS_015"/>
    <s v="Contratação de serviços de desratização e afins"/>
    <x v="22"/>
    <x v="2"/>
    <x v="8"/>
    <x v="3"/>
    <n v="2016"/>
    <d v="2015-12-18T00:00:00"/>
    <d v="2016-02-01T00:00:00"/>
    <d v="2016-08-01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44"/>
    <x v="0"/>
    <s v="CNMP_PG_16_SA_COGCS_016"/>
    <s v="Contratação ou prorrogação de serviço de telefonia e dados móveis para o CNMP"/>
    <x v="22"/>
    <x v="2"/>
    <x v="4"/>
    <x v="6"/>
    <n v="2016"/>
    <d v="2015-12-18T00:00:00"/>
    <d v="2016-06-01T00:00:00"/>
    <d v="2016-12-30T00:00:00"/>
    <n v="0"/>
    <s v="Thales Carvalho Soares da Silva"/>
    <s v="Thales Carvalho Soares da Silva"/>
    <x v="4"/>
    <d v="2015-01-01T00:00:00"/>
    <d v="2016-12-31T00:00:00"/>
    <n v="0"/>
    <n v="0"/>
    <x v="1"/>
    <s v="-"/>
  </r>
  <r>
    <n v="1422"/>
    <x v="0"/>
    <s v="CNMP_PG_16_SA_COGCS_017"/>
    <s v="Contratação/Prorrogação da concessão de espaço para locação de lanchonete"/>
    <x v="22"/>
    <x v="2"/>
    <x v="8"/>
    <x v="3"/>
    <n v="2016"/>
    <d v="2015-12-18T00:00:00"/>
    <d v="2016-04-01T00:00:00"/>
    <d v="2016-11-30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35"/>
    <x v="0"/>
    <s v="CNMP_PG_16_SA_COGCS_018"/>
    <s v="Contratação/Prorrogação de Serviço de Apoio administrativo, Operadores de fotocopiadora, Telefonistas e Carregadores de móveis do CNMP"/>
    <x v="22"/>
    <x v="2"/>
    <x v="8"/>
    <x v="3"/>
    <n v="2016"/>
    <d v="2015-12-18T00:00:00"/>
    <d v="2016-05-02T00:00:00"/>
    <d v="2016-11-30T00:00:00"/>
    <n v="90"/>
    <s v="Thales Carvalho Soares da Silva"/>
    <s v="Thales Carvalho Soares da Silva"/>
    <x v="4"/>
    <d v="2015-01-01T00:00:00"/>
    <d v="2016-12-31T00:00:00"/>
    <n v="0"/>
    <n v="0"/>
    <x v="1"/>
    <s v="-"/>
  </r>
  <r>
    <n v="1448"/>
    <x v="0"/>
    <s v="CNMP_PG_16_SA_COGCS_019"/>
    <s v="Contratação/Prorrogação de Serviço de Garçonaria e Copeiragem do CNMP"/>
    <x v="22"/>
    <x v="2"/>
    <x v="8"/>
    <x v="3"/>
    <n v="2016"/>
    <d v="2015-12-18T00:00:00"/>
    <d v="2016-09-01T00:00:00"/>
    <d v="2017-03-31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47"/>
    <x v="0"/>
    <s v="CNMP_PG_16_SA_COGCS_020"/>
    <s v="Contratação/Prorrogação de serviço de limpeza, conservação, jardinagem e lavagem de veículos oficiais do CNMP"/>
    <x v="22"/>
    <x v="2"/>
    <x v="8"/>
    <x v="3"/>
    <n v="2016"/>
    <d v="2015-12-18T00:00:00"/>
    <d v="2016-06-01T00:00:00"/>
    <d v="2017-01-30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20"/>
    <x v="0"/>
    <s v="CNMP_PG_16_SA_COGCS_021"/>
    <s v="Contratação/Prorrogação de serviços de confecção e fornecimento de carimbos, borrachas e refis"/>
    <x v="22"/>
    <x v="2"/>
    <x v="8"/>
    <x v="3"/>
    <n v="2016"/>
    <d v="2015-12-18T00:00:00"/>
    <d v="2016-03-01T00:00:00"/>
    <d v="2016-08-31T00:00:00"/>
    <n v="100"/>
    <s v="Thales Carvalho Soares da Silva"/>
    <s v="Thales Carvalho Soares da Silva"/>
    <x v="4"/>
    <d v="2015-01-01T00:00:00"/>
    <d v="2016-12-31T00:00:00"/>
    <n v="0"/>
    <n v="0"/>
    <x v="1"/>
    <s v="-"/>
  </r>
  <r>
    <n v="1424"/>
    <x v="0"/>
    <s v="CNMP_PG_16_SA_COGCS_022"/>
    <s v="Estudo de organização de gestão documental dos contratos administrativos alocados na COGCS"/>
    <x v="22"/>
    <x v="2"/>
    <x v="4"/>
    <x v="6"/>
    <n v="2016"/>
    <d v="2015-12-18T00:00:00"/>
    <d v="2016-04-01T00:00:00"/>
    <d v="2016-05-31T00:00:00"/>
    <n v="0"/>
    <s v="Thales Carvalho Soares da Silva"/>
    <s v="Thales Carvalho Soares da Silva"/>
    <x v="4"/>
    <d v="2015-01-01T00:00:00"/>
    <d v="2016-12-31T00:00:00"/>
    <n v="0"/>
    <n v="0"/>
    <x v="0"/>
    <s v="-"/>
  </r>
  <r>
    <n v="1432"/>
    <x v="0"/>
    <s v="CNMP_PG_16_SA_COGCS_023"/>
    <s v="Estudo sobre a aquisição de sistema de fiscalização de postos terceirizados"/>
    <x v="22"/>
    <x v="2"/>
    <x v="9"/>
    <x v="4"/>
    <n v="2016"/>
    <d v="2015-12-18T00:00:00"/>
    <d v="2016-05-02T00:00:00"/>
    <d v="2016-08-31T00:00:00"/>
    <n v="0"/>
    <s v="Thales Carvalho Soares da Silva"/>
    <s v="Thales Carvalho Soares da Silva"/>
    <x v="4"/>
    <d v="2015-01-01T00:00:00"/>
    <d v="2016-12-31T00:00:00"/>
    <n v="0"/>
    <n v="0"/>
    <x v="0"/>
    <s v="#STI"/>
  </r>
  <r>
    <n v="1622"/>
    <x v="0"/>
    <s v="CNMP_PG_16_SA_COGCS_024"/>
    <s v="Gestão do contrato de serviços de desratização e afins"/>
    <x v="22"/>
    <x v="3"/>
    <x v="0"/>
    <x v="0"/>
    <n v="2016"/>
    <d v="2016-01-12T00:00:00"/>
    <d v="2016-02-01T00:00:00"/>
    <d v="2016-08-01T00:00:00"/>
    <n v="90"/>
    <s v="Thales Carvalho Soares da Silva"/>
    <s v="Thales Carvalho Soares da Silva"/>
    <x v="4"/>
    <d v="2015-01-01T00:00:00"/>
    <d v="2016-12-31T00:00:00"/>
    <n v="0"/>
    <n v="0"/>
    <x v="1"/>
    <s v="-"/>
  </r>
  <r>
    <n v="1426"/>
    <x v="0"/>
    <s v="CNMP_PG_16_SA_COGCS_025"/>
    <s v="Gestão e acompanhamento da execução orçamentária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43"/>
    <x v="0"/>
    <s v="CNMP_PG_16_SA_COGCS_026"/>
    <s v="Gestão e acompanhamento de indicadores de resultado da unidade"/>
    <x v="22"/>
    <x v="3"/>
    <x v="0"/>
    <x v="0"/>
    <n v="2016"/>
    <d v="2015-12-18T00:00:00"/>
    <d v="2016-05-02T00:00:00"/>
    <d v="2016-12-30T00:00:00"/>
    <n v="0"/>
    <s v="Daniel Kuwae"/>
    <s v="Daniel Kuwae"/>
    <x v="4"/>
    <d v="2015-01-01T00:00:00"/>
    <d v="2016-12-31T00:00:00"/>
    <n v="0"/>
    <n v="0"/>
    <x v="0"/>
    <s v="#SGE"/>
  </r>
  <r>
    <n v="1584"/>
    <x v="0"/>
    <s v="CNMP_PG_16_SA_COGCS_027"/>
    <s v="Gestão e Acompanhamento de publicação de dados de transparência"/>
    <x v="22"/>
    <x v="3"/>
    <x v="0"/>
    <x v="0"/>
    <n v="2016"/>
    <d v="2016-01-05T00:00:00"/>
    <d v="2016-01-04T00:00:00"/>
    <d v="2016-12-30T00:00:00"/>
    <n v="90"/>
    <s v="Thales Carvalho Soares da Silva"/>
    <s v="Thales Carvalho Soares da Silva"/>
    <x v="4"/>
    <d v="2015-01-01T00:00:00"/>
    <d v="2016-12-31T00:00:00"/>
    <n v="0"/>
    <n v="0"/>
    <x v="0"/>
    <s v="-"/>
  </r>
  <r>
    <n v="1781"/>
    <x v="0"/>
    <s v="CNMP_PG_16_SA_COGCS_028"/>
    <s v="Gestão e acompanhamento de suprimento de fundos"/>
    <x v="22"/>
    <x v="3"/>
    <x v="0"/>
    <x v="0"/>
    <n v="2016"/>
    <d v="2016-02-05T00:00:00"/>
    <d v="2016-03-01T00:00:00"/>
    <d v="2016-12-30T00:00:00"/>
    <n v="0"/>
    <s v="Daniel Kuwae"/>
    <s v="Daniel Kuwae"/>
    <x v="4"/>
    <d v="2015-01-01T00:00:00"/>
    <d v="2016-12-31T00:00:00"/>
    <n v="0"/>
    <n v="0"/>
    <x v="0"/>
    <s v="-"/>
  </r>
  <r>
    <n v="1412"/>
    <x v="0"/>
    <s v="CNMP_PG_16_SA_COGCS_029"/>
    <s v="Gestão e Acompanhamento do Contrato de Açúcar "/>
    <x v="22"/>
    <x v="3"/>
    <x v="0"/>
    <x v="0"/>
    <n v="2016"/>
    <d v="2015-12-18T00:00:00"/>
    <d v="2016-02-01T00:00:00"/>
    <d v="2016-08-01T00:00:00"/>
    <n v="90"/>
    <s v="Thales Carvalho Soares da Silva"/>
    <s v="Thales Carvalho Soares da Silva"/>
    <x v="4"/>
    <d v="2015-01-01T00:00:00"/>
    <d v="2016-12-31T00:00:00"/>
    <n v="0"/>
    <n v="0"/>
    <x v="1"/>
    <s v="-"/>
  </r>
  <r>
    <n v="1413"/>
    <x v="0"/>
    <s v="CNMP_PG_16_SA_COGCS_030"/>
    <s v="Gestão e Acompanhamento do Contrato de Água Mineral de 500ml"/>
    <x v="22"/>
    <x v="3"/>
    <x v="0"/>
    <x v="0"/>
    <n v="2016"/>
    <d v="2015-12-18T00:00:00"/>
    <d v="2016-02-01T00:00:00"/>
    <d v="2016-08-01T00:00:00"/>
    <n v="90"/>
    <s v="Thales Carvalho Soares da Silva"/>
    <s v="Thales Carvalho Soares da Silva"/>
    <x v="4"/>
    <d v="2015-01-01T00:00:00"/>
    <d v="2016-12-31T00:00:00"/>
    <n v="0"/>
    <n v="0"/>
    <x v="1"/>
    <s v="-"/>
  </r>
  <r>
    <n v="1409"/>
    <x v="0"/>
    <s v="CNMP_PG_16_SA_COGCS_031"/>
    <s v="Gestão e Acompanhamento do contrato de café"/>
    <x v="22"/>
    <x v="3"/>
    <x v="0"/>
    <x v="0"/>
    <n v="2016"/>
    <d v="2015-12-18T00:00:00"/>
    <d v="2016-02-01T00:00:00"/>
    <d v="2016-08-01T00:00:00"/>
    <n v="90"/>
    <s v="Thales Carvalho Soares da Silva"/>
    <s v="Thales Carvalho Soares da Silva"/>
    <x v="4"/>
    <d v="2015-01-01T00:00:00"/>
    <d v="2016-12-31T00:00:00"/>
    <n v="0"/>
    <n v="0"/>
    <x v="1"/>
    <s v="-"/>
  </r>
  <r>
    <n v="1428"/>
    <x v="0"/>
    <s v="CNMP_PG_16_SA_COGCS_032"/>
    <s v="Gestão e Acompanhamento do contrato de concessão de área para exploração de lanchonete.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29"/>
    <x v="0"/>
    <s v="CNMP_PG_16_SA_COGCS_033"/>
    <s v="Gestão e Acompanhamento do contrato de fornecimento de bebidas quentes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#SA"/>
  </r>
  <r>
    <n v="1425"/>
    <x v="0"/>
    <s v="CNMP_PG_16_SA_COGCS_034"/>
    <s v="Gestão e acompanhamento do Contrato de Prestação de Serviço de Garçonaria e Copeiragem do CNMP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30"/>
    <x v="0"/>
    <s v="CNMP_PG_16_SA_COGCS_035"/>
    <s v="Gestão e Acompanhamento do contrato de prestação de serviços de Apoio administrativo, Operadores de Fotocopiadora, Telefonistas e Carregadores de móveis do CNMP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31"/>
    <x v="0"/>
    <s v="CNMP_PG_16_SA_COGCS_036"/>
    <s v="Gestão e Acompanhamento do contrato de serviço de limpeza, conservação, jardinagem e lavagem de veículos oficiais do CNMP"/>
    <x v="22"/>
    <x v="3"/>
    <x v="0"/>
    <x v="0"/>
    <n v="2016"/>
    <d v="2015-12-18T00:00:00"/>
    <d v="2016-01-04T00:00:00"/>
    <d v="2016-12-30T00:00:00"/>
    <n v="0"/>
    <s v="Daniel Kuwae"/>
    <s v="Daniel Kuwae"/>
    <x v="4"/>
    <d v="2015-01-01T00:00:00"/>
    <d v="2016-12-31T00:00:00"/>
    <n v="0"/>
    <n v="0"/>
    <x v="0"/>
    <s v="-"/>
  </r>
  <r>
    <n v="1434"/>
    <x v="0"/>
    <s v="CNMP_PG_16_SA_COGCS_037"/>
    <s v="Gestão e Acompanhamento do contrato de suprimentos de utensílio para copas"/>
    <x v="22"/>
    <x v="3"/>
    <x v="0"/>
    <x v="0"/>
    <n v="2016"/>
    <d v="2015-12-18T00:00:00"/>
    <d v="2016-01-04T00:00:00"/>
    <d v="2016-12-30T00:00:00"/>
    <n v="80"/>
    <s v="Daniel Kuwae"/>
    <s v="Daniel Kuwae"/>
    <x v="4"/>
    <d v="2015-01-01T00:00:00"/>
    <d v="2016-12-31T00:00:00"/>
    <n v="0"/>
    <n v="0"/>
    <x v="0"/>
    <s v="-"/>
  </r>
  <r>
    <n v="1437"/>
    <x v="0"/>
    <s v="CNMP_PG_16_SA_COGCS_038"/>
    <s v="Gestão, Fiscalização e Acompanhamento da execução do contrato do serviço de telefonia e dados móveis do CNMP.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39"/>
    <x v="0"/>
    <s v="CNMP_PG_16_SA_COGCS_039"/>
    <s v="Gestão, Fiscalização, Execução e Acompanhamento do contrato de fornecimento de carimbos, borrachas e refis."/>
    <x v="22"/>
    <x v="3"/>
    <x v="0"/>
    <x v="0"/>
    <n v="2016"/>
    <d v="2015-12-18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441"/>
    <x v="0"/>
    <s v="CNMP_PG_16_SA_COGCS_040"/>
    <s v="Implementação e revisão de indicadores de resultado da unidade"/>
    <x v="22"/>
    <x v="2"/>
    <x v="9"/>
    <x v="4"/>
    <n v="2016"/>
    <d v="2015-12-18T00:00:00"/>
    <d v="2016-02-01T00:00:00"/>
    <d v="2016-04-29T00:00:00"/>
    <n v="65"/>
    <s v="Daniel Kuwae"/>
    <s v="Daniel Kuwae"/>
    <x v="4"/>
    <d v="2015-01-01T00:00:00"/>
    <d v="2016-12-31T00:00:00"/>
    <n v="0"/>
    <n v="0"/>
    <x v="0"/>
    <s v="#SGE"/>
  </r>
  <r>
    <n v="1442"/>
    <x v="0"/>
    <s v="CNMP_PG_16_SA_COGCS_041"/>
    <s v="Implementação e revisão de processos de resultado da unidade"/>
    <x v="22"/>
    <x v="2"/>
    <x v="9"/>
    <x v="4"/>
    <n v="2016"/>
    <d v="2015-12-18T00:00:00"/>
    <d v="2016-02-01T00:00:00"/>
    <d v="2016-04-29T00:00:00"/>
    <n v="50"/>
    <s v="Daniel Kuwae"/>
    <s v="Daniel Kuwae"/>
    <x v="4"/>
    <d v="2015-01-01T00:00:00"/>
    <d v="2016-12-31T00:00:00"/>
    <n v="0"/>
    <n v="0"/>
    <x v="0"/>
    <s v="#SGE"/>
  </r>
  <r>
    <n v="1406"/>
    <x v="0"/>
    <s v="CNMP_PG_16_SA_COGCS_043"/>
    <s v="Plano de distribuição de equipamento para copa"/>
    <x v="22"/>
    <x v="2"/>
    <x v="8"/>
    <x v="3"/>
    <n v="2016"/>
    <d v="2015-12-18T00:00:00"/>
    <d v="2016-01-04T00:00:00"/>
    <d v="2016-03-31T00:00:00"/>
    <n v="100"/>
    <s v="Thales Carvalho Soares da Silva"/>
    <s v="Thales Carvalho Soares da Silva"/>
    <x v="4"/>
    <d v="2015-01-01T00:00:00"/>
    <d v="2016-12-31T00:00:00"/>
    <n v="0"/>
    <n v="0"/>
    <x v="0"/>
    <s v="-"/>
  </r>
  <r>
    <n v="1438"/>
    <x v="0"/>
    <s v="CNMP_PG_16_SA_COGCS_044"/>
    <s v="Revisão dos processos da unidade"/>
    <x v="22"/>
    <x v="2"/>
    <x v="4"/>
    <x v="6"/>
    <n v="2016"/>
    <d v="2015-12-18T00:00:00"/>
    <d v="2016-06-01T00:00:00"/>
    <d v="2016-07-29T00:00:00"/>
    <n v="60"/>
    <s v="Thales Carvalho Soares da Silva"/>
    <s v="Thales Carvalho Soares da Silva"/>
    <x v="4"/>
    <d v="2015-01-01T00:00:00"/>
    <d v="2016-12-31T00:00:00"/>
    <n v="0"/>
    <n v="0"/>
    <x v="0"/>
    <s v="-"/>
  </r>
  <r>
    <n v="1445"/>
    <x v="0"/>
    <s v="CNMP_PG_16_SA_COGCS_045"/>
    <s v="Transferência da Seção de Comunicações Administrativa para a SPR"/>
    <x v="22"/>
    <x v="2"/>
    <x v="8"/>
    <x v="3"/>
    <n v="2016"/>
    <d v="2015-12-18T00:00:00"/>
    <d v="2016-01-18T00:00:00"/>
    <d v="2016-04-29T00:00:00"/>
    <n v="100"/>
    <s v="Daniel Kuwae"/>
    <s v="Daniel Kuwae"/>
    <x v="4"/>
    <d v="2015-01-01T00:00:00"/>
    <d v="2016-12-31T00:00:00"/>
    <n v="0"/>
    <n v="0"/>
    <x v="0"/>
    <s v="#SPR#SG"/>
  </r>
  <r>
    <n v="1791"/>
    <x v="0"/>
    <s v="CNMP_PG_16_SA_COGCS_062"/>
    <s v="Contratação de alocação de purificadores de água"/>
    <x v="22"/>
    <x v="2"/>
    <x v="8"/>
    <x v="3"/>
    <n v="2016"/>
    <d v="2016-02-19T00:00:00"/>
    <d v="2016-02-19T00:00:00"/>
    <d v="2016-02-19T00:00:00"/>
    <m/>
    <s v="Daniel Kuwae"/>
    <s v="Daniel Kuwae"/>
    <x v="4"/>
    <d v="2015-01-01T00:00:00"/>
    <d v="2016-12-31T00:00:00"/>
    <n v="0"/>
    <n v="0"/>
    <x v="1"/>
    <s v="-"/>
  </r>
  <r>
    <n v="1783"/>
    <x v="0"/>
    <s v="CNMP_PG_16_SA_COGCS_SECAD_047"/>
    <s v="Gestão e Acompanhamento do contrato de Publicação em Jornais de Grande Circulação"/>
    <x v="22"/>
    <x v="3"/>
    <x v="0"/>
    <x v="0"/>
    <n v="2016"/>
    <d v="2016-02-05T00:00:00"/>
    <d v="2016-01-04T00:00:00"/>
    <d v="2016-12-30T00:00:00"/>
    <n v="0"/>
    <s v="Daniel Kuwae"/>
    <s v="Daniel Kuwae"/>
    <x v="4"/>
    <d v="2015-01-01T00:00:00"/>
    <d v="2016-12-31T00:00:00"/>
    <n v="0"/>
    <n v="0"/>
    <x v="0"/>
    <s v="-"/>
  </r>
  <r>
    <n v="1784"/>
    <x v="0"/>
    <s v="CNMP_PG_16_SA_COGCS_SECAD_048"/>
    <s v="Gestão e Acompanhamento do contrato de Publicação Legal dos Atos Oficiais"/>
    <x v="22"/>
    <x v="3"/>
    <x v="0"/>
    <x v="0"/>
    <n v="2016"/>
    <d v="2016-02-05T00:00:00"/>
    <d v="2016-01-04T00:00:00"/>
    <d v="2016-12-30T00:00:00"/>
    <n v="0"/>
    <s v="Daniel Kuwae"/>
    <s v="Daniel Kuwae"/>
    <x v="4"/>
    <d v="2015-01-01T00:00:00"/>
    <d v="2016-12-31T00:00:00"/>
    <n v="0"/>
    <n v="0"/>
    <x v="0"/>
    <s v="-"/>
  </r>
  <r>
    <n v="1873"/>
    <x v="0"/>
    <s v="CNMP_PG_16_SA_COGCS_SECAD_063"/>
    <s v="Contratação de Empresa para Publicação em Jornais de Grande Circulação"/>
    <x v="22"/>
    <x v="2"/>
    <x v="8"/>
    <x v="3"/>
    <n v="2016"/>
    <d v="2016-07-29T00:00:00"/>
    <d v="2016-07-29T00:00:00"/>
    <d v="2016-07-29T00:00:00"/>
    <m/>
    <s v="Thales Carvalho Soares da Silva"/>
    <s v="Thales Carvalho Soares da Silva"/>
    <x v="4"/>
    <d v="2015-01-01T00:00:00"/>
    <d v="2016-12-31T00:00:00"/>
    <n v="0"/>
    <n v="0"/>
    <x v="1"/>
    <s v="-"/>
  </r>
  <r>
    <n v="1321"/>
    <x v="0"/>
    <s v="CNMP_PG_16_SA_COGCS_SESAUX_006"/>
    <s v="Plano de comunicação sobre o funcionamento dos serviços terceirizados"/>
    <x v="22"/>
    <x v="2"/>
    <x v="8"/>
    <x v="3"/>
    <n v="2016"/>
    <d v="2015-12-17T00:00:00"/>
    <d v="2016-01-04T00:00:00"/>
    <d v="2016-12-30T00:00:00"/>
    <n v="100"/>
    <s v="Carlos Oliveira"/>
    <s v="Carlos Oliveira"/>
    <x v="4"/>
    <d v="2015-01-01T00:00:00"/>
    <d v="2016-12-31T00:00:00"/>
    <n v="0"/>
    <n v="0"/>
    <x v="0"/>
    <s v="#ASCOM"/>
  </r>
  <r>
    <n v="1449"/>
    <x v="0"/>
    <s v="CNMP_PG_16_SA_COGCS_SESAUX_007"/>
    <s v="Implementação, gestão e acompanhamento de indicadores de resultado da unidade"/>
    <x v="22"/>
    <x v="2"/>
    <x v="9"/>
    <x v="4"/>
    <n v="2016"/>
    <d v="2015-12-18T00:00:00"/>
    <d v="2016-01-04T00:00:00"/>
    <d v="2016-12-30T00:00:00"/>
    <n v="45"/>
    <s v="Lucas Melgares Martins"/>
    <s v="Lucas Melgares Martins"/>
    <x v="4"/>
    <d v="2015-01-01T00:00:00"/>
    <d v="2016-12-31T00:00:00"/>
    <n v="0"/>
    <n v="0"/>
    <x v="0"/>
    <s v="#SA"/>
  </r>
  <r>
    <n v="1436"/>
    <x v="0"/>
    <s v="CNMP_PG_16_SA_COGCS_SESAUX_009"/>
    <s v="Gestão e acompanhamento do sistema de gestão de demandas (GLPI)"/>
    <x v="22"/>
    <x v="3"/>
    <x v="0"/>
    <x v="0"/>
    <n v="2016"/>
    <d v="2015-12-18T00:00:00"/>
    <d v="2016-01-04T00:00:00"/>
    <d v="2016-12-30T00:00:00"/>
    <n v="45"/>
    <s v="Lucas Melgares Martins"/>
    <s v="Lucas Melgares Martins"/>
    <x v="4"/>
    <d v="2015-01-01T00:00:00"/>
    <d v="2016-12-31T00:00:00"/>
    <n v="0"/>
    <n v="0"/>
    <x v="0"/>
    <s v="#SA"/>
  </r>
  <r>
    <n v="1785"/>
    <x v="0"/>
    <s v="CNMP_PG_16_SA_COGCS_SESAUX_042"/>
    <s v="Gestão e Acompanhamento do fornecimento de água mineral"/>
    <x v="22"/>
    <x v="3"/>
    <x v="0"/>
    <x v="0"/>
    <n v="2016"/>
    <d v="2016-02-05T00:00:00"/>
    <d v="2016-01-04T00:00:00"/>
    <d v="2016-12-30T00:00:00"/>
    <n v="90"/>
    <s v="Daniel Kuwae"/>
    <s v="Daniel Kuwae"/>
    <x v="4"/>
    <d v="2015-01-01T00:00:00"/>
    <d v="2016-12-31T00:00:00"/>
    <n v="0"/>
    <n v="0"/>
    <x v="0"/>
    <s v="-"/>
  </r>
  <r>
    <n v="1323"/>
    <x v="0"/>
    <s v="CNMP_PG_16_SA_COGCS_SESAUX_049"/>
    <s v="Aprimoramento de uso do sistema de gestão de demandas (GLPI)"/>
    <x v="22"/>
    <x v="2"/>
    <x v="8"/>
    <x v="3"/>
    <n v="2016"/>
    <d v="2015-12-17T00:00:00"/>
    <d v="2016-01-04T00:00:00"/>
    <d v="2016-12-30T00:00:00"/>
    <n v="100"/>
    <s v="Carlos Oliveira"/>
    <s v="Carlos Oliveira"/>
    <x v="4"/>
    <d v="2015-01-01T00:00:00"/>
    <d v="2016-12-31T00:00:00"/>
    <n v="0"/>
    <n v="0"/>
    <x v="0"/>
    <s v="#SA"/>
  </r>
  <r>
    <n v="1452"/>
    <x v="0"/>
    <s v="CNMP_PG_16_SA_COGCS_SESAUX_050"/>
    <s v="Aprimoramento do fluxo de informações entre a SESAUX e COGCS"/>
    <x v="22"/>
    <x v="2"/>
    <x v="9"/>
    <x v="4"/>
    <n v="2016"/>
    <d v="2015-12-18T00:00:00"/>
    <d v="2016-01-04T00:00:00"/>
    <d v="2016-12-30T00:00:00"/>
    <n v="45"/>
    <s v="Carlos Oliveira"/>
    <s v="Carlos Oliveira"/>
    <x v="4"/>
    <d v="2015-01-01T00:00:00"/>
    <d v="2016-12-31T00:00:00"/>
    <n v="0"/>
    <n v="0"/>
    <x v="0"/>
    <s v="#SA"/>
  </r>
  <r>
    <n v="1455"/>
    <x v="0"/>
    <s v="CNMP_PG_16_SA_COGCS_SESAUX_051"/>
    <s v="Estudo de atribuições da SESAUX estabelecidas na portaria CNMP-PRESI Nº 204, de 15 de julho de 2013"/>
    <x v="22"/>
    <x v="2"/>
    <x v="8"/>
    <x v="3"/>
    <n v="2016"/>
    <d v="2015-12-18T00:00:00"/>
    <d v="2016-01-04T00:00:00"/>
    <d v="2016-12-30T00:00:00"/>
    <n v="0"/>
    <s v="Carlos Oliveira"/>
    <s v="Carlos Oliveira"/>
    <x v="4"/>
    <d v="2015-01-01T00:00:00"/>
    <d v="2016-12-31T00:00:00"/>
    <n v="0"/>
    <n v="0"/>
    <x v="0"/>
    <s v="#SA"/>
  </r>
  <r>
    <n v="1322"/>
    <x v="0"/>
    <s v="CNMP_PG_16_SA_COGCS_SESAUX_052"/>
    <s v="Elaboração de um catálogo de rotinas de serviços terceirizados"/>
    <x v="22"/>
    <x v="2"/>
    <x v="8"/>
    <x v="3"/>
    <n v="2016"/>
    <d v="2015-12-17T00:00:00"/>
    <d v="2016-01-04T00:00:00"/>
    <d v="2016-12-30T00:00:00"/>
    <n v="100"/>
    <s v="Carlos Oliveira"/>
    <s v="Josias da Silva Mendes"/>
    <x v="4"/>
    <d v="2015-01-01T00:00:00"/>
    <d v="2016-12-31T00:00:00"/>
    <n v="0"/>
    <n v="0"/>
    <x v="0"/>
    <s v="#SA"/>
  </r>
  <r>
    <n v="1305"/>
    <x v="0"/>
    <s v="CNMP_PG_16_SA_COGCS_SESAUX_053"/>
    <s v="Fiscalização e acompanhamento da execução do contrato de alocação de purificadores"/>
    <x v="22"/>
    <x v="3"/>
    <x v="0"/>
    <x v="1"/>
    <n v="2016"/>
    <d v="2015-12-17T00:00:00"/>
    <d v="2016-01-04T00:00:00"/>
    <d v="2016-12-30T00:00:00"/>
    <n v="100"/>
    <s v="Carlos Oliveira"/>
    <s v="Carlos Oliveira"/>
    <x v="4"/>
    <d v="2015-01-01T00:00:00"/>
    <d v="2016-12-31T00:00:00"/>
    <n v="0"/>
    <n v="0"/>
    <x v="0"/>
    <s v="#SA"/>
  </r>
  <r>
    <n v="1324"/>
    <x v="0"/>
    <s v="CNMP_PG_16_SA_COGCS_SESAUX_054"/>
    <s v="Fiscalização e acompanhamento da execução do contrato de concessão de área para exploração de lanchonete"/>
    <x v="22"/>
    <x v="3"/>
    <x v="0"/>
    <x v="0"/>
    <n v="2016"/>
    <d v="2015-12-17T00:00:00"/>
    <d v="2016-01-04T00:00:00"/>
    <d v="2016-12-30T00:00:00"/>
    <n v="90"/>
    <s v="Carlos Oliveira"/>
    <s v="Carlos Oliveira"/>
    <x v="4"/>
    <d v="2015-01-01T00:00:00"/>
    <d v="2016-12-31T00:00:00"/>
    <n v="0"/>
    <n v="0"/>
    <x v="0"/>
    <s v="#SA"/>
  </r>
  <r>
    <n v="1411"/>
    <x v="0"/>
    <s v="CNMP_PG_16_SA_COGCS_SESAUX_055"/>
    <s v="Fiscalização e Acompanhamento da Execução do contrato de fornecimento de bebidas quentes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414"/>
    <x v="0"/>
    <s v="CNMP_PG_16_SA_COGCS_SESAUX_056"/>
    <s v="Fiscalização e Acompanhamento da Execução do Contrato de Prestação de Serviço de Garçonaria e Copeiragem do CNMP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418"/>
    <x v="0"/>
    <s v="CNMP_PG_16_SA_COGCS_SESAUX_057"/>
    <s v="Fiscalização e Acompanhamento da Execução do contrato de prestação de serviços de Apoio administrativo, Operadores de Fotocopiadora, Telefonistas e Carregadores de móveis do CNMP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421"/>
    <x v="0"/>
    <s v="CNMP_PG_16_SA_COGCS_SESAUX_058"/>
    <s v="Fiscalização e Acompanhamento da Execução do contrato de serviço de limpeza, conservação, jardinagem e lavagem de veículos oficiais do CNMP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423"/>
    <x v="0"/>
    <s v="CNMP_PG_16_SA_COGCS_SESAUX_059"/>
    <s v="Fiscalização e Acompanhamento da Execução do contrato de suprimentos de gêneros alimentícios e manutenção do abastecimento das copas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427"/>
    <x v="0"/>
    <s v="CNMP_PG_16_SA_COGCS_SESAUX_060"/>
    <s v="Fiscalização e Acompanhamento da Execução do contrato de suprimentos de utensílio para copas e sua manutenção"/>
    <x v="22"/>
    <x v="3"/>
    <x v="0"/>
    <x v="0"/>
    <n v="2016"/>
    <d v="2015-12-18T00:00:00"/>
    <d v="2016-01-04T00:00:00"/>
    <d v="2016-12-30T00:00:00"/>
    <n v="90"/>
    <s v="Lucas Melgares Martins"/>
    <s v="Lucas Melgares Martins"/>
    <x v="4"/>
    <d v="2015-01-01T00:00:00"/>
    <d v="2016-12-31T00:00:00"/>
    <n v="0"/>
    <n v="0"/>
    <x v="0"/>
    <s v="#SA"/>
  </r>
  <r>
    <n v="1779"/>
    <x v="0"/>
    <s v="CNMP_PG_16_SA_COGCS_SESAUX_061"/>
    <s v="Gestão e Acompanhamento do contrato de Adoçante"/>
    <x v="22"/>
    <x v="3"/>
    <x v="0"/>
    <x v="1"/>
    <n v="2016"/>
    <d v="2016-02-05T00:00:00"/>
    <d v="2016-01-04T00:00:00"/>
    <d v="2016-12-30T00:00:00"/>
    <n v="100"/>
    <s v="Daniel Kuwae"/>
    <s v="Daniel Kuwae"/>
    <x v="4"/>
    <d v="2015-01-01T00:00:00"/>
    <d v="2016-12-31T00:00:00"/>
    <n v="0"/>
    <n v="0"/>
    <x v="0"/>
    <s v="-"/>
  </r>
  <r>
    <n v="1553"/>
    <x v="0"/>
    <s v="CNMP_PG_16_SA_COMCC_001"/>
    <s v="Elaboração de check list (área demandantes para envio de processo de contratações"/>
    <x v="23"/>
    <x v="2"/>
    <x v="4"/>
    <x v="6"/>
    <n v="2016"/>
    <d v="2015-12-23T00:00:00"/>
    <d v="2016-08-01T00:00:00"/>
    <d v="2016-08-01T00:00:00"/>
    <n v="0"/>
    <s v="Erlene Maria Coelho Avelino"/>
    <s v="Humberto de Campos Costa"/>
    <x v="4"/>
    <d v="2015-01-01T00:00:00"/>
    <d v="2016-12-31T00:00:00"/>
    <n v="0"/>
    <n v="0"/>
    <x v="0"/>
    <s v="-"/>
  </r>
  <r>
    <n v="1550"/>
    <x v="0"/>
    <s v="CNMP_PG_16_SA_COMCC_002"/>
    <s v="Implantação da metodologia de correções múltiplas  para pesquisa de preços"/>
    <x v="23"/>
    <x v="2"/>
    <x v="8"/>
    <x v="3"/>
    <n v="2016"/>
    <d v="2015-12-23T00:00:00"/>
    <d v="2016-03-01T00:00:00"/>
    <d v="2016-08-02T00:00:00"/>
    <n v="100"/>
    <s v="Erlene Maria Coelho Avelino"/>
    <s v="Humberto de Campos Costa"/>
    <x v="4"/>
    <d v="2015-01-01T00:00:00"/>
    <d v="2016-12-31T00:00:00"/>
    <n v="0"/>
    <n v="0"/>
    <x v="0"/>
    <s v="#SGE#SG"/>
  </r>
  <r>
    <n v="1551"/>
    <x v="0"/>
    <s v="CNMP_PG_16_SA_COMCC_003"/>
    <s v="Implantação do Sistema de Compras"/>
    <x v="23"/>
    <x v="2"/>
    <x v="4"/>
    <x v="6"/>
    <n v="2016"/>
    <d v="2015-12-23T00:00:00"/>
    <d v="2016-02-01T00:00:00"/>
    <d v="2016-07-29T00:00:00"/>
    <n v="0"/>
    <s v="Erlene Maria Coelho Avelino"/>
    <s v="Humberto de Campos Costa"/>
    <x v="4"/>
    <d v="2015-01-01T00:00:00"/>
    <d v="2016-12-31T00:00:00"/>
    <n v="0"/>
    <n v="0"/>
    <x v="0"/>
    <s v="#STI"/>
  </r>
  <r>
    <n v="1552"/>
    <x v="0"/>
    <s v="CNMP_PG_16_SA_COMCC_004"/>
    <s v="Mapeamento de Processos da Seção Compras"/>
    <x v="23"/>
    <x v="2"/>
    <x v="9"/>
    <x v="4"/>
    <n v="2016"/>
    <d v="2015-12-23T00:00:00"/>
    <d v="2016-02-01T00:00:00"/>
    <d v="2016-07-29T00:00:00"/>
    <n v="78"/>
    <s v="Erlene Maria Coelho Avelino"/>
    <s v="Humberto de Campos Costa"/>
    <x v="4"/>
    <d v="2015-01-01T00:00:00"/>
    <d v="2016-12-31T00:00:00"/>
    <n v="0"/>
    <n v="0"/>
    <x v="0"/>
    <s v="#SGE"/>
  </r>
  <r>
    <n v="1546"/>
    <x v="0"/>
    <s v="CNMP_PG_16_SA_COMCC_005"/>
    <s v="Acompanhamento do Calendário de Prorrogações"/>
    <x v="23"/>
    <x v="3"/>
    <x v="0"/>
    <x v="2"/>
    <n v="2015"/>
    <d v="2015-12-23T00:00:00"/>
    <d v="2015-12-23T00:00:00"/>
    <d v="2015-12-23T00:00:00"/>
    <m/>
    <s v="Icaro Monteiro Mendes"/>
    <s v="Icaro Monteiro Mendes"/>
    <x v="4"/>
    <d v="2015-01-01T00:00:00"/>
    <d v="2016-12-31T00:00:00"/>
    <n v="0"/>
    <n v="0"/>
    <x v="0"/>
    <s v="#ASCOM#SGE#STI#COGP#PRESI#SG"/>
  </r>
  <r>
    <n v="1544"/>
    <x v="0"/>
    <s v="CNMP_PG_16_SA_COMCC_006"/>
    <s v="Implantação do Sistema de Contratos"/>
    <x v="23"/>
    <x v="2"/>
    <x v="4"/>
    <x v="6"/>
    <n v="2016"/>
    <d v="2015-12-23T00:00:00"/>
    <d v="2016-02-01T00:00:00"/>
    <d v="2016-07-29T00:00:00"/>
    <n v="0"/>
    <s v="Icaro Monteiro Mendes"/>
    <s v="Icaro Monteiro Mendes"/>
    <x v="4"/>
    <d v="2015-01-01T00:00:00"/>
    <d v="2016-12-31T00:00:00"/>
    <n v="0"/>
    <n v="0"/>
    <x v="0"/>
    <s v="#STI"/>
  </r>
  <r>
    <n v="1547"/>
    <x v="0"/>
    <s v="CNMP_PG_16_SA_COMCC_007"/>
    <s v="Mapeamento de Processos da Seção de Contratos"/>
    <x v="23"/>
    <x v="2"/>
    <x v="9"/>
    <x v="4"/>
    <n v="2016"/>
    <d v="2015-12-23T00:00:00"/>
    <d v="2016-03-01T00:00:00"/>
    <d v="2016-09-30T00:00:00"/>
    <n v="46.67"/>
    <s v="Icaro Monteiro Mendes"/>
    <s v="Icaro Monteiro Mendes"/>
    <x v="4"/>
    <d v="2015-01-01T00:00:00"/>
    <d v="2016-12-31T00:00:00"/>
    <n v="0"/>
    <n v="0"/>
    <x v="0"/>
    <s v="#SGE"/>
  </r>
  <r>
    <n v="1548"/>
    <x v="0"/>
    <s v="CNMP_PG_16_SA_COMCC_008"/>
    <s v="Criação de Canal de Comunicação com os Fiscais de Contratos"/>
    <x v="23"/>
    <x v="2"/>
    <x v="8"/>
    <x v="3"/>
    <n v="2016"/>
    <d v="2015-12-23T00:00:00"/>
    <d v="2016-04-04T00:00:00"/>
    <d v="2016-07-01T00:00:00"/>
    <n v="100"/>
    <s v="Icaro Monteiro Mendes"/>
    <s v="Icaro Monteiro Mendes"/>
    <x v="4"/>
    <d v="2015-01-01T00:00:00"/>
    <d v="2016-12-31T00:00:00"/>
    <n v="0"/>
    <n v="0"/>
    <x v="0"/>
    <s v="#ASCOM"/>
  </r>
  <r>
    <n v="1558"/>
    <x v="0"/>
    <s v="CNMP_PG_16_SA_COMCC_009"/>
    <s v="Aquisição de Suprimento de material  impressos administrativos - Compras compartilhadas"/>
    <x v="23"/>
    <x v="2"/>
    <x v="8"/>
    <x v="3"/>
    <n v="2016"/>
    <d v="2015-12-28T00:00:00"/>
    <d v="2016-01-11T00:00:00"/>
    <d v="2016-09-08T00:00:00"/>
    <n v="100"/>
    <s v="Eduardo Abranches Mansur"/>
    <s v="Eduardo Abranches Mansur"/>
    <x v="4"/>
    <d v="2015-01-01T00:00:00"/>
    <d v="2016-12-31T00:00:00"/>
    <n v="0"/>
    <n v="0"/>
    <x v="1"/>
    <s v="-"/>
  </r>
  <r>
    <n v="1557"/>
    <x v="0"/>
    <s v="CNMP_PG_16_SA_COMCC_010"/>
    <s v="Aquisição de Suprimento de material de expediente"/>
    <x v="23"/>
    <x v="2"/>
    <x v="8"/>
    <x v="3"/>
    <n v="2016"/>
    <d v="2015-12-28T00:00:00"/>
    <d v="2016-02-15T00:00:00"/>
    <d v="2016-07-18T00:00:00"/>
    <n v="100"/>
    <s v="Eduardo Abranches Mansur"/>
    <s v="Eduardo Abranches Mansur"/>
    <x v="4"/>
    <d v="2015-01-01T00:00:00"/>
    <d v="2016-12-31T00:00:00"/>
    <n v="0"/>
    <n v="0"/>
    <x v="1"/>
    <s v="-"/>
  </r>
  <r>
    <n v="1559"/>
    <x v="0"/>
    <s v="CNMP_PG_16_SA_COMCC_011"/>
    <s v="Aquisição de Suprimento de material de expediente 2"/>
    <x v="23"/>
    <x v="2"/>
    <x v="8"/>
    <x v="3"/>
    <n v="2016"/>
    <d v="2015-12-28T00:00:00"/>
    <d v="2016-06-01T00:00:00"/>
    <d v="2016-12-16T00:00:00"/>
    <n v="100"/>
    <s v="Eduardo Abranches Mansur"/>
    <s v="Eduardo Abranches Mansur"/>
    <x v="4"/>
    <d v="2015-01-01T00:00:00"/>
    <d v="2016-12-31T00:00:00"/>
    <n v="0"/>
    <n v="0"/>
    <x v="1"/>
    <s v="-"/>
  </r>
  <r>
    <n v="1560"/>
    <x v="0"/>
    <s v="CNMP_PG_16_SA_COMCC_012"/>
    <s v="Contratação/Prorrogação da prestação dos serviços de estoquista e armazenista"/>
    <x v="23"/>
    <x v="2"/>
    <x v="8"/>
    <x v="3"/>
    <n v="2016"/>
    <d v="2015-12-28T00:00:00"/>
    <d v="2016-07-01T00:00:00"/>
    <d v="2016-11-03T00:00:00"/>
    <n v="100"/>
    <s v="Eduardo Abranches Mansur"/>
    <s v="Eduardo Abranches Mansur"/>
    <x v="4"/>
    <d v="2015-01-01T00:00:00"/>
    <d v="2016-12-31T00:00:00"/>
    <n v="0"/>
    <n v="0"/>
    <x v="2"/>
    <s v="-"/>
  </r>
  <r>
    <n v="1564"/>
    <x v="0"/>
    <s v="CNMP_PG_16_SA_COMCC_013"/>
    <s v="Desfazimento de material em desuso ou com prazo de validade expirado"/>
    <x v="23"/>
    <x v="2"/>
    <x v="8"/>
    <x v="3"/>
    <n v="2014"/>
    <d v="2015-12-28T00:00:00"/>
    <d v="2014-03-31T00:00:00"/>
    <d v="2016-05-20T00:00:00"/>
    <n v="99.91"/>
    <s v="Eduardo Abranches Mansur"/>
    <s v="Eduardo Abranches Mansur"/>
    <x v="4"/>
    <d v="2015-01-01T00:00:00"/>
    <d v="2016-12-31T00:00:00"/>
    <n v="0"/>
    <n v="0"/>
    <x v="0"/>
    <s v="#SG"/>
  </r>
  <r>
    <n v="1561"/>
    <x v="0"/>
    <s v="CNMP_PG_16_SA_COMCC_014"/>
    <s v="Gestão de Suprimento de material de expediente"/>
    <x v="23"/>
    <x v="3"/>
    <x v="0"/>
    <x v="0"/>
    <n v="2016"/>
    <d v="2015-12-28T00:00:00"/>
    <d v="2016-01-04T00:00:00"/>
    <d v="2016-12-30T00:00:00"/>
    <n v="0"/>
    <s v="Eduardo Abranches Mansur"/>
    <s v="Eduardo Abranches Mansur"/>
    <x v="4"/>
    <d v="2015-01-01T00:00:00"/>
    <d v="2016-12-31T00:00:00"/>
    <n v="0"/>
    <n v="0"/>
    <x v="0"/>
    <s v="-"/>
  </r>
  <r>
    <n v="1562"/>
    <x v="0"/>
    <s v="CNMP_PG_16_SA_COMCC_015"/>
    <s v="Gestão do contrato de prestação de serviço de estoquista e armazenista"/>
    <x v="23"/>
    <x v="3"/>
    <x v="0"/>
    <x v="0"/>
    <n v="2016"/>
    <d v="2015-12-28T00:00:00"/>
    <d v="2016-01-04T00:00:00"/>
    <d v="2016-12-30T00:00:00"/>
    <n v="0"/>
    <s v="Eduardo Abranches Mansur"/>
    <s v="Eduardo Abranches Mansur"/>
    <x v="4"/>
    <d v="2015-01-01T00:00:00"/>
    <d v="2016-12-31T00:00:00"/>
    <n v="0"/>
    <n v="0"/>
    <x v="0"/>
    <s v="-"/>
  </r>
  <r>
    <n v="1563"/>
    <x v="0"/>
    <s v="CNMP_PG_16_SA_COMCC_016"/>
    <s v="Mapeamento de Processos da Seção de Materiais"/>
    <x v="23"/>
    <x v="2"/>
    <x v="9"/>
    <x v="4"/>
    <n v="2016"/>
    <d v="2015-12-28T00:00:00"/>
    <d v="2016-02-22T00:00:00"/>
    <d v="2016-09-30T00:00:00"/>
    <n v="80"/>
    <s v="Eduardo Abranches Mansur"/>
    <s v="Eduardo Abranches Mansur"/>
    <x v="4"/>
    <d v="2015-01-01T00:00:00"/>
    <d v="2016-12-31T00:00:00"/>
    <n v="0"/>
    <n v="0"/>
    <x v="0"/>
    <s v="#SGE"/>
  </r>
  <r>
    <n v="1556"/>
    <x v="0"/>
    <s v="CNMP_PG_16_SA_COMCC_017"/>
    <s v="Workshop para fiscais e demandantes de contratações"/>
    <x v="23"/>
    <x v="2"/>
    <x v="8"/>
    <x v="3"/>
    <n v="2016"/>
    <d v="2015-12-23T00:00:00"/>
    <d v="2016-03-15T00:00:00"/>
    <d v="2016-04-29T00:00:00"/>
    <n v="100"/>
    <s v="Ines Gouvea Viana Borges"/>
    <s v="Ines Gouvea Viana Borges"/>
    <x v="4"/>
    <d v="2015-01-01T00:00:00"/>
    <d v="2016-12-31T00:00:00"/>
    <n v="0"/>
    <n v="0"/>
    <x v="0"/>
    <s v="#COGP#SG"/>
  </r>
  <r>
    <n v="1545"/>
    <x v="0"/>
    <s v="CNMP_PG_16_SA_COMCC_018"/>
    <s v="Contratação de empresa para fornecimento de soluções de controle de patriomônio (RFID)"/>
    <x v="23"/>
    <x v="2"/>
    <x v="9"/>
    <x v="4"/>
    <n v="2016"/>
    <d v="2015-12-23T00:00:00"/>
    <d v="2016-04-18T00:00:00"/>
    <d v="2016-08-31T00:00:00"/>
    <n v="67.5"/>
    <s v="Heleno De Farias Franca Junior"/>
    <s v="Ana Torres"/>
    <x v="4"/>
    <d v="2015-01-01T00:00:00"/>
    <d v="2016-12-31T00:00:00"/>
    <n v="0"/>
    <n v="0"/>
    <x v="1"/>
    <s v="#STI"/>
  </r>
  <r>
    <n v="1541"/>
    <x v="0"/>
    <s v="CNMP_PG_16_SA_COMCC_019"/>
    <s v="Desfazimento dos bens oriundos da PGR e do MPM que estiverem em desuso"/>
    <x v="23"/>
    <x v="2"/>
    <x v="8"/>
    <x v="3"/>
    <n v="2016"/>
    <d v="2015-12-23T00:00:00"/>
    <d v="2016-02-01T00:00:00"/>
    <d v="2016-06-17T00:00:00"/>
    <n v="80"/>
    <s v="Heleno De Farias Franca Junior"/>
    <s v="Humberto de Campos Costa"/>
    <x v="4"/>
    <d v="2015-01-01T00:00:00"/>
    <d v="2016-12-31T00:00:00"/>
    <n v="0"/>
    <n v="0"/>
    <x v="0"/>
    <s v="#SG"/>
  </r>
  <r>
    <n v="1543"/>
    <x v="0"/>
    <s v="CNMP_PG_16_SA_COMCC_020"/>
    <s v="Estudo para definição de critérios de amortização no âmbito do CNMP"/>
    <x v="23"/>
    <x v="2"/>
    <x v="8"/>
    <x v="3"/>
    <n v="2016"/>
    <d v="2015-12-23T00:00:00"/>
    <d v="2016-02-15T00:00:00"/>
    <d v="2016-10-17T00:00:00"/>
    <n v="87.5"/>
    <s v="Heleno De Farias Franca Junior"/>
    <s v="Humberto de Campos Costa"/>
    <x v="4"/>
    <d v="2015-01-01T00:00:00"/>
    <d v="2016-12-31T00:00:00"/>
    <n v="0"/>
    <n v="0"/>
    <x v="0"/>
    <s v="#AUDIN#STI#SA"/>
  </r>
  <r>
    <n v="1789"/>
    <x v="0"/>
    <s v="CNMP_PG_16_SA_COMCC_021"/>
    <s v="CNMP_PG_16_SA_COMCC_021 Contratação do sistema de compras e contratos"/>
    <x v="23"/>
    <x v="2"/>
    <x v="8"/>
    <x v="3"/>
    <n v="2016"/>
    <d v="2016-02-19T00:00:00"/>
    <d v="2016-05-02T00:00:00"/>
    <d v="2016-11-25T00:00:00"/>
    <n v="38"/>
    <s v="Ines Gouvea Viana Borges"/>
    <s v="Ines Gouvea Viana Borges"/>
    <x v="4"/>
    <d v="2015-01-01T00:00:00"/>
    <d v="2016-12-31T00:00:00"/>
    <n v="0"/>
    <n v="0"/>
    <x v="0"/>
    <s v="#STI"/>
  </r>
  <r>
    <n v="1770"/>
    <x v="0"/>
    <s v="CNMP_PG_16_SA_COMCC_022"/>
    <s v="Gestão do contrato de Suporte do Sistema de Almoxarifado e Patrimônio"/>
    <x v="23"/>
    <x v="3"/>
    <x v="0"/>
    <x v="0"/>
    <n v="2016"/>
    <d v="2016-02-05T00:00:00"/>
    <d v="2016-03-01T00:00:00"/>
    <d v="2016-12-30T00:00:00"/>
    <n v="0"/>
    <s v="Heleno De Farias Franca Junior"/>
    <s v="Humberto de Campos Costa"/>
    <x v="4"/>
    <d v="2015-01-01T00:00:00"/>
    <d v="2016-12-31T00:00:00"/>
    <n v="0"/>
    <n v="0"/>
    <x v="0"/>
    <s v="#STI"/>
  </r>
  <r>
    <n v="1542"/>
    <x v="0"/>
    <s v="CNMP_PG_16_SA_COMCC_023"/>
    <s v="Mapeamento de processos da seção de patrimônio"/>
    <x v="23"/>
    <x v="2"/>
    <x v="9"/>
    <x v="4"/>
    <n v="2016"/>
    <d v="2015-12-23T00:00:00"/>
    <d v="2016-03-01T00:00:00"/>
    <d v="2016-08-01T00:00:00"/>
    <n v="0"/>
    <s v="Heleno De Farias Franca Junior"/>
    <s v="Humberto de Campos Costa"/>
    <x v="4"/>
    <d v="2015-01-01T00:00:00"/>
    <d v="2016-12-31T00:00:00"/>
    <n v="0"/>
    <n v="0"/>
    <x v="0"/>
    <s v="#SGE"/>
  </r>
  <r>
    <n v="1555"/>
    <x v="0"/>
    <s v="CNMP_PG_16_SA_COMCC_024"/>
    <s v="Implantação da função de articulador/acompanhamento do calendário de contratações"/>
    <x v="23"/>
    <x v="2"/>
    <x v="8"/>
    <x v="3"/>
    <n v="2016"/>
    <d v="2015-12-23T00:00:00"/>
    <d v="2016-02-01T00:00:00"/>
    <d v="2016-05-13T00:00:00"/>
    <n v="100"/>
    <s v="Ines Gouvea Viana Borges"/>
    <s v="Ines Gouvea Viana Borges"/>
    <x v="4"/>
    <d v="2015-01-01T00:00:00"/>
    <d v="2016-12-31T00:00:00"/>
    <n v="0"/>
    <n v="0"/>
    <x v="0"/>
    <s v="-"/>
  </r>
  <r>
    <n v="1768"/>
    <x v="0"/>
    <s v="CNMP_PG_16_SA_COMCC_025"/>
    <s v="Gestão do Contrato de empresa para soluções de controle do patrimônio (RFID) "/>
    <x v="23"/>
    <x v="3"/>
    <x v="0"/>
    <x v="0"/>
    <n v="2016"/>
    <d v="2016-02-05T00:00:00"/>
    <d v="2016-11-01T00:00:00"/>
    <d v="2016-12-30T00:00:00"/>
    <n v="0"/>
    <s v="Heleno De Farias Franca Junior"/>
    <s v="Humberto de Campos Costa"/>
    <x v="4"/>
    <d v="2015-01-01T00:00:00"/>
    <d v="2016-12-31T00:00:00"/>
    <n v="0"/>
    <n v="0"/>
    <x v="0"/>
    <s v="#STI"/>
  </r>
  <r>
    <n v="1051"/>
    <x v="0"/>
    <s v="CNMP_PG_16_SA_COOFIN_001"/>
    <s v="Arquivar processo de pagamento"/>
    <x v="25"/>
    <x v="3"/>
    <x v="0"/>
    <x v="0"/>
    <n v="2016"/>
    <d v="2015-12-02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052"/>
    <x v="0"/>
    <s v="CNMP_PG_16_SA_COOFIN_002"/>
    <s v="Conformidade de registro de gestão"/>
    <x v="25"/>
    <x v="3"/>
    <x v="0"/>
    <x v="0"/>
    <n v="2016"/>
    <d v="2015-12-02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053"/>
    <x v="0"/>
    <s v="CNMP_PG_16_SA_COOFIN_003"/>
    <s v="Conformidade documental"/>
    <x v="25"/>
    <x v="3"/>
    <x v="0"/>
    <x v="0"/>
    <n v="2016"/>
    <d v="2015-12-02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258"/>
    <x v="0"/>
    <s v="CNMP_PG_16_SA_COOFIN_004"/>
    <s v="Desarquivar processo de pagamento"/>
    <x v="25"/>
    <x v="3"/>
    <x v="0"/>
    <x v="0"/>
    <n v="2016"/>
    <d v="2015-12-17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256"/>
    <x v="0"/>
    <s v="CNMP_PG_16_SA_COOFIN_005"/>
    <s v="Fazer a guarda da Garantia Contratual"/>
    <x v="25"/>
    <x v="3"/>
    <x v="0"/>
    <x v="0"/>
    <n v="2016"/>
    <d v="2015-12-17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055"/>
    <x v="0"/>
    <s v="CNMP_PG_16_SA_COOFIN_006"/>
    <s v="Realizar Empenhos"/>
    <x v="25"/>
    <x v="3"/>
    <x v="0"/>
    <x v="0"/>
    <n v="2016"/>
    <d v="2015-12-02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054"/>
    <x v="0"/>
    <s v="CNMP_PG_16_SA_COOFIN_007"/>
    <s v="Realizar pagamentos"/>
    <x v="25"/>
    <x v="3"/>
    <x v="0"/>
    <x v="0"/>
    <n v="2016"/>
    <d v="2015-12-02T00:00:00"/>
    <d v="2016-01-04T00:00:00"/>
    <d v="2016-12-30T00:00:00"/>
    <n v="0"/>
    <s v="Gilcimar Rodrigues dos Santos"/>
    <s v="Gilcimar Rodrigues dos Santos"/>
    <x v="4"/>
    <d v="2015-01-01T00:00:00"/>
    <d v="2016-12-31T00:00:00"/>
    <n v="0"/>
    <n v="0"/>
    <x v="0"/>
    <s v="-"/>
  </r>
  <r>
    <n v="1660"/>
    <x v="0"/>
    <s v="CNMP_PG_16_SA_COTRAN_001"/>
    <s v="Aquisição de Combustíveis e Lubrificantes"/>
    <x v="26"/>
    <x v="2"/>
    <x v="8"/>
    <x v="3"/>
    <n v="2016"/>
    <d v="2016-01-20T00:00:00"/>
    <d v="2016-05-13T00:00:00"/>
    <d v="2016-12-13T00:00:00"/>
    <n v="100"/>
    <s v="Airton da Silva Pires"/>
    <s v="Humberto de Campos Costa"/>
    <x v="4"/>
    <d v="2015-01-01T00:00:00"/>
    <d v="2016-12-31T00:00:00"/>
    <n v="0"/>
    <n v="0"/>
    <x v="1"/>
    <s v="#SG"/>
  </r>
  <r>
    <n v="1666"/>
    <x v="0"/>
    <s v="CNMP_PG_16_SA_COTRAN_002"/>
    <s v="Veículos terceirizados para transporte em eventos"/>
    <x v="26"/>
    <x v="2"/>
    <x v="4"/>
    <x v="5"/>
    <n v="2016"/>
    <d v="2016-01-20T00:00:00"/>
    <d v="2016-02-01T00:00:00"/>
    <d v="2016-06-30T00:00:00"/>
    <n v="0"/>
    <s v="Airton da Silva Pires"/>
    <s v="Airton da Silva Pires"/>
    <x v="4"/>
    <d v="2015-01-01T00:00:00"/>
    <d v="2016-12-31T00:00:00"/>
    <n v="0"/>
    <n v="0"/>
    <x v="1"/>
    <s v="#SG"/>
  </r>
  <r>
    <n v="1248"/>
    <x v="0"/>
    <s v="CNMP_PG_16_SA_COTRAN_003"/>
    <s v="Aquisição de Uniformes para Servidores do Transporte e Segurança"/>
    <x v="26"/>
    <x v="2"/>
    <x v="8"/>
    <x v="3"/>
    <n v="2015"/>
    <d v="2015-12-16T00:00:00"/>
    <d v="2015-12-16T00:00:00"/>
    <d v="2015-12-16T00:00:00"/>
    <m/>
    <s v="Airton da Silva Pires"/>
    <s v="Humberto de Campos Costa"/>
    <x v="4"/>
    <d v="2015-01-01T00:00:00"/>
    <d v="2016-12-31T00:00:00"/>
    <n v="0"/>
    <n v="0"/>
    <x v="1"/>
    <s v="#SG"/>
  </r>
  <r>
    <n v="1254"/>
    <x v="0"/>
    <s v="CNMP_PG_16_SA_COTRAN_004"/>
    <s v="Gestão do Contrato de Aquisição de Combustíveis e Lubrificantes"/>
    <x v="26"/>
    <x v="3"/>
    <x v="0"/>
    <x v="1"/>
    <n v="2016"/>
    <d v="2015-12-16T00:00:00"/>
    <d v="2016-05-18T00:00:00"/>
    <d v="2016-12-13T00:00:00"/>
    <n v="100"/>
    <s v="Airton da Silva Pires"/>
    <s v="Humberto de Campos Costa"/>
    <x v="4"/>
    <d v="2015-01-01T00:00:00"/>
    <d v="2016-12-31T00:00:00"/>
    <n v="0"/>
    <n v="0"/>
    <x v="0"/>
    <s v="#SG"/>
  </r>
  <r>
    <n v="1251"/>
    <x v="0"/>
    <s v="CNMP_PG_16_SA_COTRAN_005"/>
    <s v="Gestão do Contrato de Manutenção e Conservação de Veículos"/>
    <x v="26"/>
    <x v="3"/>
    <x v="0"/>
    <x v="1"/>
    <n v="2016"/>
    <d v="2015-12-16T00:00:00"/>
    <d v="2016-01-04T00:00:00"/>
    <d v="2016-12-30T00:00:00"/>
    <n v="100"/>
    <s v="Airton da Silva Pires"/>
    <s v="Humberto de Campos Costa"/>
    <x v="4"/>
    <d v="2015-01-01T00:00:00"/>
    <d v="2016-12-31T00:00:00"/>
    <n v="0"/>
    <n v="0"/>
    <x v="0"/>
    <s v="#SG"/>
  </r>
  <r>
    <n v="1252"/>
    <x v="0"/>
    <s v="CNMP_PG_16_SA_COTRAN_006"/>
    <s v="Gestão do Contrato de Seguro da Frota de Veículos"/>
    <x v="26"/>
    <x v="3"/>
    <x v="0"/>
    <x v="0"/>
    <n v="2016"/>
    <d v="2015-12-16T00:00:00"/>
    <d v="2016-01-04T00:00:00"/>
    <d v="2016-12-30T00:00:00"/>
    <n v="58.33"/>
    <s v="Airton da Silva Pires"/>
    <s v="Humberto de Campos Costa"/>
    <x v="4"/>
    <d v="2015-01-01T00:00:00"/>
    <d v="2016-12-31T00:00:00"/>
    <n v="0"/>
    <n v="0"/>
    <x v="0"/>
    <s v="#SG"/>
  </r>
  <r>
    <n v="1664"/>
    <x v="0"/>
    <s v="CNMP_PG_16_SA_COTRAN_007"/>
    <s v="Gestão do contrato de transporte administrativo - motoristas terceirizados"/>
    <x v="26"/>
    <x v="3"/>
    <x v="0"/>
    <x v="0"/>
    <n v="2016"/>
    <d v="2016-01-20T00:00:00"/>
    <d v="2016-01-04T00:00:00"/>
    <d v="2016-12-30T00:00:00"/>
    <n v="0"/>
    <s v="Airton da Silva Pires"/>
    <s v="Humberto de Campos Costa"/>
    <x v="4"/>
    <d v="2015-01-01T00:00:00"/>
    <d v="2016-12-31T00:00:00"/>
    <n v="0"/>
    <n v="0"/>
    <x v="0"/>
    <s v="#SG"/>
  </r>
  <r>
    <n v="1665"/>
    <x v="0"/>
    <s v="CNMP_PG_16_SA_COTRAN_008"/>
    <s v="Transporte administrativo - motoristas terceirizados"/>
    <x v="26"/>
    <x v="2"/>
    <x v="8"/>
    <x v="3"/>
    <n v="2016"/>
    <d v="2016-01-20T00:00:00"/>
    <d v="2016-05-18T00:00:00"/>
    <d v="2016-11-04T00:00:00"/>
    <n v="100"/>
    <s v="Airton da Silva Pires"/>
    <s v="Airton da Silva Pires"/>
    <x v="4"/>
    <d v="2015-01-01T00:00:00"/>
    <d v="2016-12-31T00:00:00"/>
    <n v="0"/>
    <n v="0"/>
    <x v="2"/>
    <s v="#SG"/>
  </r>
  <r>
    <n v="1222"/>
    <x v="0"/>
    <s v="CNMP_PG_16_SA_COTRAN_009"/>
    <s v="Pagamento de Taxas e Impostos ao Departamento de Trânsito do Distrito Federal (DETRAN/DF)"/>
    <x v="26"/>
    <x v="2"/>
    <x v="8"/>
    <x v="3"/>
    <n v="2016"/>
    <d v="2015-12-15T00:00:00"/>
    <d v="2016-02-01T00:00:00"/>
    <d v="2016-05-09T00:00:00"/>
    <n v="100"/>
    <s v="Airton da Silva Pires"/>
    <s v="Airton da Silva Pires"/>
    <x v="4"/>
    <d v="2015-01-01T00:00:00"/>
    <d v="2016-12-31T00:00:00"/>
    <n v="0"/>
    <n v="0"/>
    <x v="0"/>
    <s v="#SG"/>
  </r>
  <r>
    <n v="1661"/>
    <x v="0"/>
    <s v="CNMP_PG_16_SA_COTRAN_010"/>
    <s v="Contratação de manutenção e conservação de veículos"/>
    <x v="26"/>
    <x v="2"/>
    <x v="8"/>
    <x v="3"/>
    <n v="2016"/>
    <d v="2016-01-20T00:00:00"/>
    <d v="2016-06-01T00:00:00"/>
    <d v="2016-11-01T00:00:00"/>
    <n v="58.33"/>
    <s v="Airton da Silva Pires"/>
    <s v="Humberto de Campos Costa"/>
    <x v="4"/>
    <d v="2015-01-01T00:00:00"/>
    <d v="2016-12-31T00:00:00"/>
    <n v="0"/>
    <n v="0"/>
    <x v="2"/>
    <s v="#SG"/>
  </r>
  <r>
    <n v="1662"/>
    <x v="0"/>
    <s v="CNMP_PG_16_SA_COTRAN_011"/>
    <s v="Seguro da frota de veículos"/>
    <x v="26"/>
    <x v="2"/>
    <x v="8"/>
    <x v="3"/>
    <n v="2016"/>
    <d v="2016-01-20T00:00:00"/>
    <d v="2016-05-02T00:00:00"/>
    <d v="2016-11-03T00:00:00"/>
    <n v="58.33"/>
    <s v="Airton da Silva Pires"/>
    <s v="Humberto de Campos Costa"/>
    <x v="4"/>
    <d v="2015-01-01T00:00:00"/>
    <d v="2016-12-31T00:00:00"/>
    <n v="0"/>
    <n v="0"/>
    <x v="1"/>
    <s v="#SG"/>
  </r>
  <r>
    <n v="1819"/>
    <x v="0"/>
    <s v="CNMP_PG_16_SA_COTRAN_012"/>
    <s v="Aquisição de fita e de disco de tacógrafo"/>
    <x v="26"/>
    <x v="2"/>
    <x v="8"/>
    <x v="3"/>
    <n v="2016"/>
    <d v="2016-03-11T00:00:00"/>
    <d v="2016-01-04T00:00:00"/>
    <d v="2016-07-29T00:00:00"/>
    <n v="100"/>
    <s v="Airton da Silva Pires"/>
    <s v="Humberto de Campos Costa"/>
    <x v="4"/>
    <d v="2015-01-01T00:00:00"/>
    <d v="2016-12-31T00:00:00"/>
    <n v="0"/>
    <n v="0"/>
    <x v="1"/>
    <s v="#SG"/>
  </r>
  <r>
    <n v="2327"/>
    <x v="0"/>
    <s v="CNMP_PG_16_SA_COTRAN_013"/>
    <s v=" Aquisição de Solução de videomonitoramento"/>
    <x v="12"/>
    <x v="2"/>
    <x v="9"/>
    <x v="4"/>
    <n v="2016"/>
    <d v="2016-11-17T00:00:00"/>
    <d v="2016-11-17T00:00:00"/>
    <d v="2016-11-17T00:00:00"/>
    <m/>
    <s v="Airton da Silva Pires"/>
    <s v="Hugo Gois Cordeiro"/>
    <x v="4"/>
    <d v="2015-01-01T00:00:00"/>
    <d v="2016-12-31T00:00:00"/>
    <n v="0"/>
    <n v="0"/>
    <x v="1"/>
    <s v="#STI#SA"/>
  </r>
  <r>
    <n v="1200"/>
    <x v="0"/>
    <s v="CNMP_PG_16_SA_UDPP_001"/>
    <s v="Acompanhamento do orçamento de diárias"/>
    <x v="28"/>
    <x v="3"/>
    <x v="0"/>
    <x v="0"/>
    <n v="2016"/>
    <d v="2015-12-15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-"/>
  </r>
  <r>
    <n v="1383"/>
    <x v="0"/>
    <s v="CNMP_PG_16_SA_UDPP_002"/>
    <s v="Alterar viagens"/>
    <x v="28"/>
    <x v="3"/>
    <x v="0"/>
    <x v="0"/>
    <n v="2016"/>
    <d v="2015-12-18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-"/>
  </r>
  <r>
    <n v="1384"/>
    <x v="0"/>
    <s v="CNMP_PG_16_SA_UDPP_003"/>
    <s v="Autorização de ressarcimento de despesas de viagens a serviço"/>
    <x v="28"/>
    <x v="3"/>
    <x v="0"/>
    <x v="0"/>
    <n v="2016"/>
    <d v="2015-12-18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-"/>
  </r>
  <r>
    <n v="1311"/>
    <x v="0"/>
    <s v="CNMP_PG_16_SA_UDPP_004"/>
    <s v="Conceder diárias e passagens"/>
    <x v="28"/>
    <x v="3"/>
    <x v="0"/>
    <x v="0"/>
    <n v="2016"/>
    <d v="2015-12-17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#SG"/>
  </r>
  <r>
    <n v="1204"/>
    <x v="0"/>
    <s v="CNMP_PG_16_SA_UDPP_005"/>
    <s v="Desenvolvimento do novo sistema de gestão de viagens"/>
    <x v="28"/>
    <x v="0"/>
    <x v="10"/>
    <x v="7"/>
    <n v="2014"/>
    <d v="2015-12-15T00:00:00"/>
    <d v="2014-03-13T00:00:00"/>
    <d v="2016-08-29T00:00:00"/>
    <n v="25"/>
    <s v="Anadir Ferreira De Siqueira"/>
    <s v="Anadir Ferreira De Siqueira"/>
    <x v="4"/>
    <d v="2015-01-01T00:00:00"/>
    <d v="2016-12-31T00:00:00"/>
    <n v="0"/>
    <n v="0"/>
    <x v="0"/>
    <s v="#ASCOM#STI#COGP"/>
  </r>
  <r>
    <n v="1201"/>
    <x v="0"/>
    <s v="CNMP_PG_16_SA_UDPP_006"/>
    <s v="Gestão do Contrato para aquisição de Passagens Aéreas"/>
    <x v="28"/>
    <x v="3"/>
    <x v="0"/>
    <x v="0"/>
    <n v="2016"/>
    <d v="2015-12-15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-"/>
  </r>
  <r>
    <n v="1202"/>
    <x v="0"/>
    <s v="CNMP_PG_16_SA_UDPP_007"/>
    <s v="Aquisição de passagens aéreas"/>
    <x v="28"/>
    <x v="2"/>
    <x v="8"/>
    <x v="3"/>
    <n v="2015"/>
    <d v="2015-12-15T00:00:00"/>
    <d v="2015-02-16T00:00:00"/>
    <d v="2016-06-27T00:00:00"/>
    <n v="100"/>
    <s v="Anadir Ferreira De Siqueira"/>
    <s v="Anadir Ferreira De Siqueira"/>
    <x v="4"/>
    <d v="2015-01-01T00:00:00"/>
    <d v="2016-12-31T00:00:00"/>
    <n v="0"/>
    <n v="0"/>
    <x v="2"/>
    <s v="-"/>
  </r>
  <r>
    <n v="1385"/>
    <x v="0"/>
    <s v="CNMP_PG_16_SA_UDPP_008"/>
    <s v="Realizar pagamento de faturas "/>
    <x v="28"/>
    <x v="3"/>
    <x v="0"/>
    <x v="0"/>
    <n v="2016"/>
    <d v="2015-12-18T00:00:00"/>
    <d v="2016-01-04T00:00:00"/>
    <d v="2016-12-30T00:00:00"/>
    <n v="0"/>
    <s v="Anadir Ferreira De Siqueira"/>
    <s v="Anadir Ferreira De Siqueira"/>
    <x v="4"/>
    <d v="2015-01-01T00:00:00"/>
    <d v="2016-12-31T00:00:00"/>
    <n v="0"/>
    <n v="0"/>
    <x v="0"/>
    <s v="#SG"/>
  </r>
  <r>
    <n v="1073"/>
    <x v="0"/>
    <s v="CNMP_PG_16_SG_001"/>
    <s v="Atividades de Gerência de Plenário"/>
    <x v="29"/>
    <x v="3"/>
    <x v="0"/>
    <x v="0"/>
    <n v="2016"/>
    <d v="2015-12-03T00:00:00"/>
    <d v="2016-01-04T00:00:00"/>
    <d v="2016-12-01T00:00:00"/>
    <n v="0"/>
    <s v="Vanize Guimaraes"/>
    <s v="Vanize Guimaraes"/>
    <x v="4"/>
    <d v="2015-01-01T00:00:00"/>
    <d v="2016-12-31T00:00:00"/>
    <n v="0"/>
    <n v="0"/>
    <x v="0"/>
    <s v="#ASCOM#SPR#STI#SA"/>
  </r>
  <r>
    <n v="1043"/>
    <x v="0"/>
    <s v="CNMP_PG_16_SG_002"/>
    <s v="Contratação de empresa para o fornecimento de lanches para as Sessões Plenárias do CNMP"/>
    <x v="29"/>
    <x v="2"/>
    <x v="8"/>
    <x v="3"/>
    <n v="2016"/>
    <d v="2015-12-01T00:00:00"/>
    <d v="2016-05-02T00:00:00"/>
    <d v="2016-09-20T00:00:00"/>
    <n v="66.67"/>
    <s v="Vanize Guimaraes"/>
    <s v="Vanize Guimaraes"/>
    <x v="4"/>
    <d v="2015-01-01T00:00:00"/>
    <d v="2016-12-31T00:00:00"/>
    <n v="0"/>
    <n v="0"/>
    <x v="1"/>
    <s v="#SA"/>
  </r>
  <r>
    <n v="1042"/>
    <x v="0"/>
    <s v="CNMP_PG_16_SG_004"/>
    <s v="Contratação/Renovação de empresa especializada em operação de equipamentos audiovisual"/>
    <x v="29"/>
    <x v="2"/>
    <x v="8"/>
    <x v="3"/>
    <n v="2016"/>
    <d v="2015-12-01T00:00:00"/>
    <d v="2016-06-01T00:00:00"/>
    <d v="2016-10-17T00:00:00"/>
    <n v="100"/>
    <s v="Vanize Guimaraes"/>
    <s v="Vanize Guimaraes"/>
    <x v="4"/>
    <d v="2015-01-01T00:00:00"/>
    <d v="2016-12-31T00:00:00"/>
    <n v="0"/>
    <n v="0"/>
    <x v="2"/>
    <s v="#SA"/>
  </r>
  <r>
    <n v="1712"/>
    <x v="0"/>
    <s v="CNMP_PG_16_SG_005"/>
    <s v="Elaboração dos projetos de lei do CNMP"/>
    <x v="29"/>
    <x v="2"/>
    <x v="8"/>
    <x v="3"/>
    <n v="2016"/>
    <d v="2016-01-28T00:00:00"/>
    <d v="2016-02-01T00:00:00"/>
    <d v="2016-05-16T00:00:00"/>
    <n v="100"/>
    <s v="Vanize Guimaraes"/>
    <s v="Vanize Guimaraes"/>
    <x v="4"/>
    <d v="2015-01-01T00:00:00"/>
    <d v="2016-12-31T00:00:00"/>
    <n v="0"/>
    <n v="0"/>
    <x v="0"/>
    <s v="#SGE#PRESI"/>
  </r>
  <r>
    <n v="1071"/>
    <x v="0"/>
    <s v="CNMP_PG_16_SG_006"/>
    <s v="Gestão da Contratação de empresa para o fornecimento de lanches para as Sessões Plenárias do CNMP"/>
    <x v="29"/>
    <x v="3"/>
    <x v="0"/>
    <x v="1"/>
    <n v="2016"/>
    <d v="2015-12-03T00:00:00"/>
    <d v="2016-05-02T00:00:00"/>
    <d v="2016-09-21T00:00:00"/>
    <n v="100"/>
    <s v="Vanize Guimaraes"/>
    <s v="Vanize Guimaraes"/>
    <x v="4"/>
    <d v="2015-01-01T00:00:00"/>
    <d v="2016-12-31T00:00:00"/>
    <n v="0"/>
    <n v="0"/>
    <x v="0"/>
    <s v="-"/>
  </r>
  <r>
    <n v="1072"/>
    <x v="0"/>
    <s v="CNMP_PG_16_SG_007"/>
    <s v="Gestão da Contratação/Renovação de empresa especializada em operação de equipamentos audiovisual"/>
    <x v="29"/>
    <x v="3"/>
    <x v="0"/>
    <x v="1"/>
    <n v="2016"/>
    <d v="2015-12-03T00:00:00"/>
    <d v="2016-06-01T00:00:00"/>
    <d v="2016-10-20T00:00:00"/>
    <n v="100"/>
    <s v="Vanize Guimaraes"/>
    <s v="Vanize Guimaraes"/>
    <x v="4"/>
    <d v="2015-01-01T00:00:00"/>
    <d v="2016-12-31T00:00:00"/>
    <n v="0"/>
    <n v="0"/>
    <x v="0"/>
    <s v="-"/>
  </r>
  <r>
    <n v="1615"/>
    <x v="0"/>
    <s v="CNMP_PG_16_SG_008"/>
    <s v="Gestão, Fiscalização, Execução e Acompanhamento do contrato de agenciamento para eventos"/>
    <x v="22"/>
    <x v="3"/>
    <x v="4"/>
    <x v="0"/>
    <n v="2016"/>
    <d v="2016-01-06T00:00:00"/>
    <d v="2016-01-04T00:00:00"/>
    <d v="2016-12-30T00:00:00"/>
    <n v="0"/>
    <s v="Daniel Kuwae"/>
    <s v="Daniel Kuwae"/>
    <x v="4"/>
    <d v="2015-01-01T00:00:00"/>
    <d v="2016-12-31T00:00:00"/>
    <n v="0"/>
    <n v="0"/>
    <x v="0"/>
    <s v="-"/>
  </r>
  <r>
    <n v="1798"/>
    <x v="0"/>
    <s v="CNMP_PG_16_SG_009"/>
    <s v="CNMP_PG_16_SG_009 Publicação do Relatório Executivo "/>
    <x v="29"/>
    <x v="2"/>
    <x v="10"/>
    <x v="7"/>
    <n v="2016"/>
    <d v="2016-02-29T00:00:00"/>
    <d v="2016-03-01T00:00:00"/>
    <d v="2016-04-29T00:00:00"/>
    <n v="0"/>
    <s v="Thays Rabelo da Costa"/>
    <s v="Blal Yassine Dalloul"/>
    <x v="4"/>
    <d v="2015-01-01T00:00:00"/>
    <d v="2016-12-31T00:00:00"/>
    <n v="0"/>
    <n v="0"/>
    <x v="0"/>
    <s v="#ASCOM"/>
  </r>
  <r>
    <n v="1856"/>
    <x v="0"/>
    <s v="CNMP_PG_16_SG_010"/>
    <s v="Elaboração de atos de competência do Presidente (em conjunto com o Gabinete da Presidência e a Secretaria de Gestão Estratégica)"/>
    <x v="29"/>
    <x v="2"/>
    <x v="8"/>
    <x v="3"/>
    <n v="2016"/>
    <d v="2016-04-07T00:00:00"/>
    <d v="2016-03-21T00:00:00"/>
    <d v="2016-04-22T00:00:00"/>
    <n v="100"/>
    <s v="Vanize Guimaraes"/>
    <s v="Vanize Guimaraes"/>
    <x v="4"/>
    <d v="2015-01-01T00:00:00"/>
    <d v="2016-12-31T00:00:00"/>
    <n v="0"/>
    <n v="0"/>
    <x v="0"/>
    <s v="#SGE#PRESI"/>
  </r>
  <r>
    <n v="1907"/>
    <x v="0"/>
    <s v="CNMP_PG_16_SG_011"/>
    <s v="CNMP_PG_16_SG_011 CNMP_PG_16_SG_011 Projeto Gestão em Pauta "/>
    <x v="29"/>
    <x v="0"/>
    <x v="10"/>
    <x v="7"/>
    <n v="2016"/>
    <d v="2016-10-10T00:00:00"/>
    <d v="2016-10-10T00:00:00"/>
    <d v="2016-10-10T00:00:00"/>
    <m/>
    <s v="Weskley Rodrigues dos Santos"/>
    <s v="Thays Rabelo da Costa"/>
    <x v="4"/>
    <d v="2015-01-01T00:00:00"/>
    <d v="2016-12-31T00:00:00"/>
    <n v="0"/>
    <n v="0"/>
    <x v="0"/>
    <s v="#ASCOM#SGE#SPO#SPR#STI#COGP#PRESI#SA#SG"/>
  </r>
  <r>
    <n v="1707"/>
    <x v="0"/>
    <s v="CNMP_PG_16_SG_ASJUR_001"/>
    <s v="Revisão de minutas padrão de contratos e editais"/>
    <x v="11"/>
    <x v="3"/>
    <x v="0"/>
    <x v="0"/>
    <n v="2016"/>
    <d v="2016-01-27T00:00:00"/>
    <d v="2016-01-04T00:00:00"/>
    <d v="2016-12-30T00:00:00"/>
    <n v="0"/>
    <s v="Ana Letícia Procópio Costa"/>
    <s v="Ana Letícia Procópio Costa"/>
    <x v="4"/>
    <d v="2015-01-01T00:00:00"/>
    <d v="2016-12-31T00:00:00"/>
    <n v="0"/>
    <n v="0"/>
    <x v="0"/>
    <s v="-"/>
  </r>
  <r>
    <n v="1059"/>
    <x v="0"/>
    <s v="CNMP_PG_16_SG_BIBLIO_001"/>
    <s v="Acompanhar recebimento de jornais e revistas"/>
    <x v="14"/>
    <x v="3"/>
    <x v="0"/>
    <x v="1"/>
    <n v="2016"/>
    <d v="2015-12-02T00:00:00"/>
    <d v="2016-01-04T00:00:00"/>
    <d v="2017-01-02T00:00:00"/>
    <n v="100"/>
    <s v="Felipe Belo da Silva"/>
    <s v="Felipe Belo da Silva"/>
    <x v="4"/>
    <d v="2015-01-01T00:00:00"/>
    <d v="2016-12-31T00:00:00"/>
    <n v="0"/>
    <n v="0"/>
    <x v="0"/>
    <s v="-"/>
  </r>
  <r>
    <n v="1035"/>
    <x v="0"/>
    <s v="CNMP_PG_16_SG_BIBLIO_002"/>
    <s v="Aquisição de Código de padronização de livros"/>
    <x v="14"/>
    <x v="2"/>
    <x v="8"/>
    <x v="3"/>
    <n v="2016"/>
    <d v="2015-11-30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1"/>
    <s v="#SA"/>
  </r>
  <r>
    <n v="1036"/>
    <x v="0"/>
    <s v="CNMP_PG_16_SG_BIBLIO_003"/>
    <s v="Aquisição de Código de padronização de periódicos"/>
    <x v="14"/>
    <x v="2"/>
    <x v="8"/>
    <x v="3"/>
    <n v="2016"/>
    <d v="2015-11-30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1"/>
    <s v="#SA"/>
  </r>
  <r>
    <n v="1058"/>
    <x v="0"/>
    <s v="CNMP_PG_16_SG_BIBLIO_004"/>
    <s v="Aquisição de estantes para a biblioteca"/>
    <x v="14"/>
    <x v="2"/>
    <x v="8"/>
    <x v="3"/>
    <n v="2016"/>
    <d v="2015-12-02T00:00:00"/>
    <d v="2016-03-31T00:00:00"/>
    <d v="2016-12-30T00:00:00"/>
    <n v="100"/>
    <s v="Felipe Belo da Silva"/>
    <s v="Felipe Belo da Silva"/>
    <x v="4"/>
    <d v="2015-01-01T00:00:00"/>
    <d v="2016-12-31T00:00:00"/>
    <n v="0"/>
    <n v="0"/>
    <x v="1"/>
    <s v="#SA"/>
  </r>
  <r>
    <n v="1050"/>
    <x v="0"/>
    <s v="CNMP_PG_16_SG_BIBLIO_005"/>
    <s v="Aquisição de livros"/>
    <x v="14"/>
    <x v="2"/>
    <x v="8"/>
    <x v="3"/>
    <n v="2016"/>
    <d v="2015-12-01T00:00:00"/>
    <d v="2016-02-01T00:00:00"/>
    <d v="2016-12-30T00:00:00"/>
    <n v="100"/>
    <s v="Felipe Belo da Silva"/>
    <s v="Felipe Belo da Silva"/>
    <x v="4"/>
    <d v="2015-01-01T00:00:00"/>
    <d v="2016-12-31T00:00:00"/>
    <n v="0"/>
    <n v="0"/>
    <x v="1"/>
    <s v="#SA"/>
  </r>
  <r>
    <n v="1060"/>
    <x v="0"/>
    <s v="CNMP_PG_16_SG_BIBLIO_006"/>
    <s v="Atendimento ao usuário"/>
    <x v="14"/>
    <x v="3"/>
    <x v="0"/>
    <x v="1"/>
    <n v="2016"/>
    <d v="2015-12-02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0"/>
    <s v="#SG"/>
  </r>
  <r>
    <n v="1724"/>
    <x v="0"/>
    <s v="CNMP_PG_16_SG_BIBLIO_007"/>
    <s v="Contratação de base de dados com levantamento de preços praticados no mercado"/>
    <x v="14"/>
    <x v="2"/>
    <x v="8"/>
    <x v="3"/>
    <n v="2016"/>
    <d v="2016-01-28T00:00:00"/>
    <d v="2016-03-01T00:00:00"/>
    <d v="2016-07-11T00:00:00"/>
    <n v="100"/>
    <s v="Felipe Belo da Silva"/>
    <s v="Felipe Belo da Silva"/>
    <x v="4"/>
    <d v="2015-01-01T00:00:00"/>
    <d v="2016-12-31T00:00:00"/>
    <n v="0"/>
    <n v="0"/>
    <x v="2"/>
    <s v="#SA"/>
  </r>
  <r>
    <n v="1722"/>
    <x v="0"/>
    <s v="CNMP_PG_16_SG_BIBLIO_008"/>
    <s v="Contratação de empresa de consultoria jurídica na área de Licitações e Contratos "/>
    <x v="14"/>
    <x v="2"/>
    <x v="8"/>
    <x v="3"/>
    <n v="2016"/>
    <d v="2016-01-28T00:00:00"/>
    <d v="2016-08-04T00:00:00"/>
    <d v="2016-12-16T00:00:00"/>
    <n v="100"/>
    <s v="Felipe Belo da Silva"/>
    <s v="Felipe Belo da Silva"/>
    <x v="4"/>
    <d v="2015-01-01T00:00:00"/>
    <d v="2016-12-31T00:00:00"/>
    <n v="0"/>
    <n v="0"/>
    <x v="1"/>
    <s v="#SA"/>
  </r>
  <r>
    <n v="1721"/>
    <x v="0"/>
    <s v="CNMP_PG_16_SG_BIBLIO_009"/>
    <s v="Contratação de empresa fornecedora de jornais e revistas"/>
    <x v="14"/>
    <x v="2"/>
    <x v="8"/>
    <x v="3"/>
    <n v="2016"/>
    <d v="2016-01-28T00:00:00"/>
    <d v="2016-03-01T00:00:00"/>
    <d v="2016-11-17T00:00:00"/>
    <n v="100"/>
    <s v="Felipe Belo da Silva"/>
    <s v="Felipe Belo da Silva"/>
    <x v="4"/>
    <d v="2015-01-01T00:00:00"/>
    <d v="2016-12-31T00:00:00"/>
    <n v="0"/>
    <n v="0"/>
    <x v="1"/>
    <s v="#SA"/>
  </r>
  <r>
    <n v="1725"/>
    <x v="0"/>
    <s v="CNMP_PG_16_SG_BIBLIO_010"/>
    <s v="Contratação/renovação da manutenção do sistema do Pergamum"/>
    <x v="14"/>
    <x v="2"/>
    <x v="8"/>
    <x v="3"/>
    <n v="2016"/>
    <d v="2016-01-28T00:00:00"/>
    <d v="2016-07-11T00:00:00"/>
    <d v="2016-11-11T00:00:00"/>
    <n v="100"/>
    <s v="Felipe Belo da Silva"/>
    <s v="Felipe Belo da Silva"/>
    <x v="4"/>
    <d v="2015-01-01T00:00:00"/>
    <d v="2016-12-31T00:00:00"/>
    <n v="0"/>
    <n v="0"/>
    <x v="2"/>
    <s v="#SA"/>
  </r>
  <r>
    <n v="1066"/>
    <x v="0"/>
    <s v="CNMP_PG_16_SG_BIBLIO_011"/>
    <s v="Divulgação institucional"/>
    <x v="14"/>
    <x v="3"/>
    <x v="0"/>
    <x v="1"/>
    <n v="2016"/>
    <d v="2015-12-02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0"/>
    <s v="#ASCOM#SG"/>
  </r>
  <r>
    <n v="1067"/>
    <x v="0"/>
    <s v="CNMP_PG_16_SG_BIBLIO_012"/>
    <s v="Formação do acervo"/>
    <x v="14"/>
    <x v="3"/>
    <x v="0"/>
    <x v="1"/>
    <n v="2016"/>
    <d v="2015-12-02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0"/>
    <s v="#SG"/>
  </r>
  <r>
    <n v="1065"/>
    <x v="0"/>
    <s v="CNMP_PG_16_SG_BIBLIO_013"/>
    <s v="Gestão da Biblioteca"/>
    <x v="14"/>
    <x v="3"/>
    <x v="0"/>
    <x v="1"/>
    <n v="2016"/>
    <d v="2015-12-02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0"/>
    <s v="#SG"/>
  </r>
  <r>
    <n v="1177"/>
    <x v="0"/>
    <s v="CNMP_PG_16_SG_BIBLIO_014"/>
    <s v="Gestão do Contratação de Base de Dados com Levantamento de Preços Praticados no Mercado"/>
    <x v="14"/>
    <x v="3"/>
    <x v="0"/>
    <x v="1"/>
    <n v="2016"/>
    <d v="2015-12-15T00:00:00"/>
    <d v="2016-01-04T00:00:00"/>
    <d v="2017-01-02T00:00:00"/>
    <n v="100"/>
    <s v="Felipe Belo da Silva"/>
    <s v="Felipe Belo da Silva"/>
    <x v="4"/>
    <d v="2015-01-01T00:00:00"/>
    <d v="2016-12-31T00:00:00"/>
    <n v="0"/>
    <n v="0"/>
    <x v="1"/>
    <s v="#SG"/>
  </r>
  <r>
    <n v="1176"/>
    <x v="0"/>
    <s v="CNMP_PG_16_SG_BIBLIO_015"/>
    <s v="Gestão do contrato com empresa de consultoria jurídica na área de Licitações e Contratos"/>
    <x v="14"/>
    <x v="3"/>
    <x v="0"/>
    <x v="1"/>
    <n v="2016"/>
    <d v="2015-12-15T00:00:00"/>
    <d v="2016-01-04T00:00:00"/>
    <d v="2017-01-02T00:00:00"/>
    <n v="100"/>
    <s v="Felipe Belo da Silva"/>
    <s v="Felipe Belo da Silva"/>
    <x v="4"/>
    <d v="2015-01-01T00:00:00"/>
    <d v="2016-12-31T00:00:00"/>
    <n v="0"/>
    <n v="0"/>
    <x v="0"/>
    <s v="#SA"/>
  </r>
  <r>
    <n v="1037"/>
    <x v="0"/>
    <s v="CNMP_PG_16_SG_BIBLIO_016"/>
    <s v="Gestão do Contrato com empresa Distribuidora de jornais e revistas"/>
    <x v="14"/>
    <x v="3"/>
    <x v="0"/>
    <x v="1"/>
    <n v="2016"/>
    <d v="2015-11-30T00:00:00"/>
    <d v="2016-03-01T00:00:00"/>
    <d v="2016-07-22T00:00:00"/>
    <n v="100"/>
    <s v="Felipe Belo da Silva"/>
    <s v="Felipe Belo da Silva"/>
    <x v="4"/>
    <d v="2015-01-01T00:00:00"/>
    <d v="2016-12-31T00:00:00"/>
    <n v="0"/>
    <n v="0"/>
    <x v="1"/>
    <s v="#SA"/>
  </r>
  <r>
    <n v="1048"/>
    <x v="0"/>
    <s v="CNMP_PG_16_SG_BIBLIO_017"/>
    <s v="Gestão do Contrato da manutenção do sistema Pergamum"/>
    <x v="14"/>
    <x v="3"/>
    <x v="0"/>
    <x v="1"/>
    <n v="2016"/>
    <d v="2015-12-01T00:00:00"/>
    <d v="2016-01-04T00:00:00"/>
    <d v="2017-01-02T00:00:00"/>
    <n v="100"/>
    <s v="Felipe Belo da Silva"/>
    <s v="Felipe Belo da Silva"/>
    <x v="4"/>
    <d v="2015-01-01T00:00:00"/>
    <d v="2016-12-31T00:00:00"/>
    <n v="0"/>
    <n v="0"/>
    <x v="0"/>
    <s v="#SA#SG"/>
  </r>
  <r>
    <n v="1064"/>
    <x v="0"/>
    <s v="CNMP_PG_16_SG_BIBLIO_018"/>
    <s v="Planejamento e implementação da Biblioteca Nacional do Ministério Público"/>
    <x v="14"/>
    <x v="2"/>
    <x v="8"/>
    <x v="3"/>
    <n v="2016"/>
    <d v="2015-12-02T00:00:00"/>
    <d v="2016-01-04T00:00:00"/>
    <d v="2017-01-02T00:00:00"/>
    <n v="100"/>
    <s v="Felipe Belo da Silva"/>
    <s v="Felipe Belo da Silva"/>
    <x v="4"/>
    <d v="2015-01-01T00:00:00"/>
    <d v="2016-12-31T00:00:00"/>
    <n v="0"/>
    <n v="0"/>
    <x v="0"/>
    <s v="#SG"/>
  </r>
  <r>
    <n v="1063"/>
    <x v="0"/>
    <s v="CNMP_PG_16_SG_BIBLIO_019"/>
    <s v="Realizar o processamento técnico das publicações da biblioteca"/>
    <x v="14"/>
    <x v="3"/>
    <x v="0"/>
    <x v="1"/>
    <n v="2016"/>
    <d v="2015-12-02T00:00:00"/>
    <d v="2016-01-04T00:00:00"/>
    <d v="2016-12-30T00:00:00"/>
    <n v="100"/>
    <s v="Felipe Belo da Silva"/>
    <s v="Felipe Belo da Silva"/>
    <x v="4"/>
    <d v="2015-01-01T00:00:00"/>
    <d v="2016-12-31T00:00:00"/>
    <n v="0"/>
    <n v="0"/>
    <x v="0"/>
    <s v="#SG"/>
  </r>
  <r>
    <n v="1393"/>
    <x v="0"/>
    <s v="CNMP_PG_16_SG_CMI_001"/>
    <s v="Memorial do CNMP - Contratação de historiador"/>
    <x v="33"/>
    <x v="0"/>
    <x v="8"/>
    <x v="3"/>
    <n v="2016"/>
    <d v="2015-12-18T00:00:00"/>
    <d v="2016-02-01T00:00:00"/>
    <d v="2016-12-30T00:00:00"/>
    <n v="0"/>
    <s v="Paula de Ávila e Silva Porto Nunes"/>
    <s v="Paula de Ávila e Silva Porto Nunes"/>
    <x v="4"/>
    <d v="2015-01-01T00:00:00"/>
    <d v="2016-12-31T00:00:00"/>
    <n v="0"/>
    <n v="0"/>
    <x v="1"/>
    <s v="#SA#SG"/>
  </r>
  <r>
    <n v="1766"/>
    <x v="0"/>
    <s v="CNMP_PG_16_SG_CMI_002"/>
    <s v="Memorial do CNMP - Gestão do contrato do historiador"/>
    <x v="33"/>
    <x v="3"/>
    <x v="0"/>
    <x v="8"/>
    <n v="2016"/>
    <d v="2016-02-05T00:00:00"/>
    <d v="2016-07-01T00:00:00"/>
    <d v="2017-07-03T00:00:00"/>
    <n v="0"/>
    <s v="Paula de Ávila e Silva Porto Nunes"/>
    <s v="Paula de Ávila e Silva Porto Nunes"/>
    <x v="4"/>
    <d v="2015-01-01T00:00:00"/>
    <d v="2016-12-31T00:00:00"/>
    <n v="0"/>
    <n v="0"/>
    <x v="0"/>
    <s v="#SA"/>
  </r>
  <r>
    <n v="1755"/>
    <x v="0"/>
    <s v="CNMP_PG_16_SG_CMI_003"/>
    <s v="Memorial do CNMP - Organização, implementação e instalação"/>
    <x v="33"/>
    <x v="2"/>
    <x v="9"/>
    <x v="4"/>
    <n v="2016"/>
    <d v="2016-02-03T00:00:00"/>
    <d v="2016-07-01T00:00:00"/>
    <d v="2016-12-20T00:00:00"/>
    <n v="0"/>
    <s v="Paula de Ávila e Silva Porto Nunes"/>
    <s v="Paula de Ávila e Silva Porto Nunes"/>
    <x v="4"/>
    <d v="2015-01-01T00:00:00"/>
    <d v="2016-12-31T00:00:00"/>
    <n v="0"/>
    <n v="0"/>
    <x v="1"/>
    <s v="#SA#SG"/>
  </r>
  <r>
    <n v="1193"/>
    <x v="0"/>
    <s v="CNMP_PG_16_SG_Comissão de Gestão Ambiental Sustentável_001"/>
    <s v="Assinatura de Termo de Cooperação com a UNB sobre a coleta de bituca de cigarros. "/>
    <x v="29"/>
    <x v="0"/>
    <x v="9"/>
    <x v="4"/>
    <n v="2016"/>
    <d v="2015-12-15T00:00:00"/>
    <d v="2016-05-02T00:00:00"/>
    <d v="2016-08-31T00:00:00"/>
    <n v="42"/>
    <s v="Thays Rabelo da Costa"/>
    <s v="Thays Rabelo da Costa"/>
    <x v="4"/>
    <d v="2015-01-01T00:00:00"/>
    <d v="2016-12-31T00:00:00"/>
    <n v="0"/>
    <n v="0"/>
    <x v="0"/>
    <s v="#PRESI"/>
  </r>
  <r>
    <n v="1199"/>
    <x v="0"/>
    <s v="CNMP_PG_16_SG_Comissão de Gestão Ambiental Sustentável_002"/>
    <s v="Capacitação sobre sustentabilidade e gestão socioambiental. "/>
    <x v="29"/>
    <x v="2"/>
    <x v="8"/>
    <x v="3"/>
    <n v="2016"/>
    <d v="2015-12-15T00:00:00"/>
    <d v="2016-01-11T00:00:00"/>
    <d v="2016-06-30T00:00:00"/>
    <n v="100"/>
    <s v="Thays Rabelo da Costa"/>
    <s v="Thays Rabelo da Costa"/>
    <x v="4"/>
    <d v="2015-01-01T00:00:00"/>
    <d v="2016-12-31T00:00:00"/>
    <n v="0"/>
    <n v="0"/>
    <x v="0"/>
    <s v="#COGP"/>
  </r>
  <r>
    <n v="1185"/>
    <x v="0"/>
    <s v="CNMP_PG_16_SG_Comissão de Gestão Ambiental Sustentável_003"/>
    <s v="Elaboração do Plano de Gestão Socioambiental do CNMP."/>
    <x v="29"/>
    <x v="2"/>
    <x v="9"/>
    <x v="4"/>
    <n v="2016"/>
    <d v="2015-12-15T00:00:00"/>
    <d v="2016-06-01T00:00:00"/>
    <d v="2016-10-31T00:00:00"/>
    <n v="2.5"/>
    <s v="Thays Rabelo da Costa"/>
    <s v="Thays Rabelo da Costa"/>
    <x v="4"/>
    <d v="2015-01-01T00:00:00"/>
    <d v="2016-12-31T00:00:00"/>
    <n v="0"/>
    <n v="0"/>
    <x v="0"/>
    <s v="-"/>
  </r>
  <r>
    <n v="1184"/>
    <x v="0"/>
    <s v="CNMP_PG_16_SG_Comissão de Gestão Ambiental Sustentável_004"/>
    <s v="Elaboração do Relatório sobre o Diagnóstico Socioambiental do CNMP. "/>
    <x v="29"/>
    <x v="2"/>
    <x v="8"/>
    <x v="3"/>
    <n v="2016"/>
    <d v="2015-12-15T00:00:00"/>
    <d v="2016-01-04T00:00:00"/>
    <d v="2016-07-04T00:00:00"/>
    <n v="100"/>
    <s v="Ana Torres"/>
    <s v="Thays Rabelo da Costa"/>
    <x v="4"/>
    <d v="2015-01-01T00:00:00"/>
    <d v="2016-12-31T00:00:00"/>
    <n v="0"/>
    <n v="0"/>
    <x v="0"/>
    <s v="#SGE"/>
  </r>
  <r>
    <n v="1196"/>
    <x v="0"/>
    <s v="CNMP_PG_16_SG_Comissão de Gestão Ambiental Sustentável_005"/>
    <s v="Projeto Escada Sustentável"/>
    <x v="29"/>
    <x v="0"/>
    <x v="8"/>
    <x v="3"/>
    <n v="2016"/>
    <d v="2015-12-15T00:00:00"/>
    <d v="2016-01-04T00:00:00"/>
    <d v="2016-12-30T00:00:00"/>
    <n v="33.33"/>
    <s v="Thays Rabelo da Costa"/>
    <s v="Thays Rabelo da Costa"/>
    <x v="4"/>
    <d v="2015-01-01T00:00:00"/>
    <d v="2016-12-31T00:00:00"/>
    <n v="0"/>
    <n v="0"/>
    <x v="0"/>
    <s v="#ASCOM"/>
  </r>
  <r>
    <n v="1188"/>
    <x v="0"/>
    <s v="CNMP_PG_16_SG_Comissão de Gestão Ambiental Sustentável_006"/>
    <s v="Realização de Campanhas de Sensibilização sobre a Gestão Socioambiental"/>
    <x v="29"/>
    <x v="2"/>
    <x v="8"/>
    <x v="3"/>
    <n v="2016"/>
    <d v="2015-12-15T00:00:00"/>
    <d v="2016-01-04T00:00:00"/>
    <d v="2016-12-30T00:00:00"/>
    <n v="76.25"/>
    <s v="Thays Rabelo da Costa"/>
    <s v="Thays Rabelo da Costa"/>
    <x v="4"/>
    <d v="2015-01-01T00:00:00"/>
    <d v="2016-12-31T00:00:00"/>
    <n v="0"/>
    <n v="0"/>
    <x v="0"/>
    <s v="#ASCOM#STI#SA"/>
  </r>
  <r>
    <n v="1194"/>
    <x v="0"/>
    <s v="CNMP_PG_16_SG_Comissão de Gestão Ambiental Sustentável_007"/>
    <s v="Reestabelecimento da Coleta Seletiva no CNMP."/>
    <x v="29"/>
    <x v="2"/>
    <x v="8"/>
    <x v="3"/>
    <n v="2016"/>
    <d v="2015-12-15T00:00:00"/>
    <d v="2016-02-02T00:00:00"/>
    <d v="2016-08-01T00:00:00"/>
    <n v="84"/>
    <s v="Thays Rabelo da Costa"/>
    <s v="Thays Rabelo da Costa"/>
    <x v="4"/>
    <d v="2015-01-01T00:00:00"/>
    <d v="2016-12-31T00:00:00"/>
    <n v="0"/>
    <n v="0"/>
    <x v="0"/>
    <s v="#PRESI#SA#SG"/>
  </r>
  <r>
    <n v="1189"/>
    <x v="0"/>
    <s v="CNMP_PG_16_SG_Comissão de Gestão Ambiental Sustentável_008"/>
    <s v="1ª Semana do Descarte do CNMP."/>
    <x v="29"/>
    <x v="2"/>
    <x v="8"/>
    <x v="3"/>
    <n v="2016"/>
    <d v="2015-12-15T00:00:00"/>
    <d v="2016-03-17T00:00:00"/>
    <d v="2016-08-04T00:00:00"/>
    <n v="100"/>
    <s v="Thays Rabelo da Costa"/>
    <s v="Thays Rabelo da Costa"/>
    <x v="4"/>
    <d v="2015-01-01T00:00:00"/>
    <d v="2016-12-31T00:00:00"/>
    <n v="0"/>
    <n v="0"/>
    <x v="0"/>
    <s v="#ASCOM#SA"/>
  </r>
  <r>
    <n v="1120"/>
    <x v="0"/>
    <s v="CNMP_PG_16_SGE_001 "/>
    <s v="Secretariar Reuniões de Acompanhamento Tático (RAT) "/>
    <x v="3"/>
    <x v="3"/>
    <x v="0"/>
    <x v="0"/>
    <n v="2016"/>
    <d v="2015-12-11T00:00:00"/>
    <d v="2016-01-07T00:00:00"/>
    <d v="2016-12-16T00:00:00"/>
    <n v="0"/>
    <s v="Ana Torres"/>
    <s v="Dalva Neide Rita de Oliveira"/>
    <x v="4"/>
    <d v="2015-01-01T00:00:00"/>
    <d v="2016-12-31T00:00:00"/>
    <n v="0"/>
    <n v="0"/>
    <x v="0"/>
    <s v="-"/>
  </r>
  <r>
    <n v="1131"/>
    <x v="0"/>
    <s v="CNMP_PG_16_SGE_002"/>
    <s v="Acompanhar a Execução Plano de Gestão 2016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#ASCOM#AUDIN#CALJ#SPO#SPR#STI#CCAF#CDDF#CIJ#CN#COGP#CPE#CSP#ENASP#OUVIDORIA#PRESI#SA#SG#CMI"/>
  </r>
  <r>
    <n v="1132"/>
    <x v="0"/>
    <s v="CNMP_PG_16_SGE_003"/>
    <s v="Acompanhar a Meta Física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33"/>
    <x v="0"/>
    <s v="CNMP_PG_16_SGE_004"/>
    <s v="Acompanhar os Indicadores Estratégicos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30"/>
    <x v="0"/>
    <s v="CNMP_PG_16_SGE_005"/>
    <s v="Alimentar e acompanhar o Projeto Visão 360°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#ASCOM"/>
  </r>
  <r>
    <n v="1624"/>
    <x v="0"/>
    <s v="CNMP_PG_16_SGE_006"/>
    <s v="Análise das Propostas de Atos Normativos"/>
    <x v="3"/>
    <x v="3"/>
    <x v="1"/>
    <x v="1"/>
    <n v="2016"/>
    <d v="2016-01-12T00:00:00"/>
    <d v="2016-01-04T00:00:00"/>
    <d v="2016-08-16T00:00:00"/>
    <n v="100"/>
    <s v="Cláudio Lima Aguiar"/>
    <s v="Cláudio Lima Aguiar"/>
    <x v="4"/>
    <d v="2015-01-01T00:00:00"/>
    <d v="2016-12-31T00:00:00"/>
    <n v="0"/>
    <n v="0"/>
    <x v="0"/>
    <s v="#ASCOM#AUDIN#SPO#SPR#STI#CN#COGP#CPE#CSP#OUVIDORIA#PRESI#SA#SG"/>
  </r>
  <r>
    <n v="1632"/>
    <x v="0"/>
    <s v="CNMP_PG_16_SGE_007"/>
    <s v="Apoio do GT-Processos do Fórum Nacional de Gestão (FNG)"/>
    <x v="3"/>
    <x v="3"/>
    <x v="0"/>
    <x v="1"/>
    <n v="2016"/>
    <d v="2016-01-13T00:00:00"/>
    <d v="2016-01-04T00:00:00"/>
    <d v="2016-12-20T00:00:00"/>
    <n v="100"/>
    <s v="Cláudio Lima Aguiar"/>
    <s v="Cláudio Lima Aguiar"/>
    <x v="4"/>
    <d v="2015-01-01T00:00:00"/>
    <d v="2016-12-31T00:00:00"/>
    <n v="0"/>
    <n v="0"/>
    <x v="0"/>
    <s v="#SGE#CPE"/>
  </r>
  <r>
    <n v="853"/>
    <x v="0"/>
    <s v="CNMP_PG_16_SGE_008"/>
    <s v="Plano de Gestão 2016 "/>
    <x v="3"/>
    <x v="2"/>
    <x v="8"/>
    <x v="3"/>
    <n v="2015"/>
    <d v="2014-12-23T00:00:00"/>
    <d v="2015-10-13T00:00:00"/>
    <d v="2016-03-18T00:00:00"/>
    <n v="100"/>
    <s v="Ana Torres"/>
    <s v="Weskley Rodrigues dos Santos"/>
    <x v="4"/>
    <d v="2015-01-01T00:00:00"/>
    <d v="2016-12-31T00:00:00"/>
    <n v="0"/>
    <n v="0"/>
    <x v="0"/>
    <s v="#ASCOM#AUDIN#CALJ#SGE#SPO#SPR#STI#CCAF#CDDF#CIJ#CN#COGP#CPE#CSP#ENASP#OUVIDORIA#PRESI#SA#SG#CMI"/>
  </r>
  <r>
    <n v="1134"/>
    <x v="0"/>
    <s v="CNMP_PG_16_SGE_009"/>
    <s v="Autoavaliação Assistida FNQ"/>
    <x v="3"/>
    <x v="0"/>
    <x v="10"/>
    <x v="7"/>
    <n v="2015"/>
    <d v="2015-12-11T00:00:00"/>
    <d v="2015-12-01T00:00:00"/>
    <d v="2016-10-17T00:00:00"/>
    <n v="87.5"/>
    <s v="Sávio Neves do Nascimento"/>
    <s v="Sávio Neves do Nascimento"/>
    <x v="4"/>
    <d v="2015-01-01T00:00:00"/>
    <d v="2016-12-31T00:00:00"/>
    <n v="0"/>
    <n v="0"/>
    <x v="1"/>
    <s v="#SA#SG"/>
  </r>
  <r>
    <n v="1135"/>
    <x v="0"/>
    <s v="CNMP_PG_16_SGE_010"/>
    <s v="Avaliação da maturidade do MGIE "/>
    <x v="3"/>
    <x v="0"/>
    <x v="4"/>
    <x v="6"/>
    <n v="2016"/>
    <d v="2015-12-11T00:00:00"/>
    <d v="2016-08-01T00:00:00"/>
    <d v="2016-09-30T00:00:00"/>
    <n v="0"/>
    <s v="Josias da Silva Mendes"/>
    <s v="Josias da Silva Mendes"/>
    <x v="4"/>
    <d v="2015-01-01T00:00:00"/>
    <d v="2016-12-31T00:00:00"/>
    <n v="0"/>
    <n v="0"/>
    <x v="0"/>
    <s v="-"/>
  </r>
  <r>
    <n v="1160"/>
    <x v="0"/>
    <s v="CNMP_PG_16_SGE_011"/>
    <s v="Cadastro dos Projetos no Banco Nacional de Projetos (BNP)"/>
    <x v="3"/>
    <x v="3"/>
    <x v="0"/>
    <x v="0"/>
    <n v="2016"/>
    <d v="2015-12-14T00:00:00"/>
    <d v="2016-01-07T00:00:00"/>
    <d v="2016-06-30T00:00:00"/>
    <n v="0"/>
    <s v="Dalva Neide Rita de Oliveira"/>
    <s v="Dalva Neide Rita de Oliveira"/>
    <x v="4"/>
    <d v="2015-01-01T00:00:00"/>
    <d v="2016-12-31T00:00:00"/>
    <n v="0"/>
    <n v="0"/>
    <x v="0"/>
    <s v="#STI"/>
  </r>
  <r>
    <n v="1139"/>
    <x v="0"/>
    <s v="CNMP_PG_16_SGE_012"/>
    <s v="Confecção de Manual de Acompanhamento dos Indicadores"/>
    <x v="3"/>
    <x v="2"/>
    <x v="4"/>
    <x v="5"/>
    <n v="2016"/>
    <d v="2015-12-11T00:00:00"/>
    <d v="2016-04-01T00:00:00"/>
    <d v="2016-07-01T00:00:00"/>
    <n v="0"/>
    <s v="Josias da Silva Mendes"/>
    <s v="Ana Torres"/>
    <x v="4"/>
    <d v="2015-01-01T00:00:00"/>
    <d v="2016-12-31T00:00:00"/>
    <n v="0"/>
    <n v="0"/>
    <x v="0"/>
    <s v="#ASCOM"/>
  </r>
  <r>
    <n v="1138"/>
    <x v="0"/>
    <s v="CNMP_PG_16_SGE_013"/>
    <s v="Confecção do Manual de Referência de Elaboração dos planos diretores do CNMP"/>
    <x v="3"/>
    <x v="2"/>
    <x v="8"/>
    <x v="3"/>
    <n v="2016"/>
    <d v="2015-12-11T00:00:00"/>
    <d v="2016-01-04T00:00:00"/>
    <d v="2016-08-12T00:00:00"/>
    <n v="100"/>
    <s v="Josias da Silva Mendes"/>
    <s v="Josias da Silva Mendes"/>
    <x v="4"/>
    <d v="2015-01-01T00:00:00"/>
    <d v="2016-12-31T00:00:00"/>
    <n v="0"/>
    <n v="1"/>
    <x v="0"/>
    <s v="#ASCOM"/>
  </r>
  <r>
    <n v="1118"/>
    <x v="0"/>
    <s v="CNMP_PG_16_SGE_014"/>
    <s v="Consultoria na elaboração dos planos diretores das unidades do CNMP"/>
    <x v="3"/>
    <x v="0"/>
    <x v="10"/>
    <x v="7"/>
    <n v="2016"/>
    <d v="2015-12-11T00:00:00"/>
    <d v="2016-04-08T00:00:00"/>
    <d v="2016-11-03T00:00:00"/>
    <n v="88.67"/>
    <s v="Josias da Silva Mendes"/>
    <s v="Josias da Silva Mendes"/>
    <x v="4"/>
    <d v="2015-01-01T00:00:00"/>
    <d v="2016-12-31T00:00:00"/>
    <n v="0"/>
    <n v="0"/>
    <x v="0"/>
    <s v="#ASCOM#AUDIN#CALJ#SPO#SPR#STI#CCAF#CDDF#CIJ#CN#COGP#CPE#CSP#ENASP#OUVIDORIA#PRESI#SA#SG#CMI"/>
  </r>
  <r>
    <n v="1127"/>
    <x v="0"/>
    <s v="CNMP_PG_16_SGE_015"/>
    <s v="Coordenar a Elaboração do Relatório de Gestão TCU"/>
    <x v="3"/>
    <x v="3"/>
    <x v="0"/>
    <x v="1"/>
    <n v="2016"/>
    <d v="2015-12-11T00:00:00"/>
    <d v="2016-01-07T00:00:00"/>
    <d v="2016-12-16T00:00:00"/>
    <n v="100"/>
    <s v="Sávio Neves do Nascimento"/>
    <s v="Weskley Rodrigues dos Santos"/>
    <x v="4"/>
    <d v="2015-01-01T00:00:00"/>
    <d v="2016-12-31T00:00:00"/>
    <n v="0"/>
    <n v="0"/>
    <x v="0"/>
    <s v="-"/>
  </r>
  <r>
    <n v="1671"/>
    <x v="0"/>
    <s v="CNMP_PG_16_SGE_016"/>
    <s v="Coordenar a Elaboração do Relatório Executivo de Resultados do CNMP"/>
    <x v="3"/>
    <x v="3"/>
    <x v="6"/>
    <x v="0"/>
    <n v="2016"/>
    <d v="2016-01-21T00:00:00"/>
    <d v="2016-04-01T00:00:00"/>
    <d v="2016-06-03T00:00:00"/>
    <n v="0"/>
    <s v="Sávio Neves do Nascimento"/>
    <s v="Sávio Neves do Nascimento"/>
    <x v="4"/>
    <d v="2015-01-01T00:00:00"/>
    <d v="2016-12-31T00:00:00"/>
    <n v="0"/>
    <n v="0"/>
    <x v="0"/>
    <s v="#ASCOM#PRESI#SG"/>
  </r>
  <r>
    <n v="1628"/>
    <x v="0"/>
    <s v="CNMP_PG_16_SGE_017"/>
    <s v="Desenvolvimento de cursos de Capacitação em Gerenciamento de Processos (Instrutoria Interna)"/>
    <x v="3"/>
    <x v="2"/>
    <x v="10"/>
    <x v="7"/>
    <n v="2016"/>
    <d v="2016-01-13T00:00:00"/>
    <d v="2016-08-30T00:00:00"/>
    <d v="2016-12-07T00:00:00"/>
    <n v="12.5"/>
    <s v="Cláudio Lima Aguiar"/>
    <s v="Wilnara Santos Souza"/>
    <x v="4"/>
    <d v="2015-01-01T00:00:00"/>
    <d v="2016-12-31T00:00:00"/>
    <n v="0"/>
    <n v="0"/>
    <x v="0"/>
    <s v="#ASCOM#SGE#COGP"/>
  </r>
  <r>
    <n v="1726"/>
    <x v="0"/>
    <s v="CNMP_PG_16_SGE_018"/>
    <s v="Desenvolvimento de relatório de BI para o Portal da Transparência (Gestão de Pessoas)"/>
    <x v="3"/>
    <x v="2"/>
    <x v="4"/>
    <x v="6"/>
    <n v="2016"/>
    <d v="2016-01-29T00:00:00"/>
    <d v="2016-08-01T00:00:00"/>
    <d v="2016-12-30T00:00:00"/>
    <n v="3.33"/>
    <s v="Sávio Neves do Nascimento"/>
    <s v="Sávio Neves do Nascimento"/>
    <x v="4"/>
    <d v="2015-01-01T00:00:00"/>
    <d v="2016-12-31T00:00:00"/>
    <n v="0"/>
    <n v="0"/>
    <x v="0"/>
    <s v="#STI#COGP"/>
  </r>
  <r>
    <n v="1625"/>
    <x v="0"/>
    <s v="CNMP_PG_16_SGE_019"/>
    <s v="Elaboração do Manual de Processos da Secretaria de Administração (SA)"/>
    <x v="3"/>
    <x v="2"/>
    <x v="9"/>
    <x v="4"/>
    <n v="2016"/>
    <d v="2016-01-12T00:00:00"/>
    <d v="2016-02-24T00:00:00"/>
    <d v="2016-12-21T00:00:00"/>
    <n v="47.78"/>
    <s v="Cláudio Lima Aguiar"/>
    <s v="Cláudio Lima Aguiar"/>
    <x v="4"/>
    <d v="2015-01-01T00:00:00"/>
    <d v="2016-12-31T00:00:00"/>
    <n v="0"/>
    <n v="0"/>
    <x v="0"/>
    <s v="#ASCOM#SA"/>
  </r>
  <r>
    <n v="1126"/>
    <x v="0"/>
    <s v="CNMP_PG_16_SGE_020"/>
    <s v="Elaboração do Plano Diretor da SGE"/>
    <x v="3"/>
    <x v="2"/>
    <x v="10"/>
    <x v="7"/>
    <n v="2016"/>
    <d v="2015-12-11T00:00:00"/>
    <d v="2016-05-16T00:00:00"/>
    <d v="2016-10-25T00:00:00"/>
    <n v="48.96"/>
    <s v="Josias da Silva Mendes"/>
    <s v="Josias da Silva Mendes"/>
    <x v="4"/>
    <d v="2015-01-01T00:00:00"/>
    <d v="2016-12-31T00:00:00"/>
    <n v="0"/>
    <n v="0"/>
    <x v="0"/>
    <s v="#ASCOM"/>
  </r>
  <r>
    <n v="1125"/>
    <x v="0"/>
    <s v="CNMP_PG_16_SGE_021"/>
    <s v="Elaborar Relatórios de Bussiness Intelligence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36"/>
    <x v="0"/>
    <s v="CNMP_PG_16_SGE_022"/>
    <s v="Implementação da Gestão de Riscos no CNMP"/>
    <x v="3"/>
    <x v="0"/>
    <x v="10"/>
    <x v="7"/>
    <n v="2016"/>
    <d v="2015-12-11T00:00:00"/>
    <d v="2016-05-31T00:00:00"/>
    <d v="2017-01-09T00:00:00"/>
    <n v="62.5"/>
    <s v="Josias da Silva Mendes"/>
    <s v="Weskley Rodrigues dos Santos"/>
    <x v="4"/>
    <d v="2015-01-01T00:00:00"/>
    <d v="2016-12-31T00:00:00"/>
    <n v="0"/>
    <n v="0"/>
    <x v="0"/>
    <s v="-"/>
  </r>
  <r>
    <n v="797"/>
    <x v="0"/>
    <s v="CNMP_PG_16_SGE_023"/>
    <s v="Mapeamento de processos das Comissões e da Ouvidoria"/>
    <x v="3"/>
    <x v="0"/>
    <x v="8"/>
    <x v="3"/>
    <n v="2015"/>
    <d v="2014-12-18T00:00:00"/>
    <d v="2015-01-02T00:00:00"/>
    <d v="2016-04-07T00:00:00"/>
    <n v="100"/>
    <s v="Cláudio Lima Aguiar"/>
    <s v="Ana Torres"/>
    <x v="4"/>
    <d v="2015-01-01T00:00:00"/>
    <d v="2016-12-31T00:00:00"/>
    <n v="0"/>
    <n v="1"/>
    <x v="0"/>
    <s v="#CALJ#SGE#CCAF#CDDF#CIJ#CPE#CSP#OUVIDORIA"/>
  </r>
  <r>
    <n v="1129"/>
    <x v="0"/>
    <s v="CNMP_PG_16_SGE_024"/>
    <s v="Implementação do indicador de excelência na gestão pública"/>
    <x v="3"/>
    <x v="2"/>
    <x v="8"/>
    <x v="3"/>
    <n v="2016"/>
    <d v="2015-12-11T00:00:00"/>
    <d v="2016-01-04T00:00:00"/>
    <d v="2016-01-29T00:00:00"/>
    <n v="100"/>
    <s v="Sávio Neves do Nascimento"/>
    <s v="Sávio Neves do Nascimento"/>
    <x v="4"/>
    <d v="2015-01-01T00:00:00"/>
    <d v="2016-12-31T00:00:00"/>
    <n v="0"/>
    <n v="0"/>
    <x v="0"/>
    <s v="#SG"/>
  </r>
  <r>
    <n v="1319"/>
    <x v="0"/>
    <s v="CNMP_PG_16_SGE_025"/>
    <s v="Internalização de bases de dados externas"/>
    <x v="3"/>
    <x v="2"/>
    <x v="4"/>
    <x v="6"/>
    <n v="2016"/>
    <d v="2015-12-17T00:00:00"/>
    <d v="2016-01-04T00:00:00"/>
    <d v="2016-12-30T00:00:00"/>
    <n v="0"/>
    <s v="Sávio Neves do Nascimento"/>
    <s v="Sávio Neves do Nascimento"/>
    <x v="4"/>
    <d v="2015-01-01T00:00:00"/>
    <d v="2016-12-31T00:00:00"/>
    <n v="0"/>
    <n v="0"/>
    <x v="0"/>
    <s v="#STI#SG"/>
  </r>
  <r>
    <n v="1630"/>
    <x v="0"/>
    <s v="CNMP_PG_16_SGE_026"/>
    <s v="Lançamento da Cadeia de Valor do CNMP"/>
    <x v="3"/>
    <x v="2"/>
    <x v="8"/>
    <x v="3"/>
    <n v="2016"/>
    <d v="2016-01-13T00:00:00"/>
    <d v="2016-06-01T00:00:00"/>
    <d v="2016-08-31T00:00:00"/>
    <n v="100"/>
    <s v="Cláudio Lima Aguiar"/>
    <s v="Cláudio Lima Aguiar"/>
    <x v="4"/>
    <d v="2015-01-01T00:00:00"/>
    <d v="2016-12-31T00:00:00"/>
    <n v="0"/>
    <n v="0"/>
    <x v="0"/>
    <s v="#ASCOM#AUDIN#CALJ#SPO#SPR#STI#CCAF#CDDF#CIJ#CN#COGP#CPE#CSP#OUVIDORIA#PRESI#SA#SG"/>
  </r>
  <r>
    <n v="1121"/>
    <x v="0"/>
    <s v="CNMP_PG_16_SGE_027"/>
    <s v="Manual de Reuniões"/>
    <x v="3"/>
    <x v="2"/>
    <x v="4"/>
    <x v="6"/>
    <n v="2016"/>
    <d v="2015-12-11T00:00:00"/>
    <d v="2016-04-01T00:00:00"/>
    <d v="2016-04-01T00:00:00"/>
    <m/>
    <s v="Ana Torres"/>
    <s v="Ana Torres"/>
    <x v="4"/>
    <d v="2015-01-01T00:00:00"/>
    <d v="2016-12-31T00:00:00"/>
    <n v="0"/>
    <n v="0"/>
    <x v="0"/>
    <s v="#ASCOM#AUDIN#CALJ#SPO#SPR#STI#CCAF#CDDF#CIJ#CN#COGP#CPE#CSP#ENASP#OUVIDORIA#PRESI#SA#SG#CMI"/>
  </r>
  <r>
    <n v="1116"/>
    <x v="0"/>
    <s v="CNMP_PG_16_SGE_028"/>
    <s v="Manual do Plano de Gestão "/>
    <x v="3"/>
    <x v="2"/>
    <x v="4"/>
    <x v="6"/>
    <n v="2016"/>
    <d v="2015-12-11T00:00:00"/>
    <d v="2016-07-04T00:00:00"/>
    <d v="2016-09-13T00:00:00"/>
    <n v="0"/>
    <s v="Ana Torres"/>
    <s v="Ana Torres"/>
    <x v="4"/>
    <d v="2015-01-01T00:00:00"/>
    <d v="2016-12-31T00:00:00"/>
    <n v="0"/>
    <n v="0"/>
    <x v="0"/>
    <s v="#ASCOM#SPO#STI#COGP#CPE#SA"/>
  </r>
  <r>
    <n v="1629"/>
    <x v="0"/>
    <s v="CNMP_PG_16_SGE_029"/>
    <s v="Mapeamento dos Processos da Corregedoria Nacional para obtenção da Certificação ISO"/>
    <x v="3"/>
    <x v="0"/>
    <x v="8"/>
    <x v="3"/>
    <n v="2016"/>
    <d v="2016-01-13T00:00:00"/>
    <d v="2016-01-04T00:00:00"/>
    <d v="2017-02-28T00:00:00"/>
    <n v="100"/>
    <s v="Cláudio Lima Aguiar"/>
    <s v="Cláudio Lima Aguiar"/>
    <x v="4"/>
    <d v="2015-01-01T00:00:00"/>
    <d v="2016-12-31T00:00:00"/>
    <n v="0"/>
    <n v="0"/>
    <x v="0"/>
    <s v="#SGE#CN"/>
  </r>
  <r>
    <n v="1623"/>
    <x v="0"/>
    <s v="CNMP_PG_16_SGE_030"/>
    <s v="Mapear os Processos de Trabalho Identificados no Portfólio de Processo"/>
    <x v="3"/>
    <x v="3"/>
    <x v="1"/>
    <x v="1"/>
    <n v="2016"/>
    <d v="2016-01-12T00:00:00"/>
    <d v="2016-01-06T00:00:00"/>
    <d v="2016-08-12T00:00:00"/>
    <n v="100"/>
    <s v="Cláudio Lima Aguiar"/>
    <s v="Cláudio Lima Aguiar"/>
    <x v="4"/>
    <d v="2015-01-01T00:00:00"/>
    <d v="2016-12-31T00:00:00"/>
    <n v="0"/>
    <n v="0"/>
    <x v="0"/>
    <s v="#ASCOM#AUDIN#CALJ#SGE#SPO#SPR#STI#CCAF#CDDF#CIJ#CN#COGP#CPE#CSP#OUVIDORIA#PRESI#SA#SG"/>
  </r>
  <r>
    <n v="1157"/>
    <x v="0"/>
    <s v="CNMP_PG_16_SGE_031"/>
    <s v="Monitoramento de Projetos Estratégicos"/>
    <x v="3"/>
    <x v="3"/>
    <x v="0"/>
    <x v="0"/>
    <n v="2016"/>
    <d v="2015-12-14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28"/>
    <x v="0"/>
    <s v="CNMP_PG_16_SGE_032"/>
    <s v="Monitorar o Portal de Transparência do CNMP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54"/>
    <x v="0"/>
    <s v="CNMP_PG_16_SGE_033"/>
    <s v="Normatização da Metodologia de  Gestão de Projetos"/>
    <x v="3"/>
    <x v="2"/>
    <x v="10"/>
    <x v="7"/>
    <n v="2016"/>
    <d v="2015-12-14T00:00:00"/>
    <d v="2016-04-07T00:00:00"/>
    <d v="2016-08-29T00:00:00"/>
    <n v="37.5"/>
    <s v="Josias da Silva Mendes"/>
    <s v="Weskley Rodrigues dos Santos"/>
    <x v="4"/>
    <d v="2015-01-01T00:00:00"/>
    <d v="2016-12-31T00:00:00"/>
    <n v="0"/>
    <n v="0"/>
    <x v="0"/>
    <s v="-"/>
  </r>
  <r>
    <n v="1140"/>
    <x v="0"/>
    <s v="CNMP_PG_16_SGE_034"/>
    <s v="Normatização da Metodologia de Gestão Integrada da Estratégia (MGIE)"/>
    <x v="3"/>
    <x v="2"/>
    <x v="10"/>
    <x v="7"/>
    <n v="2016"/>
    <d v="2015-12-11T00:00:00"/>
    <d v="2016-05-20T00:00:00"/>
    <d v="2016-10-06T00:00:00"/>
    <n v="26.25"/>
    <s v="Josias da Silva Mendes"/>
    <s v="Weskley Rodrigues dos Santos"/>
    <x v="4"/>
    <d v="2015-01-01T00:00:00"/>
    <d v="2016-12-31T00:00:00"/>
    <n v="0"/>
    <n v="0"/>
    <x v="0"/>
    <s v="#ASCOM"/>
  </r>
  <r>
    <n v="819"/>
    <x v="0"/>
    <s v="CNMP_PG_16_SGE_035"/>
    <s v="Definição da Cadeia de Valor do CNMP"/>
    <x v="3"/>
    <x v="2"/>
    <x v="8"/>
    <x v="3"/>
    <n v="2015"/>
    <d v="2014-12-19T00:00:00"/>
    <d v="2015-07-01T00:00:00"/>
    <d v="2016-10-13T00:00:00"/>
    <n v="80.77"/>
    <s v="Cláudio Lima Aguiar"/>
    <s v="Weskley Rodrigues dos Santos"/>
    <x v="4"/>
    <d v="2015-01-01T00:00:00"/>
    <d v="2016-12-31T00:00:00"/>
    <n v="0"/>
    <n v="0"/>
    <x v="0"/>
    <s v="#ASCOM#AUDIN#CALJ#SGE#SPO#SPR#STI#CCAF#CDDF#CIJ#CN#COGP#CPE#CSP#ENASP#OUVIDORIA#PRESI#SA#SG#CMI"/>
  </r>
  <r>
    <n v="1115"/>
    <x v="0"/>
    <s v="CNMP_PG_16_SGE_036"/>
    <s v="Plano de Gestão 2017"/>
    <x v="3"/>
    <x v="2"/>
    <x v="8"/>
    <x v="3"/>
    <n v="2016"/>
    <d v="2015-12-11T00:00:00"/>
    <d v="2016-07-04T00:00:00"/>
    <d v="2017-03-29T00:00:00"/>
    <n v="58.33"/>
    <s v="Josias da Silva Mendes"/>
    <s v="Weskley Rodrigues dos Santos"/>
    <x v="4"/>
    <d v="2015-01-01T00:00:00"/>
    <d v="2016-12-31T00:00:00"/>
    <n v="0"/>
    <n v="0"/>
    <x v="0"/>
    <s v="#ASCOM#AUDIN#CALJ#SPO#SPR#STI#CCAF#CDDF#CIJ#CN#COGP#CPE#CSP#ENASP#OUVIDORIA#PRESI#SA#SG#CMI"/>
  </r>
  <r>
    <n v="1318"/>
    <x v="0"/>
    <s v="CNMP_PG_16_SGE_037"/>
    <s v="Projeto de Revisão do Planejamento Estratégico do CNMP"/>
    <x v="3"/>
    <x v="0"/>
    <x v="10"/>
    <x v="7"/>
    <n v="2016"/>
    <d v="2015-12-17T00:00:00"/>
    <d v="2016-05-03T00:00:00"/>
    <d v="2016-10-03T00:00:00"/>
    <n v="33.33"/>
    <s v="Josias da Silva Mendes"/>
    <s v="Wilnara Santos Souza"/>
    <x v="4"/>
    <d v="2015-01-01T00:00:00"/>
    <d v="2016-12-31T00:00:00"/>
    <n v="0"/>
    <n v="0"/>
    <x v="0"/>
    <s v="#ASCOM#PRESI#SA#SG"/>
  </r>
  <r>
    <n v="1626"/>
    <x v="0"/>
    <s v="CNMP_PG_16_SGE_038"/>
    <s v="Projeto Visão 360º"/>
    <x v="3"/>
    <x v="2"/>
    <x v="10"/>
    <x v="7"/>
    <n v="2016"/>
    <d v="2016-01-13T00:00:00"/>
    <d v="2016-03-11T00:00:00"/>
    <d v="2016-06-17T00:00:00"/>
    <n v="96.75"/>
    <s v="Sávio Neves do Nascimento"/>
    <s v="Weskley Rodrigues dos Santos"/>
    <x v="4"/>
    <d v="2015-01-01T00:00:00"/>
    <d v="2016-12-31T00:00:00"/>
    <n v="0"/>
    <n v="0"/>
    <x v="0"/>
    <s v="#ASCOM#STI"/>
  </r>
  <r>
    <n v="1159"/>
    <x v="0"/>
    <s v="CNMP_PG_16_SGE_039"/>
    <s v="Renovação do Contrato de Manutenção do Channel "/>
    <x v="3"/>
    <x v="2"/>
    <x v="4"/>
    <x v="6"/>
    <n v="2016"/>
    <d v="2015-12-14T00:00:00"/>
    <d v="2016-01-04T00:00:00"/>
    <d v="2016-06-30T00:00:00"/>
    <n v="0"/>
    <s v="Ronan Moraes"/>
    <s v="Ronan Moraes"/>
    <x v="4"/>
    <d v="2015-01-01T00:00:00"/>
    <d v="2016-12-31T00:00:00"/>
    <n v="0"/>
    <n v="0"/>
    <x v="1"/>
    <s v="#STI#SA"/>
  </r>
  <r>
    <n v="1156"/>
    <x v="0"/>
    <s v="CNMP_PG_16_SGE_040"/>
    <s v="Revisão do Portifólio de Projetos Estratégicos"/>
    <x v="3"/>
    <x v="0"/>
    <x v="10"/>
    <x v="7"/>
    <n v="2015"/>
    <d v="2015-12-14T00:00:00"/>
    <d v="2015-12-28T00:00:00"/>
    <d v="2016-10-31T00:00:00"/>
    <n v="30"/>
    <s v="Josias da Silva Mendes"/>
    <s v="Wilnara Santos Souza"/>
    <x v="4"/>
    <d v="2015-01-01T00:00:00"/>
    <d v="2016-12-31T00:00:00"/>
    <n v="0"/>
    <n v="0"/>
    <x v="0"/>
    <s v="-"/>
  </r>
  <r>
    <n v="1627"/>
    <x v="0"/>
    <s v="CNMP_PG_16_SGE_041"/>
    <s v="Revisar a Estrutura Organizacional"/>
    <x v="3"/>
    <x v="3"/>
    <x v="1"/>
    <x v="1"/>
    <n v="2016"/>
    <d v="2016-01-13T00:00:00"/>
    <d v="2016-01-12T00:00:00"/>
    <d v="2016-01-18T00:00:00"/>
    <n v="100"/>
    <s v="Cláudio Lima Aguiar"/>
    <s v="Cláudio Lima Aguiar"/>
    <x v="4"/>
    <d v="2015-01-01T00:00:00"/>
    <d v="2016-12-31T00:00:00"/>
    <n v="0"/>
    <n v="0"/>
    <x v="0"/>
    <s v="#ASCOM#AUDIN#CALJ#SGE#SPO#SPR#STI#CCAF#CDDF#CIJ#CN#COGP#CPE#CSP#OUVIDORIA#PRESI#SA#SG"/>
  </r>
  <r>
    <n v="1123"/>
    <x v="0"/>
    <s v="CNMP_PG_16_SGE_042"/>
    <s v="Secretariar o Comitê de Governança Corporativa e da Estratégia (CGCE) 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17"/>
    <x v="0"/>
    <s v="CNMP_PG_16_SGE_043"/>
    <s v="Secretariar Reuniões de Acompanhamento Operacional (RAO)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22"/>
    <x v="0"/>
    <s v="CNMP_PG_16_SGE_044"/>
    <s v="Secretariar Reuniões de Análise da Estratégia (RAE) "/>
    <x v="3"/>
    <x v="3"/>
    <x v="0"/>
    <x v="0"/>
    <n v="2016"/>
    <d v="2015-12-11T00:00:00"/>
    <d v="2016-01-07T00:00:00"/>
    <d v="2016-12-16T00:00:00"/>
    <n v="0"/>
    <s v="Dalva Neide Rita de Oliveira"/>
    <s v="Dalva Neide Rita de Oliveira"/>
    <x v="4"/>
    <d v="2015-01-01T00:00:00"/>
    <d v="2016-12-31T00:00:00"/>
    <n v="0"/>
    <n v="0"/>
    <x v="0"/>
    <s v="-"/>
  </r>
  <r>
    <n v="1161"/>
    <x v="0"/>
    <s v="CNMP_PG_16_SGE_045"/>
    <s v="Desenvolvimento do Sistema de eventos"/>
    <x v="3"/>
    <x v="0"/>
    <x v="9"/>
    <x v="4"/>
    <n v="2016"/>
    <d v="2015-12-14T00:00:00"/>
    <d v="2016-01-06T00:00:00"/>
    <d v="2016-08-03T00:00:00"/>
    <n v="37.5"/>
    <s v="Josias da Silva Mendes"/>
    <s v="Weskley Rodrigues dos Santos"/>
    <x v="4"/>
    <d v="2015-01-01T00:00:00"/>
    <d v="2016-12-31T00:00:00"/>
    <n v="0"/>
    <n v="0"/>
    <x v="0"/>
    <s v="#ASCOM#STI"/>
  </r>
  <r>
    <n v="1631"/>
    <x v="0"/>
    <s v="CNMP_PG_16_SGE_046"/>
    <s v="Subsídio à Certificação ISO e ao Prêmio PNQ"/>
    <x v="3"/>
    <x v="2"/>
    <x v="4"/>
    <x v="6"/>
    <n v="2016"/>
    <d v="2016-01-13T00:00:00"/>
    <d v="2016-01-04T00:00:00"/>
    <d v="2016-12-20T00:00:00"/>
    <n v="0"/>
    <s v="Cláudio Lima Aguiar"/>
    <s v="Cláudio Lima Aguiar"/>
    <x v="4"/>
    <d v="2015-01-01T00:00:00"/>
    <d v="2016-12-31T00:00:00"/>
    <n v="0"/>
    <n v="0"/>
    <x v="0"/>
    <s v="#SGE#CN#PRESI#SG"/>
  </r>
  <r>
    <n v="1158"/>
    <x v="0"/>
    <s v="CNMP_PG_16_SGE_047"/>
    <s v="7º Congresso Brasileiro de Gestão do Ministério Público"/>
    <x v="3"/>
    <x v="0"/>
    <x v="8"/>
    <x v="3"/>
    <n v="2016"/>
    <d v="2015-12-14T00:00:00"/>
    <d v="2016-02-02T00:00:00"/>
    <d v="2016-12-13T00:00:00"/>
    <n v="100"/>
    <s v="Ronan Moraes"/>
    <s v="Josias da Silva Mendes"/>
    <x v="4"/>
    <d v="2015-01-01T00:00:00"/>
    <d v="2016-12-31T00:00:00"/>
    <n v="0"/>
    <n v="1"/>
    <x v="0"/>
    <s v="#ASCOM#AUDIN#CALJ#SPO#SPR#STI#CCAF#CDDF#CIJ#COGP#CPE#CSP#OUVIDORIA#SA#SG"/>
  </r>
  <r>
    <n v="1888"/>
    <x v="0"/>
    <s v="CNMP_PG_16_SGE_048"/>
    <s v="CNMP_PG_16_SGE_048 CNMP_PG_16_SGE_048 Aquisição de Pendrives"/>
    <x v="3"/>
    <x v="2"/>
    <x v="8"/>
    <x v="3"/>
    <n v="2016"/>
    <d v="2016-09-19T00:00:00"/>
    <d v="2016-09-19T00:00:00"/>
    <d v="2016-09-19T00:00:00"/>
    <m/>
    <s v="Dalva Neide Rita de Oliveira"/>
    <s v="Dalva Neide Rita de Oliveira"/>
    <x v="4"/>
    <d v="2015-01-01T00:00:00"/>
    <d v="2016-12-31T00:00:00"/>
    <n v="0"/>
    <n v="0"/>
    <x v="0"/>
    <s v="-"/>
  </r>
  <r>
    <n v="787"/>
    <x v="0"/>
    <s v="CNMP_PG_16_SGE_048"/>
    <s v="Elaboração da Metodologia de Gestão de Processos do CNMP"/>
    <x v="3"/>
    <x v="2"/>
    <x v="8"/>
    <x v="3"/>
    <n v="2015"/>
    <d v="2014-12-18T00:00:00"/>
    <d v="2015-05-18T00:00:00"/>
    <d v="2016-10-05T00:00:00"/>
    <n v="95.24"/>
    <s v="Cláudio Lima Aguiar"/>
    <s v="Weskley Rodrigues dos Santos"/>
    <x v="4"/>
    <d v="2015-01-01T00:00:00"/>
    <d v="2016-12-31T00:00:00"/>
    <n v="0"/>
    <n v="0"/>
    <x v="0"/>
    <s v="-"/>
  </r>
  <r>
    <n v="1155"/>
    <x v="0"/>
    <s v="CNMP_PG_16_SGE_49"/>
    <s v="CNMP_PG_16_SGE_049 Gestão do Channel"/>
    <x v="3"/>
    <x v="3"/>
    <x v="0"/>
    <x v="0"/>
    <n v="2016"/>
    <d v="2015-12-14T00:00:00"/>
    <d v="2016-01-04T00:00:00"/>
    <d v="2016-12-30T00:00:00"/>
    <n v="0"/>
    <s v="Vanessa de Andrade Muha"/>
    <s v="Ronan Moraes"/>
    <x v="4"/>
    <d v="2015-01-01T00:00:00"/>
    <d v="2016-12-31T00:00:00"/>
    <n v="0"/>
    <n v="0"/>
    <x v="0"/>
    <s v="#STI#SA"/>
  </r>
  <r>
    <n v="1070"/>
    <x v="0"/>
    <s v="CNMP_PG_16_SPO_001"/>
    <s v="Acompanhamento e Avaliação da Execução Orçamentaria e Financeira"/>
    <x v="30"/>
    <x v="2"/>
    <x v="9"/>
    <x v="4"/>
    <n v="2016"/>
    <d v="2015-12-02T00:00:00"/>
    <d v="2016-05-25T00:00:00"/>
    <d v="2017-01-31T00:00:00"/>
    <n v="64.5"/>
    <s v="Cleiton Amaury da Cruz Dias"/>
    <s v="Cleiton Amaury da Cruz Dias"/>
    <x v="4"/>
    <d v="2015-01-01T00:00:00"/>
    <d v="2016-12-31T00:00:00"/>
    <n v="0"/>
    <n v="0"/>
    <x v="0"/>
    <s v="#SPO"/>
  </r>
  <r>
    <n v="1569"/>
    <x v="0"/>
    <s v="CNMP_PG_16_SPO_002"/>
    <s v="Atualizar as Informações Pertinentes à Área no Portal da Transparência do CNMP"/>
    <x v="30"/>
    <x v="3"/>
    <x v="0"/>
    <x v="0"/>
    <n v="2016"/>
    <d v="2015-12-29T00:00:00"/>
    <d v="2016-01-04T00:00:00"/>
    <d v="2016-12-30T00:00:00"/>
    <n v="0"/>
    <s v="Cleiton Amaury da Cruz Dias"/>
    <s v="Cleiton Amaury da Cruz Dias"/>
    <x v="4"/>
    <d v="2015-01-01T00:00:00"/>
    <d v="2016-12-31T00:00:00"/>
    <n v="0"/>
    <n v="0"/>
    <x v="0"/>
    <s v="#SPO"/>
  </r>
  <r>
    <n v="1069"/>
    <x v="0"/>
    <s v="CNMP_PG_16_SPO_003"/>
    <s v="Elaboração da Proposta Orçamentária"/>
    <x v="30"/>
    <x v="2"/>
    <x v="8"/>
    <x v="3"/>
    <n v="2016"/>
    <d v="2015-12-02T00:00:00"/>
    <d v="2016-02-24T00:00:00"/>
    <d v="2016-10-31T00:00:00"/>
    <n v="100"/>
    <s v="Cleiton Amaury da Cruz Dias"/>
    <s v="Cleiton Amaury da Cruz Dias"/>
    <x v="4"/>
    <d v="2015-01-01T00:00:00"/>
    <d v="2016-12-31T00:00:00"/>
    <n v="0"/>
    <n v="0"/>
    <x v="0"/>
    <s v="#SG"/>
  </r>
  <r>
    <n v="1568"/>
    <x v="0"/>
    <s v="CNMP_PG_16_SPO_004"/>
    <s v="Propor Alteração na Lei de Diretrizes Orçamentárias"/>
    <x v="30"/>
    <x v="3"/>
    <x v="0"/>
    <x v="0"/>
    <n v="2016"/>
    <d v="2015-12-29T00:00:00"/>
    <d v="2016-02-01T00:00:00"/>
    <d v="2016-12-30T00:00:00"/>
    <n v="0"/>
    <s v="Cleiton Amaury da Cruz Dias"/>
    <s v="Cleiton Amaury da Cruz Dias"/>
    <x v="4"/>
    <d v="2015-01-01T00:00:00"/>
    <d v="2016-12-31T00:00:00"/>
    <n v="0"/>
    <n v="0"/>
    <x v="0"/>
    <s v="#SPO#SG"/>
  </r>
  <r>
    <n v="1567"/>
    <x v="0"/>
    <s v="CNMP_PG_16_SPO_005"/>
    <s v="Propor Pedidos de Crédito Adicional"/>
    <x v="30"/>
    <x v="3"/>
    <x v="0"/>
    <x v="0"/>
    <n v="2016"/>
    <d v="2015-12-29T00:00:00"/>
    <d v="2016-01-04T00:00:00"/>
    <d v="2016-12-30T00:00:00"/>
    <n v="0"/>
    <s v="Cleiton Amaury da Cruz Dias"/>
    <s v="Cleiton Amaury da Cruz Dias"/>
    <x v="4"/>
    <d v="2015-01-01T00:00:00"/>
    <d v="2016-12-31T00:00:00"/>
    <n v="0"/>
    <n v="0"/>
    <x v="0"/>
    <s v="#SPO#SG"/>
  </r>
  <r>
    <n v="1566"/>
    <x v="0"/>
    <s v="CNMP_PG_16_SPO_006"/>
    <s v="Realizar Contingenciamento e Descontingenciamento Orçamentário"/>
    <x v="30"/>
    <x v="3"/>
    <x v="0"/>
    <x v="0"/>
    <n v="2016"/>
    <d v="2015-12-29T00:00:00"/>
    <d v="2016-01-04T00:00:00"/>
    <d v="2016-12-30T00:00:00"/>
    <n v="0"/>
    <s v="Cleiton Amaury da Cruz Dias"/>
    <s v="Cleiton Amaury da Cruz Dias"/>
    <x v="4"/>
    <d v="2015-01-01T00:00:00"/>
    <d v="2016-12-31T00:00:00"/>
    <n v="0"/>
    <n v="0"/>
    <x v="0"/>
    <s v="#SGE#SPO#SG"/>
  </r>
  <r>
    <n v="1111"/>
    <x v="0"/>
    <s v="CNMP_PG_16_SPR_001"/>
    <s v="Acompanhamento de Decisões e Resoluções"/>
    <x v="7"/>
    <x v="3"/>
    <x v="0"/>
    <x v="0"/>
    <n v="2016"/>
    <d v="2015-12-09T00:00:00"/>
    <d v="2016-01-07T00:00:00"/>
    <d v="2016-12-19T00:00:00"/>
    <n v="0"/>
    <s v="Daniela Nunes Faria"/>
    <s v="Daniela Nunes Faria"/>
    <x v="4"/>
    <d v="2015-01-01T00:00:00"/>
    <d v="2016-12-31T00:00:00"/>
    <n v="0"/>
    <n v="0"/>
    <x v="0"/>
    <s v="#SGE"/>
  </r>
  <r>
    <n v="1717"/>
    <x v="0"/>
    <s v="CNMP_PG_16_SPR_002"/>
    <s v="Adaptação do Sistema de Acompanhamento de Decisões para os Processos do Sistema Elo"/>
    <x v="7"/>
    <x v="2"/>
    <x v="8"/>
    <x v="3"/>
    <n v="2016"/>
    <d v="2016-01-28T00:00:00"/>
    <d v="2016-02-15T00:00:00"/>
    <d v="2016-06-30T00:00:00"/>
    <n v="100"/>
    <s v="Josias da Silva Mendes"/>
    <s v="Daniela Nunes Faria"/>
    <x v="4"/>
    <d v="2015-01-01T00:00:00"/>
    <d v="2016-12-31T00:00:00"/>
    <n v="0"/>
    <n v="0"/>
    <x v="0"/>
    <s v="#STI"/>
  </r>
  <r>
    <n v="1718"/>
    <x v="0"/>
    <s v="CNMP_PG_16_SPR_003"/>
    <s v="Aperfeiçoamento do sistema do Diário Eletrônico"/>
    <x v="7"/>
    <x v="2"/>
    <x v="8"/>
    <x v="3"/>
    <n v="2016"/>
    <d v="2016-01-28T00:00:00"/>
    <d v="2016-04-04T00:00:00"/>
    <d v="2016-06-30T00:00:00"/>
    <n v="45"/>
    <s v="Daniela Nunes Faria"/>
    <s v="Daniela Nunes Faria"/>
    <x v="4"/>
    <d v="2015-01-01T00:00:00"/>
    <d v="2016-12-31T00:00:00"/>
    <n v="0"/>
    <n v="0"/>
    <x v="0"/>
    <s v="#STI"/>
  </r>
  <r>
    <n v="1101"/>
    <x v="0"/>
    <s v="CNMP_PG_16_SPR_004"/>
    <s v="Atualização dos acórdãos no Portal- ano de 2005 a 2007"/>
    <x v="7"/>
    <x v="2"/>
    <x v="8"/>
    <x v="3"/>
    <n v="2016"/>
    <d v="2015-12-07T00:00:00"/>
    <d v="2016-01-07T00:00:00"/>
    <d v="2016-03-31T00:00:00"/>
    <n v="100"/>
    <s v="Daniela Nunes Faria"/>
    <s v="Daniela Nunes Faria"/>
    <x v="4"/>
    <d v="2015-01-01T00:00:00"/>
    <d v="2016-12-31T00:00:00"/>
    <n v="0"/>
    <n v="0"/>
    <x v="0"/>
    <s v="-"/>
  </r>
  <r>
    <n v="1110"/>
    <x v="0"/>
    <s v="CNMP_PG_16_SPR_005"/>
    <s v="Autuação de processos"/>
    <x v="7"/>
    <x v="3"/>
    <x v="0"/>
    <x v="0"/>
    <n v="2016"/>
    <d v="2015-12-09T00:00:00"/>
    <d v="2016-01-04T00:00:00"/>
    <d v="2017-01-02T00:00:00"/>
    <n v="15"/>
    <s v="Daniela Nunes Faria"/>
    <s v="Daniela Nunes Faria"/>
    <x v="4"/>
    <d v="2015-01-01T00:00:00"/>
    <d v="2016-12-31T00:00:00"/>
    <n v="0"/>
    <n v="0"/>
    <x v="0"/>
    <s v="#SGE"/>
  </r>
  <r>
    <n v="1097"/>
    <x v="0"/>
    <s v="CNMP_PG_16_SPR_006"/>
    <s v="Contratação de serviço de Degravação de Aúdio"/>
    <x v="7"/>
    <x v="2"/>
    <x v="8"/>
    <x v="3"/>
    <n v="2016"/>
    <d v="2015-12-07T00:00:00"/>
    <d v="2016-04-20T00:00:00"/>
    <d v="2016-09-08T00:00:00"/>
    <n v="100"/>
    <s v="Daniela Nunes Faria"/>
    <s v="Daniela Nunes Faria"/>
    <x v="4"/>
    <d v="2015-01-01T00:00:00"/>
    <d v="2016-12-31T00:00:00"/>
    <n v="0"/>
    <n v="0"/>
    <x v="1"/>
    <s v="#SA"/>
  </r>
  <r>
    <n v="1100"/>
    <x v="0"/>
    <s v="CNMP_PG_16_SPR_007"/>
    <s v="Criação de Relatório de BI para o Metaframe/Resolução 110"/>
    <x v="7"/>
    <x v="2"/>
    <x v="4"/>
    <x v="6"/>
    <n v="2016"/>
    <d v="2015-12-07T00:00:00"/>
    <d v="2016-08-01T00:00:00"/>
    <d v="2016-12-20T00:00:00"/>
    <n v="50"/>
    <s v="Daniela Nunes Faria"/>
    <s v="Daniela Nunes Faria"/>
    <x v="4"/>
    <d v="2015-01-01T00:00:00"/>
    <d v="2016-12-31T00:00:00"/>
    <n v="0"/>
    <n v="0"/>
    <x v="0"/>
    <s v="#STI"/>
  </r>
  <r>
    <n v="1109"/>
    <x v="0"/>
    <s v="CNMP_PG_16_SPR_008"/>
    <s v="Criação ou adequação do sistema de arquivo já existente para a catalogação dos Documentos Elo e das Notícias de Fato Elo"/>
    <x v="7"/>
    <x v="2"/>
    <x v="4"/>
    <x v="6"/>
    <n v="2016"/>
    <d v="2015-12-09T00:00:00"/>
    <d v="2016-08-01T00:00:00"/>
    <d v="2016-12-30T00:00:00"/>
    <n v="0"/>
    <s v="Daniela Nunes Faria"/>
    <s v="Daniela Nunes Faria"/>
    <x v="4"/>
    <d v="2015-01-01T00:00:00"/>
    <d v="2016-12-31T00:00:00"/>
    <n v="0"/>
    <n v="0"/>
    <x v="0"/>
    <s v="#STI"/>
  </r>
  <r>
    <n v="1720"/>
    <x v="0"/>
    <s v="CNMP_PG_16_SPR_009"/>
    <s v="Criar sistema para catalogação dos Documentos e Notícias de Fato do Sistema Elo"/>
    <x v="7"/>
    <x v="2"/>
    <x v="10"/>
    <x v="7"/>
    <n v="2016"/>
    <d v="2016-01-28T00:00:00"/>
    <d v="2016-08-01T00:00:00"/>
    <d v="2016-12-30T00:00:00"/>
    <n v="66.67"/>
    <s v="Daniela Nunes Faria"/>
    <s v="Daniela Nunes Faria"/>
    <x v="4"/>
    <d v="2015-01-01T00:00:00"/>
    <d v="2016-12-31T00:00:00"/>
    <n v="0"/>
    <n v="0"/>
    <x v="0"/>
    <s v="#STI"/>
  </r>
  <r>
    <n v="1102"/>
    <x v="0"/>
    <s v="CNMP_PG_16_SPR_010"/>
    <s v="Digitalização dos processos que geraram Notas Técnicas e Atos Normativos aprovados (anos de 2011 à 2015) "/>
    <x v="7"/>
    <x v="2"/>
    <x v="8"/>
    <x v="3"/>
    <n v="2016"/>
    <d v="2015-12-07T00:00:00"/>
    <d v="2016-04-25T00:00:00"/>
    <d v="2017-05-16T00:00:00"/>
    <n v="100"/>
    <s v="Daniela Nunes Faria"/>
    <s v="Daniela Nunes Faria"/>
    <x v="4"/>
    <d v="2015-01-01T00:00:00"/>
    <d v="2016-12-31T00:00:00"/>
    <n v="0"/>
    <n v="0"/>
    <x v="0"/>
    <s v="#SPR"/>
  </r>
  <r>
    <n v="1102"/>
    <x v="1"/>
    <s v="CNMP_PG_16_SPR_010"/>
    <s v="Digitalização dos processos que geraram Notas Técnicas e Atos Normativos aprovados (anos de 2011 à 2015) "/>
    <x v="7"/>
    <x v="2"/>
    <x v="8"/>
    <x v="3"/>
    <n v="2016"/>
    <d v="2015-12-07T00:00:00"/>
    <d v="2016-04-25T00:00:00"/>
    <d v="2017-05-16T00:00:00"/>
    <n v="100"/>
    <s v="Daniela Nunes Faria"/>
    <s v="Daniela Nunes Faria"/>
    <x v="4"/>
    <d v="2015-01-01T00:00:00"/>
    <d v="2016-12-31T00:00:00"/>
    <n v="0"/>
    <n v="0"/>
    <x v="0"/>
    <s v="-"/>
  </r>
  <r>
    <n v="1102"/>
    <x v="1"/>
    <s v="CNMP_PG_16_SPR_010"/>
    <s v="Digitalização dos processos que geraram Notas Técnicas e Atos Normativos aprovados (anos de 2011 à 2015) "/>
    <x v="7"/>
    <x v="2"/>
    <x v="8"/>
    <x v="3"/>
    <n v="2016"/>
    <d v="2015-12-07T00:00:00"/>
    <d v="2016-04-25T00:00:00"/>
    <d v="2017-05-16T00:00:00"/>
    <n v="100"/>
    <s v="Daniela Nunes Faria"/>
    <s v="Daniela Nunes Faria"/>
    <x v="4"/>
    <d v="2015-01-01T00:00:00"/>
    <d v="2016-12-31T00:00:00"/>
    <n v="0"/>
    <n v="0"/>
    <x v="0"/>
    <s v="#SPR"/>
  </r>
  <r>
    <n v="1102"/>
    <x v="1"/>
    <s v="CNMP_PG_16_SPR_010"/>
    <s v="Digitalização dos processos que geraram Notas Técnicas e Atos Normativos aprovados (anos de 2011 à 2015) "/>
    <x v="7"/>
    <x v="2"/>
    <x v="8"/>
    <x v="3"/>
    <n v="2016"/>
    <d v="2015-12-07T00:00:00"/>
    <d v="2016-04-25T00:00:00"/>
    <d v="2017-05-16T00:00:00"/>
    <n v="100"/>
    <s v="Daniela Nunes Faria"/>
    <s v="Daniela Nunes Faria"/>
    <x v="4"/>
    <d v="2015-01-01T00:00:00"/>
    <d v="2016-12-31T00:00:00"/>
    <n v="0"/>
    <n v="0"/>
    <x v="0"/>
    <s v="-"/>
  </r>
  <r>
    <n v="1167"/>
    <x v="0"/>
    <s v="CNMP_PG_16_SPR_011"/>
    <s v="Extração de relatório mensal a ser enviado à Ouvidoria Nacional com a lista de processos sigilosos."/>
    <x v="7"/>
    <x v="3"/>
    <x v="0"/>
    <x v="0"/>
    <n v="2016"/>
    <d v="2015-12-14T00:00:00"/>
    <d v="2016-01-07T00:00:00"/>
    <d v="2016-12-20T00:00:00"/>
    <n v="15"/>
    <s v="Daniela Nunes Faria"/>
    <s v="Daniela Nunes Faria"/>
    <x v="4"/>
    <d v="2015-01-01T00:00:00"/>
    <d v="2016-12-31T00:00:00"/>
    <n v="0"/>
    <n v="0"/>
    <x v="0"/>
    <s v="#SGE#STI#OUVIDORIA"/>
  </r>
  <r>
    <n v="1098"/>
    <x v="0"/>
    <s v="CNMP_PG_16_SPR_012"/>
    <s v="Gestão do Contrato de Degravação de Áudio"/>
    <x v="7"/>
    <x v="3"/>
    <x v="0"/>
    <x v="0"/>
    <n v="2016"/>
    <d v="2015-12-07T00:00:00"/>
    <d v="2016-01-04T00:00:00"/>
    <d v="2016-12-30T00:00:00"/>
    <n v="70"/>
    <s v="Daniela Nunes Faria"/>
    <s v="Daniela Nunes Faria"/>
    <x v="4"/>
    <d v="2015-01-01T00:00:00"/>
    <d v="2016-12-31T00:00:00"/>
    <n v="0"/>
    <n v="0"/>
    <x v="0"/>
    <s v="-"/>
  </r>
  <r>
    <n v="1108"/>
    <x v="0"/>
    <s v="CNMP_PG_16_SPR_013"/>
    <s v="Inclusão no BI de uma coluna com os dados de tempo médio de tramitação dos processos distribuidos aos Conselheiros, Comissões e Corregedoria"/>
    <x v="7"/>
    <x v="2"/>
    <x v="10"/>
    <x v="7"/>
    <n v="2016"/>
    <d v="2015-12-09T00:00:00"/>
    <d v="2016-08-01T00:00:00"/>
    <d v="2016-12-16T00:00:00"/>
    <n v="0"/>
    <s v="Daniela Nunes Faria"/>
    <s v="Daniela Nunes Faria"/>
    <x v="4"/>
    <d v="2015-01-01T00:00:00"/>
    <d v="2016-12-31T00:00:00"/>
    <n v="0"/>
    <n v="0"/>
    <x v="0"/>
    <s v="#SGE#STI"/>
  </r>
  <r>
    <n v="1096"/>
    <x v="0"/>
    <s v="CNMP_PG_16_SPR_014"/>
    <s v="Organização de Atos Normativos no Portal"/>
    <x v="7"/>
    <x v="2"/>
    <x v="8"/>
    <x v="3"/>
    <n v="2016"/>
    <d v="2015-12-07T00:00:00"/>
    <d v="2016-02-01T00:00:00"/>
    <d v="2016-08-01T00:00:00"/>
    <n v="100"/>
    <s v="Daniela Nunes Faria"/>
    <s v="Daniela Nunes Faria"/>
    <x v="4"/>
    <d v="2015-01-01T00:00:00"/>
    <d v="2016-12-31T00:00:00"/>
    <n v="0"/>
    <n v="0"/>
    <x v="0"/>
    <s v="-"/>
  </r>
  <r>
    <n v="1104"/>
    <x v="0"/>
    <s v="CNMP_PG_16_SPR_015"/>
    <s v="Organização e catalogação os Atos Originais"/>
    <x v="7"/>
    <x v="2"/>
    <x v="8"/>
    <x v="3"/>
    <n v="2016"/>
    <d v="2015-12-07T00:00:00"/>
    <d v="2016-01-07T00:00:00"/>
    <d v="2016-07-29T00:00:00"/>
    <n v="88.89"/>
    <s v="Daniela Nunes Faria"/>
    <s v="Daniela Nunes Faria"/>
    <x v="4"/>
    <d v="2015-01-01T00:00:00"/>
    <d v="2016-12-31T00:00:00"/>
    <n v="0"/>
    <n v="0"/>
    <x v="0"/>
    <s v="-"/>
  </r>
  <r>
    <n v="1113"/>
    <x v="0"/>
    <s v="CNMP_PG_16_SPR_016"/>
    <s v="Preparação e participação efetiva nas Sessões de julgamento"/>
    <x v="7"/>
    <x v="3"/>
    <x v="0"/>
    <x v="0"/>
    <n v="2016"/>
    <d v="2015-12-09T00:00:00"/>
    <d v="2016-01-07T00:00:00"/>
    <d v="2016-12-19T00:00:00"/>
    <n v="45"/>
    <s v="Daniela Nunes Faria"/>
    <s v="Daniela Nunes Faria"/>
    <x v="4"/>
    <d v="2015-01-01T00:00:00"/>
    <d v="2016-12-31T00:00:00"/>
    <n v="0"/>
    <n v="0"/>
    <x v="0"/>
    <s v="-"/>
  </r>
  <r>
    <n v="1099"/>
    <x v="0"/>
    <s v="CNMP_PG_16_SPR_017"/>
    <s v="Redução Sustentável do Consumo de Papel"/>
    <x v="7"/>
    <x v="2"/>
    <x v="8"/>
    <x v="3"/>
    <n v="2016"/>
    <d v="2015-12-07T00:00:00"/>
    <d v="2016-01-07T00:00:00"/>
    <d v="2016-08-31T00:00:00"/>
    <n v="100"/>
    <s v="Daniela Nunes Faria"/>
    <s v="Daniela Nunes Faria"/>
    <x v="4"/>
    <d v="2015-01-01T00:00:00"/>
    <d v="2016-12-31T00:00:00"/>
    <n v="0"/>
    <n v="0"/>
    <x v="0"/>
    <s v="-"/>
  </r>
  <r>
    <n v="1103"/>
    <x v="0"/>
    <s v="CNMP_PG_16_SPR_018"/>
    <s v="Reestruturação do Arquivo Processual"/>
    <x v="7"/>
    <x v="2"/>
    <x v="8"/>
    <x v="3"/>
    <n v="2016"/>
    <d v="2015-12-07T00:00:00"/>
    <d v="2016-01-15T00:00:00"/>
    <d v="2016-07-15T00:00:00"/>
    <n v="100"/>
    <s v="Daniela Nunes Faria"/>
    <s v="Daniela Nunes Faria"/>
    <x v="4"/>
    <d v="2015-01-01T00:00:00"/>
    <d v="2016-12-31T00:00:00"/>
    <n v="0"/>
    <n v="0"/>
    <x v="0"/>
    <s v="#SA"/>
  </r>
  <r>
    <n v="1715"/>
    <x v="0"/>
    <s v="CNMP_PG_16_SPR_019"/>
    <s v="Aperfeiçoamento do Sistema de Sessão Eletrônica no Sistema Elo"/>
    <x v="7"/>
    <x v="3"/>
    <x v="0"/>
    <x v="0"/>
    <n v="2016"/>
    <d v="2016-01-28T00:00:00"/>
    <d v="2016-07-01T00:00:00"/>
    <d v="2016-12-20T00:00:00"/>
    <n v="0"/>
    <s v="Daniela Nunes Faria"/>
    <s v="Daniela Nunes Faria"/>
    <x v="4"/>
    <d v="2015-01-01T00:00:00"/>
    <d v="2016-12-31T00:00:00"/>
    <n v="0"/>
    <n v="0"/>
    <x v="0"/>
    <s v="#STI"/>
  </r>
  <r>
    <n v="1782"/>
    <x v="0"/>
    <s v="CNMP_PG_16_SPR_020"/>
    <s v="Gestão e Acompanhamento do contrato de Postagem e Venda de Produtos Relacionados"/>
    <x v="7"/>
    <x v="3"/>
    <x v="0"/>
    <x v="0"/>
    <n v="2016"/>
    <d v="2016-02-05T00:00:00"/>
    <d v="2016-01-04T00:00:00"/>
    <d v="2016-12-30T00:00:00"/>
    <n v="37.5"/>
    <s v="Alcidia Aparecida de Souza"/>
    <s v="Daniela Nunes Faria"/>
    <x v="4"/>
    <d v="2015-01-01T00:00:00"/>
    <d v="2016-12-31T00:00:00"/>
    <n v="0"/>
    <n v="0"/>
    <x v="0"/>
    <s v="-"/>
  </r>
  <r>
    <n v="1883"/>
    <x v="0"/>
    <s v="CNMP_PG_16_SPR_021"/>
    <s v="Contratação de Serviços de Postagem e Venda de Produtos relacionados"/>
    <x v="7"/>
    <x v="2"/>
    <x v="8"/>
    <x v="3"/>
    <n v="2016"/>
    <d v="2016-09-01T00:00:00"/>
    <d v="2016-09-01T00:00:00"/>
    <d v="2016-09-01T00:00:00"/>
    <m/>
    <s v="Eric Lopez Medeiros de Souza"/>
    <s v="Eric Lopez Medeiros de Souza"/>
    <x v="4"/>
    <d v="2015-01-01T00:00:00"/>
    <d v="2016-12-31T00:00:00"/>
    <n v="0"/>
    <n v="0"/>
    <x v="1"/>
    <s v="#SPR#SA"/>
  </r>
  <r>
    <n v="1325"/>
    <x v="0"/>
    <s v="CNMP_PG_16_STI_001"/>
    <s v="Aperfeiçoamento do Sistema de Controle de Acesso"/>
    <x v="1"/>
    <x v="2"/>
    <x v="4"/>
    <x v="6"/>
    <n v="2016"/>
    <d v="2015-12-18T00:00:00"/>
    <d v="2016-04-04T00:00:00"/>
    <d v="2016-12-16T00:00:00"/>
    <n v="0"/>
    <s v="Rodrigo Cipriano Assis"/>
    <s v="Paulo Célio Jr."/>
    <x v="4"/>
    <d v="2015-01-01T00:00:00"/>
    <d v="2016-12-31T00:00:00"/>
    <n v="0"/>
    <n v="0"/>
    <x v="0"/>
    <s v="-"/>
  </r>
  <r>
    <n v="1371"/>
    <x v="0"/>
    <s v="CNMP_PG_16_STI_002"/>
    <s v="Apresentação de estudo sobre jornada de trabalho na STI"/>
    <x v="1"/>
    <x v="2"/>
    <x v="8"/>
    <x v="3"/>
    <n v="2016"/>
    <d v="2015-12-18T00:00:00"/>
    <d v="2016-07-01T00:00:00"/>
    <d v="2016-12-12T00:00:00"/>
    <n v="20"/>
    <s v="Diego José Sousa de Albuquerque"/>
    <s v="Paulo Célio Jr."/>
    <x v="4"/>
    <d v="2015-01-01T00:00:00"/>
    <d v="2016-12-31T00:00:00"/>
    <n v="0"/>
    <n v="1"/>
    <x v="0"/>
    <s v="#SGE#SG"/>
  </r>
  <r>
    <n v="1373"/>
    <x v="0"/>
    <s v="CNMP_PG_16_STI_003"/>
    <s v="Capacitação dos servidores na área de segurança"/>
    <x v="1"/>
    <x v="2"/>
    <x v="8"/>
    <x v="3"/>
    <n v="2016"/>
    <d v="2015-12-18T00:00:00"/>
    <d v="2016-04-04T00:00:00"/>
    <d v="2016-12-16T00:00:00"/>
    <n v="100"/>
    <s v="Elisangela Andrade Rocha Osório"/>
    <s v="Paulo Célio Jr."/>
    <x v="4"/>
    <d v="2015-01-01T00:00:00"/>
    <d v="2016-12-31T00:00:00"/>
    <n v="0"/>
    <n v="1"/>
    <x v="0"/>
    <s v="#COGP"/>
  </r>
  <r>
    <n v="1377"/>
    <x v="0"/>
    <s v="CNMP_PG_16_STI_004"/>
    <s v="Conclusão do mapeamento do processo de desenvolvimento de sistemas"/>
    <x v="1"/>
    <x v="2"/>
    <x v="10"/>
    <x v="7"/>
    <n v="2016"/>
    <d v="2015-12-18T00:00:00"/>
    <d v="2016-01-07T00:00:00"/>
    <d v="2016-04-29T00:00:00"/>
    <n v="87.5"/>
    <s v="Rodrigo Cipriano Assis"/>
    <s v="Paulo Célio Jr."/>
    <x v="4"/>
    <d v="2015-01-01T00:00:00"/>
    <d v="2016-12-31T00:00:00"/>
    <n v="0"/>
    <n v="0"/>
    <x v="0"/>
    <s v="#SGE"/>
  </r>
  <r>
    <n v="1381"/>
    <x v="0"/>
    <s v="CNMP_PG_16_STI_005"/>
    <s v="Construção dos calendários temáticos da STI"/>
    <x v="1"/>
    <x v="2"/>
    <x v="8"/>
    <x v="3"/>
    <n v="2016"/>
    <d v="2015-12-18T00:00:00"/>
    <d v="2016-01-07T00:00:00"/>
    <d v="2016-10-18T00:00:00"/>
    <n v="100"/>
    <s v="Paulo Célio Jr."/>
    <s v="Paulo Célio Jr."/>
    <x v="4"/>
    <d v="2015-01-01T00:00:00"/>
    <d v="2016-12-31T00:00:00"/>
    <n v="0"/>
    <n v="1"/>
    <x v="0"/>
    <s v="-"/>
  </r>
  <r>
    <n v="1336"/>
    <x v="0"/>
    <s v="CNMP_PG_16_STI_006"/>
    <s v="Contratação de certificados digitais"/>
    <x v="1"/>
    <x v="2"/>
    <x v="8"/>
    <x v="3"/>
    <n v="2016"/>
    <d v="2015-12-18T00:00:00"/>
    <d v="2016-01-07T00:00:00"/>
    <d v="2016-10-28T00:00:00"/>
    <n v="73.33"/>
    <s v="Fernando Henrique Nakashoji"/>
    <s v="Paulo Célio Jr."/>
    <x v="4"/>
    <d v="2015-01-01T00:00:00"/>
    <d v="2016-12-31T00:00:00"/>
    <n v="0"/>
    <n v="1"/>
    <x v="1"/>
    <s v="#SA"/>
  </r>
  <r>
    <n v="1366"/>
    <x v="0"/>
    <s v="CNMP_PG_16_STI_007"/>
    <s v="Contratação de licenças da plataforma de virtualização de servidores"/>
    <x v="1"/>
    <x v="2"/>
    <x v="8"/>
    <x v="3"/>
    <n v="2016"/>
    <d v="2015-12-18T00:00:00"/>
    <d v="2016-01-07T00:00:00"/>
    <d v="2016-08-29T00:00:00"/>
    <n v="75"/>
    <s v="Fernando Henrique Nakashoji"/>
    <s v="Paulo Célio Jr."/>
    <x v="4"/>
    <d v="2015-01-01T00:00:00"/>
    <d v="2016-12-31T00:00:00"/>
    <n v="0"/>
    <n v="0"/>
    <x v="1"/>
    <s v="#SA"/>
  </r>
  <r>
    <n v="1362"/>
    <x v="0"/>
    <s v="CNMP_PG_16_STI_008"/>
    <s v="Substituição da plataforma de virtualização de servidores"/>
    <x v="1"/>
    <x v="2"/>
    <x v="8"/>
    <x v="3"/>
    <n v="2016"/>
    <d v="2015-12-18T00:00:00"/>
    <d v="2016-01-07T00:00:00"/>
    <d v="2016-08-29T00:00:00"/>
    <n v="70"/>
    <s v="Fernando Henrique Nakashoji"/>
    <s v="Paulo Célio Jr."/>
    <x v="4"/>
    <d v="2015-01-01T00:00:00"/>
    <d v="2016-12-31T00:00:00"/>
    <n v="0"/>
    <n v="0"/>
    <x v="1"/>
    <s v="#SA"/>
  </r>
  <r>
    <n v="1345"/>
    <x v="0"/>
    <s v="CNMP_PG_16_STI_009"/>
    <s v="Contratação de manutenção de ativos de rede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1"/>
    <s v="#SA"/>
  </r>
  <r>
    <n v="1348"/>
    <x v="0"/>
    <s v="CNMP_PG_16_STI_010"/>
    <s v="Contratação de manutenção de servidores, armazenamento e backup - 2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1"/>
    <s v="#SA"/>
  </r>
  <r>
    <n v="1335"/>
    <x v="0"/>
    <s v="CNMP_PG_16_STI_011"/>
    <s v="Contratação de material de consumo de TI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1"/>
    <s v="#SA"/>
  </r>
  <r>
    <n v="1350"/>
    <x v="0"/>
    <s v="CNMP_PG_16_STI_012"/>
    <s v="Contratação de suporte e atualização de plataforma de serviços ao usuário e servidores de rede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1"/>
    <s v="#SA"/>
  </r>
  <r>
    <n v="1358"/>
    <x v="0"/>
    <s v="CNMP_PG_16_STI_013"/>
    <s v="Contratação de suporte e atualização de versão da solução de antivírus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1"/>
    <s v="#SA"/>
  </r>
  <r>
    <n v="1320"/>
    <x v="0"/>
    <s v="CNMP_PG_16_STI_014"/>
    <s v="Contratação do acesso à base de dados de CPF"/>
    <x v="1"/>
    <x v="2"/>
    <x v="8"/>
    <x v="3"/>
    <n v="2016"/>
    <d v="2015-12-17T00:00:00"/>
    <d v="2016-03-07T00:00:00"/>
    <d v="2016-09-30T00:00:00"/>
    <n v="75"/>
    <s v="Rodrigo Cipriano Assis"/>
    <s v="Paulo Célio Jr."/>
    <x v="4"/>
    <d v="2015-01-01T00:00:00"/>
    <d v="2016-12-31T00:00:00"/>
    <n v="0"/>
    <n v="0"/>
    <x v="1"/>
    <s v="#PRESI#SA#SG"/>
  </r>
  <r>
    <n v="1370"/>
    <x v="0"/>
    <s v="CNMP_PG_16_STI_015"/>
    <s v="Elaboração de normativos de TI"/>
    <x v="1"/>
    <x v="2"/>
    <x v="8"/>
    <x v="3"/>
    <n v="2016"/>
    <d v="2015-12-18T00:00:00"/>
    <d v="2016-04-04T00:00:00"/>
    <d v="2016-12-16T00:00:00"/>
    <n v="100"/>
    <s v="Paulo Célio Jr."/>
    <s v="Paulo Célio Jr."/>
    <x v="4"/>
    <d v="2015-01-01T00:00:00"/>
    <d v="2016-12-31T00:00:00"/>
    <n v="0"/>
    <n v="1"/>
    <x v="0"/>
    <s v="#SGE#SG"/>
  </r>
  <r>
    <n v="1372"/>
    <x v="0"/>
    <s v="CNMP_PG_16_STI_016"/>
    <s v="Elaboração do plano de capacitação"/>
    <x v="1"/>
    <x v="2"/>
    <x v="8"/>
    <x v="3"/>
    <n v="2016"/>
    <d v="2015-12-18T00:00:00"/>
    <d v="2016-01-07T00:00:00"/>
    <d v="2016-10-18T00:00:00"/>
    <n v="100"/>
    <s v="Paulo Célio Jr."/>
    <s v="Paulo Célio Jr."/>
    <x v="4"/>
    <d v="2015-01-01T00:00:00"/>
    <d v="2016-12-31T00:00:00"/>
    <n v="0"/>
    <n v="1"/>
    <x v="0"/>
    <s v="#COGP"/>
  </r>
  <r>
    <n v="1380"/>
    <x v="0"/>
    <s v="CNMP_PG_16_STI_017"/>
    <s v="Elaboração do plano de comunicação"/>
    <x v="1"/>
    <x v="2"/>
    <x v="4"/>
    <x v="5"/>
    <n v="2016"/>
    <d v="2015-12-18T00:00:00"/>
    <d v="2016-07-04T00:00:00"/>
    <d v="2016-09-30T00:00:00"/>
    <n v="0"/>
    <s v="Elisangela Andrade Rocha Osório"/>
    <s v="Paulo Célio Jr."/>
    <x v="4"/>
    <d v="2015-01-01T00:00:00"/>
    <d v="2016-12-31T00:00:00"/>
    <n v="0"/>
    <n v="0"/>
    <x v="0"/>
    <s v="#ASCOM"/>
  </r>
  <r>
    <n v="1337"/>
    <x v="0"/>
    <s v="CNMP_PG_16_STI_018"/>
    <s v="Gestão do contrato de canal de comunicação com a Internet - 1"/>
    <x v="1"/>
    <x v="3"/>
    <x v="2"/>
    <x v="1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0"/>
    <s v="#SA"/>
  </r>
  <r>
    <n v="1339"/>
    <x v="0"/>
    <s v="CNMP_PG_16_STI_019"/>
    <s v="Gestão do contrato de canal de comunicação com a Internet - 2"/>
    <x v="1"/>
    <x v="3"/>
    <x v="2"/>
    <x v="1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0"/>
    <s v="#SA"/>
  </r>
  <r>
    <n v="1346"/>
    <x v="0"/>
    <s v="CNMP_PG_16_STI_020"/>
    <s v="Gestão do contrato de manutenção de servidores, armazenamento e backup - 1"/>
    <x v="1"/>
    <x v="3"/>
    <x v="2"/>
    <x v="1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0"/>
    <s v="#SA"/>
  </r>
  <r>
    <n v="1353"/>
    <x v="0"/>
    <s v="CNMP_PG_16_STI_021"/>
    <s v="Gestão do contrato de outsourcing de impressão"/>
    <x v="1"/>
    <x v="3"/>
    <x v="2"/>
    <x v="1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0"/>
    <s v="#SA"/>
  </r>
  <r>
    <n v="1355"/>
    <x v="0"/>
    <s v="CNMP_PG_16_STI_022"/>
    <s v="Gestão do contrato de segurança de perímetro"/>
    <x v="1"/>
    <x v="3"/>
    <x v="2"/>
    <x v="1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0"/>
    <s v="#SA"/>
  </r>
  <r>
    <n v="1341"/>
    <x v="0"/>
    <s v="CNMP_PG_16_STI_023"/>
    <s v="Gestão do contrato de suporte da ferramenta de BI "/>
    <x v="1"/>
    <x v="3"/>
    <x v="2"/>
    <x v="1"/>
    <n v="2016"/>
    <d v="2015-12-18T00:00:00"/>
    <d v="2016-01-07T00:00:00"/>
    <d v="2016-12-16T00:00:00"/>
    <n v="100"/>
    <s v="Erick Joca"/>
    <s v="Paulo Célio Jr."/>
    <x v="4"/>
    <d v="2015-01-01T00:00:00"/>
    <d v="2016-12-31T00:00:00"/>
    <n v="0"/>
    <n v="1"/>
    <x v="0"/>
    <s v="#SA"/>
  </r>
  <r>
    <n v="1351"/>
    <x v="0"/>
    <s v="CNMP_PG_16_STI_024"/>
    <s v="Gestão do contrato de suporte do SGBD "/>
    <x v="1"/>
    <x v="3"/>
    <x v="2"/>
    <x v="1"/>
    <n v="2016"/>
    <d v="2015-12-18T00:00:00"/>
    <d v="2016-01-07T00:00:00"/>
    <d v="2016-12-16T00:00:00"/>
    <n v="100"/>
    <s v="Erick Joca"/>
    <s v="Paulo Célio Jr."/>
    <x v="4"/>
    <d v="2015-01-01T00:00:00"/>
    <d v="2016-12-31T00:00:00"/>
    <n v="0"/>
    <n v="1"/>
    <x v="0"/>
    <s v="#SA"/>
  </r>
  <r>
    <n v="1349"/>
    <x v="0"/>
    <s v="CNMP_PG_16_STI_025"/>
    <s v="Gestão do contrato de suporte e atualização de plataforma de serviços ao usuário e servidores de rede"/>
    <x v="1"/>
    <x v="3"/>
    <x v="2"/>
    <x v="1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0"/>
    <s v="#SA"/>
  </r>
  <r>
    <n v="1361"/>
    <x v="0"/>
    <s v="CNMP_PG_16_STI_026"/>
    <s v="Gestão do contrato de suporte e atualização de versão da plataforma de virtualização de servidores"/>
    <x v="1"/>
    <x v="3"/>
    <x v="2"/>
    <x v="1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0"/>
    <s v="#SA"/>
  </r>
  <r>
    <n v="1357"/>
    <x v="0"/>
    <s v="CNMP_PG_16_STI_027"/>
    <s v="Gestão do contrato de suporte e atualização de versão da solução de antivírus"/>
    <x v="1"/>
    <x v="3"/>
    <x v="2"/>
    <x v="1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0"/>
    <s v="#SA"/>
  </r>
  <r>
    <n v="1359"/>
    <x v="0"/>
    <s v="CNMP_PG_16_STI_028"/>
    <s v="Gestão do contrato de suporte e atualização de versão dos servidores de aplicação Java"/>
    <x v="1"/>
    <x v="3"/>
    <x v="2"/>
    <x v="1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0"/>
    <s v="#SA"/>
  </r>
  <r>
    <n v="1376"/>
    <x v="0"/>
    <s v="CNMP_PG_16_STI_029"/>
    <s v="Identificação do portfólio mínimo de processos"/>
    <x v="1"/>
    <x v="2"/>
    <x v="8"/>
    <x v="3"/>
    <n v="2016"/>
    <d v="2015-12-18T00:00:00"/>
    <d v="2016-01-07T00:00:00"/>
    <d v="2016-10-18T00:00:00"/>
    <n v="100"/>
    <s v="Paulo Célio Jr."/>
    <s v="Paulo Célio Jr."/>
    <x v="4"/>
    <d v="2015-01-01T00:00:00"/>
    <d v="2016-12-31T00:00:00"/>
    <n v="0"/>
    <n v="1"/>
    <x v="0"/>
    <s v="#SGE"/>
  </r>
  <r>
    <n v="1367"/>
    <x v="0"/>
    <s v="CNMP_PG_16_STI_030"/>
    <s v="Identificação dos temas a serem normatizados"/>
    <x v="1"/>
    <x v="2"/>
    <x v="8"/>
    <x v="3"/>
    <n v="2016"/>
    <d v="2015-12-18T00:00:00"/>
    <d v="2016-01-07T00:00:00"/>
    <d v="2016-10-18T00:00:00"/>
    <n v="100"/>
    <s v="Paulo Célio Jr."/>
    <s v="Paulo Célio Jr."/>
    <x v="4"/>
    <d v="2015-01-01T00:00:00"/>
    <d v="2016-12-31T00:00:00"/>
    <n v="0"/>
    <n v="1"/>
    <x v="0"/>
    <s v="#SGE#SG"/>
  </r>
  <r>
    <n v="1329"/>
    <x v="0"/>
    <s v="CNMP_PG_16_STI_031"/>
    <s v="Implantação da gestão de configuração"/>
    <x v="1"/>
    <x v="2"/>
    <x v="4"/>
    <x v="5"/>
    <n v="2016"/>
    <d v="2015-12-18T00:00:00"/>
    <d v="2016-07-04T00:00:00"/>
    <d v="2016-12-16T00:00:00"/>
    <n v="0"/>
    <s v="Paulo Célio Jr."/>
    <s v="Paulo Célio Jr."/>
    <x v="4"/>
    <d v="2015-01-01T00:00:00"/>
    <d v="2016-12-31T00:00:00"/>
    <n v="0"/>
    <n v="0"/>
    <x v="0"/>
    <s v="-"/>
  </r>
  <r>
    <n v="1374"/>
    <x v="0"/>
    <s v="CNMP_PG_16_STI_032"/>
    <s v="Implantação do Catálogo de Serviços"/>
    <x v="1"/>
    <x v="2"/>
    <x v="4"/>
    <x v="5"/>
    <n v="2016"/>
    <d v="2015-12-18T00:00:00"/>
    <d v="2016-01-07T00:00:00"/>
    <d v="2016-12-16T00:00:00"/>
    <n v="25"/>
    <s v="Paulo Célio Jr."/>
    <s v="Paulo Célio Jr."/>
    <x v="4"/>
    <d v="2015-01-01T00:00:00"/>
    <d v="2016-12-31T00:00:00"/>
    <n v="0"/>
    <n v="0"/>
    <x v="0"/>
    <s v="-"/>
  </r>
  <r>
    <n v="1333"/>
    <x v="0"/>
    <s v="CNMP_PG_16_STI_033"/>
    <s v="Implantação da nova infraestrutura de servidores de rede e armazenamento"/>
    <x v="1"/>
    <x v="2"/>
    <x v="4"/>
    <x v="5"/>
    <n v="2016"/>
    <d v="2015-12-18T00:00:00"/>
    <d v="2016-07-01T00:00:00"/>
    <d v="2016-10-31T00:00:00"/>
    <n v="66.67"/>
    <s v="Fernando Henrique Nakashoji"/>
    <s v="Paulo Célio Jr."/>
    <x v="4"/>
    <d v="2015-01-01T00:00:00"/>
    <d v="2016-12-31T00:00:00"/>
    <n v="0"/>
    <n v="0"/>
    <x v="0"/>
    <s v="-"/>
  </r>
  <r>
    <n v="1326"/>
    <x v="0"/>
    <s v="CNMP_PG_16_STI_034"/>
    <s v="Implantação da terceirização de serviços de TI"/>
    <x v="1"/>
    <x v="2"/>
    <x v="4"/>
    <x v="6"/>
    <n v="2016"/>
    <d v="2015-12-18T00:00:00"/>
    <d v="2016-01-07T00:00:00"/>
    <d v="2016-08-01T00:00:00"/>
    <n v="50"/>
    <s v="Fernando Henrique Nakashoji"/>
    <s v="Paulo Célio Jr."/>
    <x v="4"/>
    <d v="2015-01-01T00:00:00"/>
    <d v="2016-12-31T00:00:00"/>
    <n v="0"/>
    <n v="0"/>
    <x v="1"/>
    <s v="#SA"/>
  </r>
  <r>
    <n v="1379"/>
    <x v="0"/>
    <s v="CNMP_PG_16_STI_035"/>
    <s v="Implantação de gestão de mudanças"/>
    <x v="1"/>
    <x v="2"/>
    <x v="4"/>
    <x v="5"/>
    <n v="2016"/>
    <d v="2015-12-18T00:00:00"/>
    <d v="2016-03-04T00:00:00"/>
    <d v="2016-09-30T00:00:00"/>
    <n v="16.670000000000002"/>
    <s v="Paulo Célio Jr."/>
    <s v="Paulo Célio Jr."/>
    <x v="4"/>
    <d v="2015-01-01T00:00:00"/>
    <d v="2016-12-31T00:00:00"/>
    <n v="0"/>
    <n v="0"/>
    <x v="0"/>
    <s v="-"/>
  </r>
  <r>
    <n v="1375"/>
    <x v="0"/>
    <s v="CNMP_PG_16_STI_036"/>
    <s v="Implantação de processo de avaliação de satisfação do usuário"/>
    <x v="1"/>
    <x v="2"/>
    <x v="8"/>
    <x v="3"/>
    <n v="2016"/>
    <d v="2015-12-18T00:00:00"/>
    <d v="2016-01-07T00:00:00"/>
    <d v="2016-10-18T00:00:00"/>
    <n v="100"/>
    <s v="Fernando Henrique Nakashoji"/>
    <s v="Paulo Célio Jr."/>
    <x v="4"/>
    <d v="2015-01-01T00:00:00"/>
    <d v="2016-12-31T00:00:00"/>
    <n v="0"/>
    <n v="1"/>
    <x v="0"/>
    <s v="-"/>
  </r>
  <r>
    <n v="1354"/>
    <x v="0"/>
    <s v="CNMP_PG_16_STI_037"/>
    <s v="Implantação do novo serviço de outsourcing de impressão"/>
    <x v="1"/>
    <x v="2"/>
    <x v="8"/>
    <x v="3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1"/>
    <s v="#SA"/>
  </r>
  <r>
    <n v="1356"/>
    <x v="0"/>
    <s v="CNMP_PG_16_STI_038"/>
    <s v="Implantação do novo serviço de segurança de perímetro"/>
    <x v="1"/>
    <x v="2"/>
    <x v="8"/>
    <x v="3"/>
    <n v="2016"/>
    <d v="2015-12-18T00:00:00"/>
    <d v="2016-01-07T00:00:00"/>
    <d v="2016-12-16T00:00:00"/>
    <n v="100"/>
    <s v="Fernando Henrique Nakashoji"/>
    <s v="Paulo Célio Jr."/>
    <x v="4"/>
    <d v="2015-01-01T00:00:00"/>
    <d v="2016-12-31T00:00:00"/>
    <n v="0"/>
    <n v="1"/>
    <x v="1"/>
    <s v="#SA"/>
  </r>
  <r>
    <n v="1330"/>
    <x v="0"/>
    <s v="CNMP_PG_16_STI_039"/>
    <s v="Implantação do serviço de monitoramento contínuo"/>
    <x v="1"/>
    <x v="2"/>
    <x v="8"/>
    <x v="3"/>
    <n v="2016"/>
    <d v="2015-12-18T00:00:00"/>
    <d v="2016-04-04T00:00:00"/>
    <d v="2016-10-18T00:00:00"/>
    <n v="100"/>
    <s v="Fernando Henrique Nakashoji"/>
    <s v="Paulo Célio Jr."/>
    <x v="4"/>
    <d v="2015-01-01T00:00:00"/>
    <d v="2016-12-31T00:00:00"/>
    <n v="0"/>
    <n v="1"/>
    <x v="0"/>
    <s v="-"/>
  </r>
  <r>
    <n v="1328"/>
    <x v="0"/>
    <s v="CNMP_PG_16_STI_040"/>
    <s v="Implantação do serviço de videoconferência no âmbito do CNMP"/>
    <x v="1"/>
    <x v="2"/>
    <x v="8"/>
    <x v="3"/>
    <n v="2016"/>
    <d v="2015-12-18T00:00:00"/>
    <d v="2016-01-07T00:00:00"/>
    <d v="2016-06-24T00:00:00"/>
    <n v="66.67"/>
    <s v="Fernando Henrique Nakashoji"/>
    <s v="Paulo Célio Jr."/>
    <x v="4"/>
    <d v="2015-01-01T00:00:00"/>
    <d v="2016-12-31T00:00:00"/>
    <n v="0"/>
    <n v="0"/>
    <x v="1"/>
    <s v="#SA"/>
  </r>
  <r>
    <n v="1753"/>
    <x v="0"/>
    <s v="CNMP_PG_16_STI_041"/>
    <s v="Inclusão de capítulo sobre contingência operacional da STI no PDTI 2016/2017"/>
    <x v="1"/>
    <x v="2"/>
    <x v="8"/>
    <x v="3"/>
    <n v="2016"/>
    <d v="2016-02-02T00:00:00"/>
    <d v="2016-11-16T00:00:00"/>
    <d v="2016-12-12T00:00:00"/>
    <n v="100"/>
    <s v="Elisangela Andrade Rocha Osório"/>
    <s v="Paulo Célio Jr."/>
    <x v="4"/>
    <d v="2015-01-01T00:00:00"/>
    <d v="2016-12-31T00:00:00"/>
    <n v="0"/>
    <n v="1"/>
    <x v="0"/>
    <s v="-"/>
  </r>
  <r>
    <n v="1378"/>
    <x v="0"/>
    <s v="CNMP_PG_16_STI_042"/>
    <s v="Mapeamento dos processos contidos no portfólio mínimo"/>
    <x v="1"/>
    <x v="2"/>
    <x v="4"/>
    <x v="5"/>
    <n v="2016"/>
    <d v="2015-12-18T00:00:00"/>
    <d v="2016-04-04T00:00:00"/>
    <d v="2016-09-30T00:00:00"/>
    <n v="70.95"/>
    <s v="Elisangela Andrade Rocha Osório"/>
    <s v="Paulo Célio Jr."/>
    <x v="4"/>
    <d v="2015-01-01T00:00:00"/>
    <d v="2016-12-31T00:00:00"/>
    <n v="0"/>
    <n v="0"/>
    <x v="0"/>
    <s v="#SGE"/>
  </r>
  <r>
    <n v="1363"/>
    <x v="0"/>
    <s v="CNMP_PG_16_STI_043"/>
    <s v="Migração de versão da plataforma de SGBD"/>
    <x v="1"/>
    <x v="2"/>
    <x v="4"/>
    <x v="5"/>
    <n v="2016"/>
    <d v="2015-12-18T00:00:00"/>
    <d v="2016-04-04T00:00:00"/>
    <d v="2016-09-30T00:00:00"/>
    <n v="12.5"/>
    <s v="Erick Joca"/>
    <s v="Paulo Célio Jr."/>
    <x v="4"/>
    <d v="2015-01-01T00:00:00"/>
    <d v="2016-12-31T00:00:00"/>
    <n v="0"/>
    <n v="0"/>
    <x v="0"/>
    <s v="#SA"/>
  </r>
  <r>
    <n v="1334"/>
    <x v="0"/>
    <s v="CNMP_PG_16_STI_044"/>
    <s v="Migração de versão dos sistemas operacionais de microcomputadores"/>
    <x v="1"/>
    <x v="2"/>
    <x v="8"/>
    <x v="3"/>
    <n v="2016"/>
    <d v="2015-12-18T00:00:00"/>
    <d v="2016-04-04T00:00:00"/>
    <d v="2016-10-18T00:00:00"/>
    <n v="66.67"/>
    <s v="Fernando Henrique Nakashoji"/>
    <s v="Paulo Célio Jr."/>
    <x v="4"/>
    <d v="2015-01-01T00:00:00"/>
    <d v="2016-12-31T00:00:00"/>
    <n v="0"/>
    <n v="1"/>
    <x v="0"/>
    <s v="-"/>
  </r>
  <r>
    <n v="1327"/>
    <x v="0"/>
    <s v="CNMP_PG_16_STI_045"/>
    <s v="Migração do legado de aplicações Java"/>
    <x v="1"/>
    <x v="2"/>
    <x v="8"/>
    <x v="3"/>
    <n v="2016"/>
    <d v="2015-12-18T00:00:00"/>
    <d v="2016-04-04T00:00:00"/>
    <d v="2016-12-16T00:00:00"/>
    <n v="83.33"/>
    <s v="Rodrigo Cipriano Assis"/>
    <s v="Paulo Célio Jr."/>
    <x v="4"/>
    <d v="2015-01-01T00:00:00"/>
    <d v="2016-12-31T00:00:00"/>
    <n v="0"/>
    <n v="0"/>
    <x v="0"/>
    <s v="-"/>
  </r>
  <r>
    <n v="1338"/>
    <x v="0"/>
    <s v="CNMP_PG_16_STI_046"/>
    <s v="Renovação do contrato de canal de comunicação com a Internet - 1"/>
    <x v="1"/>
    <x v="2"/>
    <x v="8"/>
    <x v="3"/>
    <n v="2016"/>
    <d v="2015-12-18T00:00:00"/>
    <d v="2016-05-06T00:00:00"/>
    <d v="2016-12-16T00:00:00"/>
    <n v="100"/>
    <s v="Fernando Henrique Nakashoji"/>
    <s v="Paulo Célio Jr."/>
    <x v="4"/>
    <d v="2015-01-01T00:00:00"/>
    <d v="2016-12-31T00:00:00"/>
    <n v="0"/>
    <n v="1"/>
    <x v="2"/>
    <s v="#SA"/>
  </r>
  <r>
    <n v="1340"/>
    <x v="0"/>
    <s v="CNMP_PG_16_STI_047"/>
    <s v="Renovação do contrato de canal de comunicação com a Internet - 2"/>
    <x v="1"/>
    <x v="2"/>
    <x v="8"/>
    <x v="3"/>
    <n v="2016"/>
    <d v="2015-12-18T00:00:00"/>
    <d v="2016-05-06T00:00:00"/>
    <d v="2016-12-16T00:00:00"/>
    <n v="100"/>
    <s v="Fernando Henrique Nakashoji"/>
    <s v="Paulo Célio Jr."/>
    <x v="4"/>
    <d v="2015-01-01T00:00:00"/>
    <d v="2016-12-31T00:00:00"/>
    <n v="0"/>
    <n v="1"/>
    <x v="2"/>
    <s v="#SA"/>
  </r>
  <r>
    <n v="1347"/>
    <x v="0"/>
    <s v="CNMP_PG_16_STI_048"/>
    <s v="Renovação do contrato de manutenção de servidores, armazenamento e backup - 1"/>
    <x v="1"/>
    <x v="2"/>
    <x v="8"/>
    <x v="3"/>
    <n v="2016"/>
    <d v="2015-12-18T00:00:00"/>
    <d v="2016-05-30T00:00:00"/>
    <d v="2016-12-16T00:00:00"/>
    <n v="100"/>
    <s v="Fernando Henrique Nakashoji"/>
    <s v="Paulo Célio Jr."/>
    <x v="4"/>
    <d v="2015-01-01T00:00:00"/>
    <d v="2016-12-31T00:00:00"/>
    <n v="0"/>
    <n v="1"/>
    <x v="2"/>
    <s v="#SA"/>
  </r>
  <r>
    <n v="1342"/>
    <x v="0"/>
    <s v="CNMP_PG_16_STI_049"/>
    <s v="Renovação do contrato de suporte da ferramenta de BI "/>
    <x v="1"/>
    <x v="2"/>
    <x v="8"/>
    <x v="3"/>
    <n v="2016"/>
    <d v="2015-12-18T00:00:00"/>
    <d v="2016-02-15T00:00:00"/>
    <d v="2016-10-18T00:00:00"/>
    <n v="100"/>
    <s v="Erick Joca"/>
    <s v="Paulo Célio Jr."/>
    <x v="4"/>
    <d v="2015-01-01T00:00:00"/>
    <d v="2016-12-31T00:00:00"/>
    <n v="0"/>
    <n v="1"/>
    <x v="2"/>
    <s v="#SA"/>
  </r>
  <r>
    <n v="1352"/>
    <x v="0"/>
    <s v="CNMP_PG_16_STI_050"/>
    <s v="Renovação do contrato de suporte do SGBD "/>
    <x v="1"/>
    <x v="2"/>
    <x v="8"/>
    <x v="3"/>
    <n v="2016"/>
    <d v="2015-12-18T00:00:00"/>
    <d v="2016-03-31T00:00:00"/>
    <d v="2016-10-18T00:00:00"/>
    <n v="100"/>
    <s v="Erick Joca"/>
    <s v="Paulo Célio Jr."/>
    <x v="4"/>
    <d v="2015-01-01T00:00:00"/>
    <d v="2016-12-31T00:00:00"/>
    <n v="0"/>
    <n v="1"/>
    <x v="2"/>
    <s v="#SA"/>
  </r>
  <r>
    <n v="1360"/>
    <x v="0"/>
    <s v="CNMP_PG_16_STI_051"/>
    <s v="Renovação do contrato de suporte e atualização de versão dos servidores de aplicação Java"/>
    <x v="1"/>
    <x v="2"/>
    <x v="8"/>
    <x v="3"/>
    <n v="2016"/>
    <d v="2015-12-18T00:00:00"/>
    <d v="2016-07-22T00:00:00"/>
    <d v="2016-10-18T00:00:00"/>
    <n v="100"/>
    <s v="Fernando Henrique Nakashoji"/>
    <s v="Paulo Célio Jr."/>
    <x v="4"/>
    <d v="2015-01-01T00:00:00"/>
    <d v="2016-12-31T00:00:00"/>
    <n v="0"/>
    <n v="1"/>
    <x v="2"/>
    <s v="#SA"/>
  </r>
  <r>
    <n v="1368"/>
    <x v="0"/>
    <s v="CNMP_PG_16_STI_052"/>
    <s v="Revisão da Portaria PRESI 30/2010"/>
    <x v="1"/>
    <x v="2"/>
    <x v="8"/>
    <x v="3"/>
    <n v="2016"/>
    <d v="2015-12-18T00:00:00"/>
    <d v="2016-01-07T00:00:00"/>
    <d v="2016-12-12T00:00:00"/>
    <n v="50"/>
    <s v="Paulo Célio Jr."/>
    <s v="Paulo Célio Jr."/>
    <x v="4"/>
    <d v="2015-01-01T00:00:00"/>
    <d v="2016-12-31T00:00:00"/>
    <n v="0"/>
    <n v="1"/>
    <x v="0"/>
    <s v="#SGE#PRESI#SG"/>
  </r>
  <r>
    <n v="1754"/>
    <x v="0"/>
    <s v="CNMP_PG_16_STI_053"/>
    <s v="Revisão do PDTI 2016/2017"/>
    <x v="1"/>
    <x v="2"/>
    <x v="8"/>
    <x v="3"/>
    <n v="2016"/>
    <d v="2016-02-02T00:00:00"/>
    <d v="2016-11-16T00:00:00"/>
    <d v="2016-12-12T00:00:00"/>
    <n v="0"/>
    <s v="Elisangela Andrade Rocha Osório"/>
    <s v="Paulo Célio Jr."/>
    <x v="4"/>
    <d v="2015-01-01T00:00:00"/>
    <d v="2016-12-31T00:00:00"/>
    <n v="0"/>
    <n v="1"/>
    <x v="0"/>
    <s v="#SGE"/>
  </r>
  <r>
    <n v="1369"/>
    <x v="0"/>
    <s v="CNMP_PG_16_STI_054"/>
    <s v="Revisão dos Artefatos da Res. 102/2013"/>
    <x v="1"/>
    <x v="2"/>
    <x v="4"/>
    <x v="5"/>
    <n v="2016"/>
    <d v="2015-12-18T00:00:00"/>
    <d v="2016-01-07T00:00:00"/>
    <d v="2016-06-30T00:00:00"/>
    <n v="0"/>
    <s v="Elisangela Andrade Rocha Osório"/>
    <s v="Paulo Célio Jr."/>
    <x v="4"/>
    <d v="2015-01-01T00:00:00"/>
    <d v="2016-12-31T00:00:00"/>
    <n v="0"/>
    <n v="0"/>
    <x v="0"/>
    <s v="-"/>
  </r>
  <r>
    <n v="1331"/>
    <x v="0"/>
    <s v="CNMP_PG_16_STI_055"/>
    <s v="CNMP_PG_16_STI_055 Renovação do parque de microcomputadores"/>
    <x v="1"/>
    <x v="2"/>
    <x v="8"/>
    <x v="3"/>
    <n v="2016"/>
    <d v="2015-12-18T00:00:00"/>
    <d v="2016-01-07T00:00:00"/>
    <d v="2016-12-16T00:00:00"/>
    <n v="100"/>
    <s v="Larissa Rodrigues Brignol"/>
    <s v="Paulo Célio Jr."/>
    <x v="4"/>
    <d v="2015-01-01T00:00:00"/>
    <d v="2016-12-31T00:00:00"/>
    <n v="0"/>
    <n v="1"/>
    <x v="1"/>
    <s v="#SA"/>
  </r>
  <r>
    <n v="1332"/>
    <x v="0"/>
    <s v="CNMP_PG_16_STI_056"/>
    <s v="CNMP_PG_16_STI_056 Renovação do parque de notebooks"/>
    <x v="1"/>
    <x v="2"/>
    <x v="8"/>
    <x v="3"/>
    <n v="2016"/>
    <d v="2015-12-18T00:00:00"/>
    <d v="2016-01-07T00:00:00"/>
    <d v="2016-09-30T00:00:00"/>
    <n v="66.67"/>
    <s v="Larissa Rodrigues Brignol"/>
    <s v="Paulo Célio Jr."/>
    <x v="4"/>
    <d v="2015-01-01T00:00:00"/>
    <d v="2016-12-31T00:00:00"/>
    <n v="0"/>
    <n v="0"/>
    <x v="1"/>
    <s v="#SA"/>
  </r>
  <r>
    <n v="2399"/>
    <x v="0"/>
    <s v="CNMP_PG_16_STI_057"/>
    <s v="CNMP_PG_16_STI_057 Contratação da nova plataforma de serviços de apoio ao usuário"/>
    <x v="1"/>
    <x v="2"/>
    <x v="8"/>
    <x v="3"/>
    <n v="2016"/>
    <d v="2016-12-19T00:00:00"/>
    <d v="2016-12-19T00:00:00"/>
    <d v="2016-12-19T00:00:00"/>
    <m/>
    <s v="Fernando Henrique Nakashoji"/>
    <s v="Paulo Célio Jr."/>
    <x v="4"/>
    <d v="2015-01-01T00:00:00"/>
    <d v="2016-12-31T00:00:00"/>
    <n v="0"/>
    <n v="0"/>
    <x v="1"/>
    <s v="#SA"/>
  </r>
  <r>
    <n v="2214"/>
    <x v="0"/>
    <s v="CNMP_PG_17_ASCOM_001"/>
    <s v="Aprimoramento da responsividade das páginas web do CNMP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TI"/>
  </r>
  <r>
    <n v="2352"/>
    <x v="0"/>
    <s v="CNMP_PG_17_ASCOM_002"/>
    <s v="Aquisição de licenças de Pacote de Ferramentas de Escritório"/>
    <x v="9"/>
    <x v="2"/>
    <x v="0"/>
    <x v="2"/>
    <n v="2016"/>
    <d v="2016-11-23T00:00:00"/>
    <d v="2016-11-23T00:00:00"/>
    <d v="2016-11-23T00:00:00"/>
    <m/>
    <s v="Tatiana Jebrine"/>
    <s v="Tatiana Jebrine"/>
    <x v="5"/>
    <d v="2016-01-01T00:00:00"/>
    <d v="2017-12-31T00:00:00"/>
    <n v="0"/>
    <n v="0"/>
    <x v="1"/>
    <s v="#STI"/>
  </r>
  <r>
    <n v="2215"/>
    <x v="0"/>
    <s v="CNMP_PG_17_ASCOM_003"/>
    <s v="Aquisição de licenças de softwares de Pacote de Editoração Gráfica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TI#SA"/>
  </r>
  <r>
    <n v="2216"/>
    <x v="0"/>
    <s v="CNMP_PG_17_ASCOM_004"/>
    <s v="Contratação de Banco de Imagens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10"/>
    <x v="0"/>
    <s v="CNMP_PG_17_ASCOM_005"/>
    <s v="Contratação de clipping jornalístico e monitoramento de mídia televisiva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12"/>
    <x v="0"/>
    <s v="CNMP_PG_17_ASCOM_006"/>
    <s v="Contratação de empresa para manutenção do Portal CNMP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TI#SA"/>
  </r>
  <r>
    <n v="2209"/>
    <x v="0"/>
    <s v="CNMP_PG_17_ASCOM_007"/>
    <s v="Contratação de Mailing Jornalístico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08"/>
    <x v="0"/>
    <s v="CNMP_PG_17_ASCOM_008"/>
    <s v="Contratação de prestação de serviços de fotografia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17"/>
    <x v="0"/>
    <s v="CNMP_PG_17_ASCOM_009"/>
    <s v="Contratação de serviços gráficos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18"/>
    <x v="0"/>
    <s v="CNMP_PG_17_ASCOM_010"/>
    <s v="Contratação de serviços técnicos de Design Gráfico e Revisão de Texto 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21"/>
    <x v="0"/>
    <s v="CNMP_PG_17_ASCOM_011"/>
    <s v="Diagnóstico de Comunicação do Ministério Público brasileiro 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GE"/>
  </r>
  <r>
    <n v="2205"/>
    <x v="0"/>
    <s v="CNMP_PG_17_ASCOM_012"/>
    <s v="Elaboração da Política de Comunicação do CNMP e Plano Diretor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GE#SG"/>
  </r>
  <r>
    <n v="2220"/>
    <x v="0"/>
    <s v="CNMP_PG_17_ASCOM_013"/>
    <s v="Gestão do contrato de pesquisa e diagnóstico de imagem do CNMP e do MP 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GE"/>
  </r>
  <r>
    <n v="2204"/>
    <x v="0"/>
    <s v="CNMP_PG_17_ASCOM_014"/>
    <s v="Normatização e Manualização das diretrizes e procedimentos da comunicação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GE#PRESI#SG"/>
  </r>
  <r>
    <n v="2351"/>
    <x v="0"/>
    <s v="CNMP_PG_17_ASCOM_015"/>
    <s v="Pesquisa de satisfação sobre os canais de comunicação interna"/>
    <x v="9"/>
    <x v="2"/>
    <x v="0"/>
    <x v="2"/>
    <n v="2016"/>
    <d v="2016-11-23T00:00:00"/>
    <d v="2016-11-23T00:00:00"/>
    <d v="2016-11-23T00:00:00"/>
    <m/>
    <s v="Tatiana Jebrine"/>
    <s v="Tatiana Jebrine"/>
    <x v="5"/>
    <d v="2016-01-01T00:00:00"/>
    <d v="2017-12-31T00:00:00"/>
    <n v="0"/>
    <n v="0"/>
    <x v="0"/>
    <s v="-"/>
  </r>
  <r>
    <n v="2213"/>
    <x v="0"/>
    <s v="CNMP_PG_17_ASCOM_016"/>
    <s v="Projeto CNMP em Pauta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-"/>
  </r>
  <r>
    <n v="2219"/>
    <x v="0"/>
    <s v="CNMP_PG_17_ASCOM_017"/>
    <s v="Renovação do contrato de agência de publicidade institucional 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2"/>
    <s v="#SA"/>
  </r>
  <r>
    <n v="2211"/>
    <x v="0"/>
    <s v="CNMP_PG_17_ASCOM_018"/>
    <s v="Renovação do contrato de fornecimento de conteúdo noticioso especializado "/>
    <x v="9"/>
    <x v="2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2"/>
    <s v="#SA"/>
  </r>
  <r>
    <n v="2206"/>
    <x v="0"/>
    <s v="CNMP_PG_17_ASCOM_019"/>
    <s v="Troque uma ideia com o SG"/>
    <x v="9"/>
    <x v="0"/>
    <x v="0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0"/>
    <s v="#SG"/>
  </r>
  <r>
    <n v="2392"/>
    <x v="0"/>
    <s v="CNMP_PG_17_AUDIN_001"/>
    <s v="Acompanhamento Patrimônio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4"/>
    <x v="0"/>
    <s v="CNMP_PG_17_AUDIN_002"/>
    <s v="Auditoria de Diárias e Passagens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7"/>
    <x v="0"/>
    <s v="CNMP_PG_17_AUDIN_003"/>
    <s v="Auditoria de Gestão de Pessoas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8"/>
    <x v="0"/>
    <s v="CNMP_PG_17_AUDIN_004"/>
    <s v="Auditoria de Licitações e Contratos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5"/>
    <x v="0"/>
    <s v="CNMP_PG_17_AUDIN_005"/>
    <s v="Auditoria de LOA e Indicadores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6"/>
    <x v="0"/>
    <s v="CNMP_PG_17_AUDIN_006"/>
    <s v="Auditoria de Transporte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9"/>
    <x v="0"/>
    <s v="CNMP_PG_17_AUDIN_007"/>
    <s v="Inspeção - Biblioteca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90"/>
    <x v="0"/>
    <s v="CNMP_PG_17_AUDIN_008"/>
    <s v="Inspeção - Telefonia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93"/>
    <x v="0"/>
    <s v="CNMP_PG_17_AUDIN_009"/>
    <s v="Janela de Acompanhamento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91"/>
    <x v="0"/>
    <s v="CNMP_PG_17_AUDIN_010"/>
    <s v="Monitoramento Licitações e Contratos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2"/>
    <x v="0"/>
    <s v="CNMP_PG_17_AUDIN_011"/>
    <s v="Relatório de Gestão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383"/>
    <x v="0"/>
    <s v="CNMP_PG_17_AUDIN_012"/>
    <s v="Relatório de Gestão Fiscal"/>
    <x v="13"/>
    <x v="2"/>
    <x v="0"/>
    <x v="2"/>
    <n v="2016"/>
    <d v="2016-12-09T00:00:00"/>
    <d v="2016-12-09T00:00:00"/>
    <d v="2016-12-09T00:00:00"/>
    <m/>
    <s v="Renata Alencar Campolina"/>
    <s v="Renata Alencar Campolina"/>
    <x v="5"/>
    <d v="2016-01-01T00:00:00"/>
    <d v="2017-12-31T00:00:00"/>
    <n v="0"/>
    <n v="0"/>
    <x v="0"/>
    <s v="-"/>
  </r>
  <r>
    <n v="2126"/>
    <x v="0"/>
    <s v="CNMP_PG_17_CALJ_001"/>
    <s v="Agenda Legislativa "/>
    <x v="15"/>
    <x v="2"/>
    <x v="0"/>
    <x v="2"/>
    <n v="2016"/>
    <d v="2016-11-03T00:00:00"/>
    <d v="2016-11-03T00:00:00"/>
    <d v="2016-11-03T00:00:00"/>
    <m/>
    <s v="Camila Abreu dos Santos"/>
    <s v="Camila Abreu dos Santos"/>
    <x v="5"/>
    <d v="2016-01-01T00:00:00"/>
    <d v="2017-12-31T00:00:00"/>
    <n v="0"/>
    <n v="0"/>
    <x v="0"/>
    <s v="#ASCOM"/>
  </r>
  <r>
    <n v="2130"/>
    <x v="0"/>
    <s v="CNMP_PG_17_CALJ_002"/>
    <s v="Seminário/Congresso"/>
    <x v="15"/>
    <x v="2"/>
    <x v="0"/>
    <x v="2"/>
    <n v="2016"/>
    <d v="2016-11-03T00:00:00"/>
    <d v="2016-11-03T00:00:00"/>
    <d v="2016-11-03T00:00:00"/>
    <m/>
    <s v="Camila Abreu dos Santos"/>
    <s v="Camila Abreu dos Santos"/>
    <x v="5"/>
    <d v="2016-01-01T00:00:00"/>
    <d v="2017-12-31T00:00:00"/>
    <n v="0"/>
    <n v="0"/>
    <x v="0"/>
    <s v="#ASCOM#SA#CERIMONIAL#SG"/>
  </r>
  <r>
    <n v="2147"/>
    <x v="0"/>
    <s v="CNMP_PG_17_CALJ_003"/>
    <s v="VI Revista CNMP"/>
    <x v="15"/>
    <x v="2"/>
    <x v="0"/>
    <x v="2"/>
    <n v="2016"/>
    <d v="2016-11-03T00:00:00"/>
    <d v="2016-11-03T00:00:00"/>
    <d v="2016-11-03T00:00:00"/>
    <m/>
    <s v="Camila Abreu dos Santos"/>
    <s v="Camila Abreu dos Santos"/>
    <x v="5"/>
    <d v="2016-01-01T00:00:00"/>
    <d v="2017-12-31T00:00:00"/>
    <n v="0"/>
    <n v="0"/>
    <x v="0"/>
    <s v="#ASCOM#SA#CERIMONIAL"/>
  </r>
  <r>
    <n v="1969"/>
    <x v="0"/>
    <s v="CNMP_PG_17_CCAF_001"/>
    <s v="Manual do Ordenador de Despesas - 2ª Edição"/>
    <x v="16"/>
    <x v="2"/>
    <x v="0"/>
    <x v="2"/>
    <n v="2016"/>
    <d v="2016-10-21T00:00:00"/>
    <d v="2016-10-21T00:00:00"/>
    <d v="2016-10-21T00:00:00"/>
    <m/>
    <s v="Nathália Brígida Gomes Bezerra"/>
    <s v="Nathália Brígida Gomes Bezerra"/>
    <x v="5"/>
    <d v="2016-01-01T00:00:00"/>
    <d v="2017-12-31T00:00:00"/>
    <n v="0"/>
    <n v="0"/>
    <x v="0"/>
    <s v="#ASCOM"/>
  </r>
  <r>
    <n v="1967"/>
    <x v="0"/>
    <s v="CNMP_PG_17_CCAF_002"/>
    <s v="Primeira Inspeção da CCAF em unidade do Ministério Público"/>
    <x v="16"/>
    <x v="2"/>
    <x v="0"/>
    <x v="2"/>
    <n v="2016"/>
    <d v="2016-10-21T00:00:00"/>
    <d v="2016-10-21T00:00:00"/>
    <d v="2016-10-21T00:00:00"/>
    <m/>
    <s v="Nathália Brígida Gomes Bezerra"/>
    <s v="Nathália Brígida Gomes Bezerra"/>
    <x v="5"/>
    <d v="2016-01-01T00:00:00"/>
    <d v="2017-12-31T00:00:00"/>
    <n v="0"/>
    <n v="0"/>
    <x v="0"/>
    <s v="#SA"/>
  </r>
  <r>
    <n v="1968"/>
    <x v="0"/>
    <s v="CNMP_PG_17_CCAF_003"/>
    <s v="Segunda Inspeção da CCAF em unidade do Ministério Público"/>
    <x v="16"/>
    <x v="2"/>
    <x v="0"/>
    <x v="2"/>
    <n v="2016"/>
    <d v="2016-10-21T00:00:00"/>
    <d v="2016-10-21T00:00:00"/>
    <d v="2016-10-21T00:00:00"/>
    <m/>
    <s v="Nathália Brígida Gomes Bezerra"/>
    <s v="Nathália Brígida Gomes Bezerra"/>
    <x v="5"/>
    <d v="2016-01-01T00:00:00"/>
    <d v="2017-12-31T00:00:00"/>
    <n v="0"/>
    <n v="0"/>
    <x v="0"/>
    <s v="#SA"/>
  </r>
  <r>
    <n v="1983"/>
    <x v="0"/>
    <s v="CNMP_PG_17_CDDF_001"/>
    <s v="Aprimoramento da Página do Fórum Nacional de Combate à Corrupção 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"/>
  </r>
  <r>
    <n v="1974"/>
    <x v="0"/>
    <s v="CNMP_PG_17_CDDF_002"/>
    <s v="Audiência Pública sobre Direitos Fundamentais - 1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#SA#CERIMONIAL"/>
  </r>
  <r>
    <n v="1982"/>
    <x v="0"/>
    <s v="CNMP_PG_17_CDDF_003"/>
    <s v="Campanha joão Cidadão - Educação em Direitos Humanos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#SA"/>
  </r>
  <r>
    <n v="2008"/>
    <x v="0"/>
    <s v="CNMP_PG_17_CDDF_004"/>
    <s v="Campanha nas redes sociais sobre Direitos Fundamentais"/>
    <x v="17"/>
    <x v="2"/>
    <x v="0"/>
    <x v="2"/>
    <n v="2016"/>
    <d v="2016-10-24T00:00:00"/>
    <d v="2016-10-24T00:00:00"/>
    <d v="2016-10-24T00:00:00"/>
    <m/>
    <s v="Lília Januário"/>
    <s v="Lília Januário"/>
    <x v="5"/>
    <d v="2016-01-01T00:00:00"/>
    <d v="2017-12-31T00:00:00"/>
    <n v="0"/>
    <n v="0"/>
    <x v="0"/>
    <s v="#ASCOM"/>
  </r>
  <r>
    <n v="2012"/>
    <x v="0"/>
    <s v="CNMP_PG_17_CDDF_005"/>
    <s v="Criação de Formulário Eletrônico para o site do CNMP receber os artigos das Chamadas de Artigos"/>
    <x v="17"/>
    <x v="2"/>
    <x v="0"/>
    <x v="2"/>
    <n v="2016"/>
    <d v="2016-10-24T00:00:00"/>
    <d v="2016-10-24T00:00:00"/>
    <d v="2016-10-24T00:00:00"/>
    <m/>
    <s v="Lília Januário"/>
    <s v="Lília Januário"/>
    <x v="5"/>
    <d v="2016-01-01T00:00:00"/>
    <d v="2017-12-31T00:00:00"/>
    <n v="0"/>
    <n v="0"/>
    <x v="0"/>
    <s v="#ASCOM"/>
  </r>
  <r>
    <n v="2009"/>
    <x v="0"/>
    <s v="CNMP_PG_17_CDDF_006"/>
    <s v="Disponibilização de conteúdo nas redes sociais sobre Combate à Corrupção"/>
    <x v="17"/>
    <x v="2"/>
    <x v="0"/>
    <x v="2"/>
    <n v="2016"/>
    <d v="2016-10-24T00:00:00"/>
    <d v="2016-10-24T00:00:00"/>
    <d v="2016-10-24T00:00:00"/>
    <m/>
    <s v="Lília Januário"/>
    <s v="Lília Januário"/>
    <x v="5"/>
    <d v="2016-01-01T00:00:00"/>
    <d v="2017-12-31T00:00:00"/>
    <n v="0"/>
    <n v="0"/>
    <x v="0"/>
    <s v="#ASCOM"/>
  </r>
  <r>
    <n v="1973"/>
    <x v="0"/>
    <s v="CNMP_PG_17_CDDF_007"/>
    <s v="Encontro MP e Movimentos Sociais - 4ª Edição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#SA#CERIMONIAL"/>
  </r>
  <r>
    <n v="2007"/>
    <x v="0"/>
    <s v="CNMP_PG_17_CDDF_008"/>
    <s v="Peça avulsa (capa de PDF)"/>
    <x v="17"/>
    <x v="2"/>
    <x v="0"/>
    <x v="2"/>
    <n v="2016"/>
    <d v="2016-10-24T00:00:00"/>
    <d v="2016-10-24T00:00:00"/>
    <d v="2016-10-24T00:00:00"/>
    <m/>
    <s v="Lília Januário"/>
    <s v="Lília Januário"/>
    <x v="5"/>
    <d v="2016-01-01T00:00:00"/>
    <d v="2017-12-31T00:00:00"/>
    <n v="0"/>
    <n v="0"/>
    <x v="0"/>
    <s v="#ASCOM"/>
  </r>
  <r>
    <n v="1980"/>
    <x v="0"/>
    <s v="CNMP_PG_17_CDDF_009"/>
    <s v="Publicação do Fórum Nacional de Combate à Corrupção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"/>
  </r>
  <r>
    <n v="1978"/>
    <x v="0"/>
    <s v="CNMP_PG_17_CDDF_010"/>
    <s v="Publicação sobre Tendências em Direitos Fundamentais - 2ª Edição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"/>
  </r>
  <r>
    <n v="1981"/>
    <x v="0"/>
    <s v="CNMP_PG_17_CDDF_011"/>
    <s v="Relatórios dos Encontros MP e Movimentos Sociais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"/>
  </r>
  <r>
    <n v="1984"/>
    <x v="0"/>
    <s v="CNMP_PG_17_CDDF_012"/>
    <s v="Reunião ampliada do Fórum Nacional de Combate à Corrupção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SA"/>
  </r>
  <r>
    <n v="1971"/>
    <x v="0"/>
    <s v="CNMP_PG_17_CDDF_013"/>
    <s v="Reuniões e atividades da CDDF ou em parceria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SA"/>
  </r>
  <r>
    <n v="1972"/>
    <x v="0"/>
    <s v="CNMP_PG_17_CDDF_014"/>
    <s v="Termo de Cooperação com o MP/MG"/>
    <x v="17"/>
    <x v="2"/>
    <x v="0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SA"/>
  </r>
  <r>
    <n v="2336"/>
    <x v="0"/>
    <s v="CNMP_PG_17_CIJ_001"/>
    <s v="Participação de membros auxiliares nas reuniões trimestrais do Grupo nacional de Direitos Humanos-GNDH e na COPEIJ e COPEDUC"/>
    <x v="18"/>
    <x v="2"/>
    <x v="0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ASCOM#SA#CERIMONIAL"/>
  </r>
  <r>
    <n v="2337"/>
    <x v="0"/>
    <s v="CNMP_PG_17_CIJ_002"/>
    <s v="Processo de Visitas Técnicas nos Estados "/>
    <x v="18"/>
    <x v="2"/>
    <x v="0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SA"/>
  </r>
  <r>
    <n v="2361"/>
    <x v="0"/>
    <s v="CNMP_PG_17_CIJ_003"/>
    <s v="Reunião com membros Colaboradores"/>
    <x v="18"/>
    <x v="2"/>
    <x v="0"/>
    <x v="2"/>
    <n v="2016"/>
    <d v="2016-11-30T00:00:00"/>
    <d v="2016-11-30T00:00:00"/>
    <d v="2016-11-30T00:00:00"/>
    <m/>
    <s v="Patrícia Poli dos Santos"/>
    <s v="Patrícia Poli dos Santos"/>
    <x v="5"/>
    <d v="2016-01-01T00:00:00"/>
    <d v="2017-12-31T00:00:00"/>
    <n v="0"/>
    <n v="0"/>
    <x v="0"/>
    <s v="#SA"/>
  </r>
  <r>
    <n v="2333"/>
    <x v="0"/>
    <s v="CNMP_PG_17_CIJ_004"/>
    <s v="Seminário sobre audiências de custódia em relação aos adolescentes "/>
    <x v="18"/>
    <x v="2"/>
    <x v="0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ASCOM#SA#CERIMONIAL"/>
  </r>
  <r>
    <n v="2335"/>
    <x v="0"/>
    <s v="CNMP_PG_17_CIJ_005"/>
    <s v="Seminário sobre planos estaduais de convivência familiar e comunitária"/>
    <x v="18"/>
    <x v="2"/>
    <x v="0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ASCOM#SA#CERIMONIAL"/>
  </r>
  <r>
    <n v="2199"/>
    <x v="0"/>
    <s v="CNMP_PG_17_CN_001"/>
    <s v="Desempenho das funções de membros auxiliare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PO#SA"/>
  </r>
  <r>
    <n v="2198"/>
    <x v="0"/>
    <s v="CNMP_PG_17_CN_002"/>
    <s v="Implementação das Tabelas Unificada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PO#SA"/>
  </r>
  <r>
    <n v="2196"/>
    <x v="0"/>
    <s v="CNMP_PG_17_CN_003"/>
    <s v="Implementação do Sistema de Gestão da Qualidade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1"/>
    <s v="#SGE#SPO#SA"/>
  </r>
  <r>
    <n v="2364"/>
    <x v="0"/>
    <s v="CNMP_PG_17_CN_004"/>
    <s v="Publicação da Corregedoria"/>
    <x v="6"/>
    <x v="2"/>
    <x v="0"/>
    <x v="2"/>
    <n v="2016"/>
    <d v="2016-11-30T00:00:00"/>
    <d v="2016-11-30T00:00:00"/>
    <d v="2016-11-30T00:00:00"/>
    <m/>
    <s v="Josias da Silva Mendes"/>
    <s v="Josias da Silva Mendes"/>
    <x v="5"/>
    <d v="2016-01-01T00:00:00"/>
    <d v="2017-12-31T00:00:00"/>
    <n v="0"/>
    <n v="0"/>
    <x v="0"/>
    <s v="#ASCOM"/>
  </r>
  <r>
    <n v="2200"/>
    <x v="0"/>
    <s v="CNMP_PG_17_CN_005"/>
    <s v="Publicação da Revista da Corregedoria Nacional - Volume 2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ASCOM#SPO"/>
  </r>
  <r>
    <n v="2323"/>
    <x v="0"/>
    <s v="CNMP_PG_17_CN_006"/>
    <s v="Publicação da Revista da Corregedoria Nacional - Volume 3"/>
    <x v="6"/>
    <x v="2"/>
    <x v="0"/>
    <x v="2"/>
    <n v="2016"/>
    <d v="2016-11-14T00:00:00"/>
    <d v="2016-11-14T00:00:00"/>
    <d v="2016-11-14T00:00:00"/>
    <m/>
    <s v="Eduardo Pimentel de Vasconcelos Aquino"/>
    <s v="Eduardo Pimentel de Vasconcelos Aquino"/>
    <x v="5"/>
    <d v="2016-01-01T00:00:00"/>
    <d v="2017-12-31T00:00:00"/>
    <n v="0"/>
    <n v="0"/>
    <x v="0"/>
    <s v="#ASCOM#SPO"/>
  </r>
  <r>
    <n v="2324"/>
    <x v="0"/>
    <s v="CNMP_PG_17_CN_007"/>
    <s v="Publicação da Revista da Corregedoria Nacional - Volume 4"/>
    <x v="6"/>
    <x v="2"/>
    <x v="0"/>
    <x v="2"/>
    <n v="2016"/>
    <d v="2016-11-14T00:00:00"/>
    <d v="2016-11-14T00:00:00"/>
    <d v="2016-11-14T00:00:00"/>
    <m/>
    <s v="Eduardo Pimentel de Vasconcelos Aquino"/>
    <s v="Eduardo Pimentel de Vasconcelos Aquino"/>
    <x v="5"/>
    <d v="2016-01-01T00:00:00"/>
    <d v="2017-12-31T00:00:00"/>
    <n v="0"/>
    <n v="0"/>
    <x v="0"/>
    <s v="#ASCOM#SPO"/>
  </r>
  <r>
    <n v="2186"/>
    <x v="0"/>
    <s v="CNMP_PG_17_CN_008"/>
    <s v="Realização de correições em corregedorias-gerai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A"/>
  </r>
  <r>
    <n v="2188"/>
    <x v="0"/>
    <s v="CNMP_PG_17_CN_009"/>
    <s v="Realização de correições extraordinária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PO#SA"/>
  </r>
  <r>
    <n v="2185"/>
    <x v="0"/>
    <s v="CNMP_PG_17_CN_010"/>
    <s v="Realização de correições gerai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ASCOM#SA"/>
  </r>
  <r>
    <n v="2190"/>
    <x v="0"/>
    <s v="CNMP_PG_17_CN_011"/>
    <s v="Realização de sindicâncias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PO#SA"/>
  </r>
  <r>
    <n v="2191"/>
    <x v="0"/>
    <s v="CNMP_PG_17_CN_012"/>
    <s v="Representação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A"/>
  </r>
  <r>
    <n v="2193"/>
    <x v="0"/>
    <s v="CNMP_PG_17_CN_013"/>
    <s v="Seminário e Capacitação Carta de Brasília"/>
    <x v="6"/>
    <x v="2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ASCOM#SPO#CDDF#SA#CERIMONIAL"/>
  </r>
  <r>
    <n v="2202"/>
    <x v="0"/>
    <s v="CNMP_PG_17_CN_014"/>
    <s v="Parceria com Banco Mundial"/>
    <x v="6"/>
    <x v="0"/>
    <x v="0"/>
    <x v="2"/>
    <n v="2016"/>
    <d v="2016-11-04T00:00:00"/>
    <d v="2016-11-04T00:00:00"/>
    <d v="2016-11-04T00:00:00"/>
    <m/>
    <s v="Eduardo Pimentel de Vasconcelos Aquino"/>
    <s v="Eduardo Pimentel de Vasconcelos Aquino"/>
    <x v="5"/>
    <d v="2016-01-01T00:00:00"/>
    <d v="2017-12-31T00:00:00"/>
    <n v="0"/>
    <n v="0"/>
    <x v="0"/>
    <s v="#SPO#SA"/>
  </r>
  <r>
    <n v="2152"/>
    <x v="0"/>
    <s v="CNMP_PG_17_COENG_001"/>
    <s v="Aquisição de aparelhos telefônicos analógicos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63"/>
    <x v="0"/>
    <s v="CNMP_PG_17_COENG_002"/>
    <s v="Aquisição de equipamentos de ar-condicionado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62"/>
    <x v="0"/>
    <s v="CNMP_PG_17_COENG_003"/>
    <s v="Aquisição de software para elaboração de orçamentos de obras e serviços de engenharia com treinamento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TI#SA"/>
  </r>
  <r>
    <n v="2157"/>
    <x v="0"/>
    <s v="CNMP_PG_17_COENG_004"/>
    <s v="Arquivo Unificado com infraestrura adequada (Paredes Térmicas, controle de temperatura e umidade, controle de acesso, sistema de detecção e combate a incêndio, arquivos deslizantes, iluminação)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13"/>
    <x v="0"/>
    <s v="CNMP_PG_17_COENG_005"/>
    <s v="Consultoria especializada na programação dos equipamentos do plenário"/>
    <x v="24"/>
    <x v="2"/>
    <x v="0"/>
    <x v="2"/>
    <n v="2016"/>
    <d v="2016-10-28T00:00:00"/>
    <d v="2016-10-28T00:00:00"/>
    <d v="2016-10-28T00:00:00"/>
    <m/>
    <s v="Luiz Liserre"/>
    <s v="Luiz Liserre"/>
    <x v="5"/>
    <d v="2016-01-01T00:00:00"/>
    <d v="2017-12-31T00:00:00"/>
    <n v="0"/>
    <n v="0"/>
    <x v="1"/>
    <s v="#SA"/>
  </r>
  <r>
    <n v="2115"/>
    <x v="0"/>
    <s v="CNMP_PG_17_COENG_006"/>
    <s v="Consultoria técnica para proposição de melhorias no sistema de climatização e automação do ar-condicionado central, englobando a infraestrutura, equipamentos e automação/software"/>
    <x v="24"/>
    <x v="2"/>
    <x v="0"/>
    <x v="2"/>
    <n v="2016"/>
    <d v="2016-10-28T00:00:00"/>
    <d v="2016-10-28T00:00:00"/>
    <d v="2016-10-28T00:00:00"/>
    <m/>
    <s v="Luiz Liserre"/>
    <s v="Luiz Liserre"/>
    <x v="5"/>
    <d v="2016-01-01T00:00:00"/>
    <d v="2017-12-31T00:00:00"/>
    <n v="0"/>
    <n v="0"/>
    <x v="1"/>
    <s v="#SA"/>
  </r>
  <r>
    <n v="2173"/>
    <x v="0"/>
    <s v="CNMP_PG_17_COENG_007"/>
    <s v="Contratação de empresa especializada em limpeza de sistema de ar condicionado"/>
    <x v="24"/>
    <x v="2"/>
    <x v="0"/>
    <x v="2"/>
    <n v="2016"/>
    <d v="2016-11-04T00:00:00"/>
    <d v="2016-11-04T00:00:00"/>
    <d v="2016-11-04T00:00:00"/>
    <m/>
    <s v="Luiz Liserre"/>
    <s v="Luiz Liserre"/>
    <x v="5"/>
    <d v="2016-01-01T00:00:00"/>
    <d v="2017-12-31T00:00:00"/>
    <n v="0"/>
    <n v="0"/>
    <x v="1"/>
    <s v="#SA"/>
  </r>
  <r>
    <n v="2116"/>
    <x v="0"/>
    <s v="CNMP_PG_17_COENG_008"/>
    <s v="Contratação de operação do sistema de automação do sistema de ar-condicionado centr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18"/>
    <x v="0"/>
    <s v="CNMP_PG_17_COENG_009"/>
    <s v="Execução de melhorias no sistema de ar-condicionado central e automação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21"/>
    <x v="0"/>
    <s v="CNMP_PG_17_COENG_010"/>
    <s v="Fornecimento de água do Edifício Sede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23"/>
    <x v="0"/>
    <s v="CNMP_PG_17_COENG_011"/>
    <s v="Fornecimento de energia elétrica do Edifício Sede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25"/>
    <x v="0"/>
    <s v="CNMP_PG_17_COENG_012"/>
    <s v="Gestão da Contratação de serviço de acesso a Sistema de Gestão de Manutenção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27"/>
    <x v="0"/>
    <s v="CNMP_PG_17_COENG_013"/>
    <s v="Gestão da locação de imóvel do Edifício Sede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29"/>
    <x v="0"/>
    <s v="CNMP_PG_17_COENG_014"/>
    <s v="Gestão da manutenção de elevadores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1"/>
    <x v="0"/>
    <s v="CNMP_PG_17_COENG_015"/>
    <s v="Gestão da manutenção de grupo-gerador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2"/>
    <x v="0"/>
    <s v="CNMP_PG_17_COENG_016"/>
    <s v="Gestão da manutenção dos equipamentos do Plenário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28"/>
    <x v="0"/>
    <s v="CNMP_PG_17_COENG_017"/>
    <s v="Gestão da manutenção preventiva e corretiva de No-Break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3"/>
    <x v="0"/>
    <s v="CNMP_PG_17_COENG_018"/>
    <s v="Gestão da manutenção preventiva e corretiva de No-Break/CPD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4"/>
    <x v="0"/>
    <s v="CNMP_PG_17_COENG_019"/>
    <s v="Gestão de manutenção da Central Telefônica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17"/>
    <x v="0"/>
    <s v="CNMP_PG_17_COENG_020"/>
    <s v="Gestão de Serviços de Manutenção Predial, serviços de engenharia de responsabilidade do CNMP, incluindo materiais, e operação do sistema de automação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35"/>
    <x v="0"/>
    <s v="CNMP_PG_17_COENG_021"/>
    <s v="Gestão do contrato de telefonia fixa internacion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6"/>
    <x v="0"/>
    <s v="CNMP_PG_17_COENG_022"/>
    <s v="Gestão do contrato de telefonia fixa nacion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7"/>
    <x v="0"/>
    <s v="CNMP_PG_17_COENG_023"/>
    <s v="Gestão do seguro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09"/>
    <x v="0"/>
    <s v="CNMP_PG_17_COENG_024"/>
    <s v="Gestão e acompanhamento de suprimento de fundos"/>
    <x v="24"/>
    <x v="2"/>
    <x v="0"/>
    <x v="2"/>
    <n v="2016"/>
    <d v="2016-10-28T00:00:00"/>
    <d v="2016-10-28T00:00:00"/>
    <d v="2016-10-28T00:00:00"/>
    <m/>
    <s v="Luiz Liserre"/>
    <s v="Luiz Liserre"/>
    <x v="5"/>
    <d v="2016-01-01T00:00:00"/>
    <d v="2017-12-31T00:00:00"/>
    <n v="0"/>
    <n v="0"/>
    <x v="0"/>
    <s v="#SA"/>
  </r>
  <r>
    <n v="2350"/>
    <x v="0"/>
    <s v="CNMP_PG_17_COENG_025"/>
    <s v="Gestão, fiscalização e acompanhamento da execução do contrato de serviço de telefonia e dados móveis do CNMP"/>
    <x v="24"/>
    <x v="2"/>
    <x v="0"/>
    <x v="2"/>
    <n v="2016"/>
    <d v="2016-11-22T00:00:00"/>
    <d v="2016-11-22T00:00:00"/>
    <d v="2016-11-22T00:00:00"/>
    <m/>
    <s v="Luiz Liserre"/>
    <s v="Luiz Liserre"/>
    <x v="5"/>
    <d v="2016-01-01T00:00:00"/>
    <d v="2017-12-31T00:00:00"/>
    <n v="0"/>
    <n v="0"/>
    <x v="0"/>
    <s v="#SA"/>
  </r>
  <r>
    <n v="2149"/>
    <x v="0"/>
    <s v="CNMP_PG_17_COENG_026"/>
    <s v="Imposto sobre Propriedade Predial e Territorial Urbana  I.P.T.U e Taxa de Limpeza Pública (T.L.P.)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38"/>
    <x v="0"/>
    <s v="CNMP_PG_17_COENG_027"/>
    <s v="Instalação de dispositivos de redução de velocidade nas garagens e batedores de rodas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39"/>
    <x v="0"/>
    <s v="CNMP_PG_17_COENG_028"/>
    <s v="Manutenção de Software de Tarifação da Central Telefônica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40"/>
    <x v="0"/>
    <s v="CNMP_PG_17_COENG_029"/>
    <s v="Manutenção do Grupo Gerador do CPD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74"/>
    <x v="0"/>
    <s v="CNMP_PG_17_COENG_030"/>
    <s v="Manutenção e melhorias da acessibilidade no edifício do CNMP"/>
    <x v="24"/>
    <x v="2"/>
    <x v="0"/>
    <x v="2"/>
    <n v="2016"/>
    <d v="2016-11-04T00:00:00"/>
    <d v="2016-11-04T00:00:00"/>
    <d v="2016-11-04T00:00:00"/>
    <m/>
    <s v="Luiz Liserre"/>
    <s v="Luiz Liserre"/>
    <x v="5"/>
    <d v="2016-01-01T00:00:00"/>
    <d v="2017-12-31T00:00:00"/>
    <n v="0"/>
    <n v="0"/>
    <x v="1"/>
    <s v="#SA"/>
  </r>
  <r>
    <n v="2142"/>
    <x v="0"/>
    <s v="CNMP_PG_17_COENG_031"/>
    <s v="Manutenção preventiva e corretiva do SIAD e do Nobreak Predial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11"/>
    <x v="0"/>
    <s v="CNMP_PG_17_COENG_032"/>
    <s v="Materiais de manutenção de engenharia"/>
    <x v="24"/>
    <x v="2"/>
    <x v="0"/>
    <x v="2"/>
    <n v="2016"/>
    <d v="2016-10-28T00:00:00"/>
    <d v="2016-10-28T00:00:00"/>
    <d v="2016-10-28T00:00:00"/>
    <m/>
    <s v="Luiz Liserre"/>
    <s v="Luiz Liserre"/>
    <x v="5"/>
    <d v="2016-01-01T00:00:00"/>
    <d v="2017-12-31T00:00:00"/>
    <n v="0"/>
    <n v="0"/>
    <x v="1"/>
    <s v="#SA"/>
  </r>
  <r>
    <n v="2154"/>
    <x v="0"/>
    <s v="CNMP_PG_17_COENG_033"/>
    <s v="Melhoria da infraestrutura do plenário (ar-condicionado, iluminação, automação, sinalização)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55"/>
    <x v="0"/>
    <s v="CNMP_PG_17_COENG_034"/>
    <s v="Modernização da infraestrutura do auditório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58"/>
    <x v="0"/>
    <s v="CNMP_PG_17_COENG_035"/>
    <s v="Projeto para ampliação do número de mesas para a lanchonete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145"/>
    <x v="0"/>
    <s v="CNMP_PG_17_COENG_036"/>
    <s v="Projeto para otimização e uso racional do uso dos elevadores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51"/>
    <x v="0"/>
    <s v="CNMP_PG_17_COENG_037"/>
    <s v="Taxa de iluminação pública"/>
    <x v="24"/>
    <x v="2"/>
    <x v="0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0"/>
    <s v="#SA"/>
  </r>
  <r>
    <n v="2353"/>
    <x v="0"/>
    <s v="CNMP_PG_17_COGCS_001"/>
    <s v="Aquisição de cafeteira industrial"/>
    <x v="22"/>
    <x v="2"/>
    <x v="0"/>
    <x v="2"/>
    <n v="2016"/>
    <d v="2016-11-23T00:00:00"/>
    <d v="2016-11-23T00:00:00"/>
    <d v="2016-11-23T00:00:00"/>
    <m/>
    <s v="Daniel Kuwae"/>
    <s v="Daniel Kuwae"/>
    <x v="5"/>
    <d v="2016-01-01T00:00:00"/>
    <d v="2017-12-31T00:00:00"/>
    <n v="0"/>
    <n v="0"/>
    <x v="1"/>
    <s v="#SA"/>
  </r>
  <r>
    <n v="2375"/>
    <x v="0"/>
    <s v="CNMP_PG_17_COGCS_002"/>
    <s v="Aquisição de suprimento de utensílio para copas"/>
    <x v="22"/>
    <x v="2"/>
    <x v="0"/>
    <x v="2"/>
    <n v="2016"/>
    <d v="2016-12-02T00:00:00"/>
    <d v="2016-12-02T00:00:00"/>
    <d v="2016-12-02T00:00:00"/>
    <m/>
    <s v="Daniel Kuwae"/>
    <s v="Daniel Kuwae"/>
    <x v="5"/>
    <d v="2016-01-01T00:00:00"/>
    <d v="2017-12-31T00:00:00"/>
    <n v="0"/>
    <n v="0"/>
    <x v="1"/>
    <s v="#SA"/>
  </r>
  <r>
    <n v="2250"/>
    <x v="0"/>
    <s v="CNMP_PG_17_COGCS_003"/>
    <s v="Contratação fornecimento de carimbos, borrachas, refis e displays "/>
    <x v="22"/>
    <x v="2"/>
    <x v="0"/>
    <x v="2"/>
    <n v="2016"/>
    <d v="2016-11-08T00:00:00"/>
    <d v="2016-11-08T00:00:00"/>
    <d v="2016-11-08T00:00:00"/>
    <m/>
    <s v="Thales Carvalho Soares da Silva"/>
    <s v="Thales Carvalho Soares da Silva"/>
    <x v="5"/>
    <d v="2016-01-01T00:00:00"/>
    <d v="2017-12-31T00:00:00"/>
    <n v="0"/>
    <n v="0"/>
    <x v="1"/>
    <s v="#SA"/>
  </r>
  <r>
    <n v="2349"/>
    <x v="0"/>
    <s v="CNMP_PG_17_COGCS_004"/>
    <s v="Contratação/Prorrogação, Gestão do contrato de serviços de desratização e afins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1"/>
    <s v="#SA"/>
  </r>
  <r>
    <n v="2343"/>
    <x v="0"/>
    <s v="CNMP_PG_17_COGCS_005"/>
    <s v="Contratação/Prorrogação, Gestão e acompanhamento do contrato de açúcar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1"/>
    <s v="#SA"/>
  </r>
  <r>
    <n v="2344"/>
    <x v="0"/>
    <s v="CNMP_PG_17_COGCS_006"/>
    <s v="Contratação/Prorrogação, Gestão e acompanhamento do contrato de adoçante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1"/>
    <s v="#SA"/>
  </r>
  <r>
    <n v="2342"/>
    <x v="0"/>
    <s v="CNMP_PG_17_COGCS_007"/>
    <s v="Contratação/Prorrogação, Gestão e Acompanhamento do contrato de água mineral de 500ml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1"/>
    <s v="#SA"/>
  </r>
  <r>
    <n v="2345"/>
    <x v="0"/>
    <s v="CNMP_PG_17_COGCS_008"/>
    <s v="Contratação/Prorrogação, Gestão e acompanhamento do contrato de café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1"/>
    <s v="#SA"/>
  </r>
  <r>
    <n v="2341"/>
    <x v="0"/>
    <s v="CNMP_PG_17_COGCS_009"/>
    <s v="Contratação/Prorrogação, Gestão e acompanhamento do contrato de fornecimento de água mineral/Locação de filtro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2"/>
    <s v="#SA"/>
  </r>
  <r>
    <n v="2346"/>
    <x v="0"/>
    <s v="CNMP_PG_17_COGCS_010"/>
    <s v="Contratação/Prorrogação, Gestão e acompanhamento do contrato de prestação de serviço de apoio administrativo, operadores de fotocopiadora, telefonistas e carregadores de móveis do CNMP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2"/>
    <s v="#SA"/>
  </r>
  <r>
    <n v="2348"/>
    <x v="0"/>
    <s v="CNMP_PG_17_COGCS_011"/>
    <s v="Contratação/Prorrogação, Gestão e acompanhamento do contrato de prestação de serviço de garçonaria e copeiragem do CNMP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2"/>
    <s v="#SA"/>
  </r>
  <r>
    <n v="2347"/>
    <x v="0"/>
    <s v="CNMP_PG_17_COGCS_012"/>
    <s v="Contratação/Prorrogação, Gestão e acompanhamento do contrato de serviço de limpeza, conservação, jardinagem e lavagem de veículos oficiais do CNMP"/>
    <x v="22"/>
    <x v="2"/>
    <x v="0"/>
    <x v="2"/>
    <n v="2016"/>
    <d v="2016-11-22T00:00:00"/>
    <d v="2016-11-22T00:00:00"/>
    <d v="2016-11-22T00:00:00"/>
    <m/>
    <s v="Daniel Kuwae"/>
    <s v="Daniel Kuwae"/>
    <x v="5"/>
    <d v="2016-01-01T00:00:00"/>
    <d v="2017-12-31T00:00:00"/>
    <n v="0"/>
    <n v="0"/>
    <x v="2"/>
    <s v="#SA"/>
  </r>
  <r>
    <n v="2253"/>
    <x v="0"/>
    <s v="CNMP_PG_17_COGCS_013"/>
    <s v="Gestão e acompanhamento do contrato da Empresa Brasil de Comunicação"/>
    <x v="22"/>
    <x v="2"/>
    <x v="0"/>
    <x v="2"/>
    <n v="2016"/>
    <d v="2016-11-08T00:00:00"/>
    <d v="2016-11-08T00:00:00"/>
    <d v="2016-11-08T00:00:00"/>
    <m/>
    <s v="Thales Carvalho Soares da Silva"/>
    <s v="Thales Carvalho Soares da Silva"/>
    <x v="5"/>
    <d v="2016-01-01T00:00:00"/>
    <d v="2017-12-31T00:00:00"/>
    <n v="0"/>
    <n v="0"/>
    <x v="0"/>
    <s v="#SA"/>
  </r>
  <r>
    <n v="2252"/>
    <x v="0"/>
    <s v="CNMP_PG_17_COGCS_014"/>
    <s v="Gestão e acompanhamento do contrato da Imprensa Nacional"/>
    <x v="22"/>
    <x v="2"/>
    <x v="0"/>
    <x v="2"/>
    <n v="2016"/>
    <d v="2016-11-08T00:00:00"/>
    <d v="2016-11-08T00:00:00"/>
    <d v="2016-11-08T00:00:00"/>
    <m/>
    <s v="Thales Carvalho Soares da Silva"/>
    <s v="Thales Carvalho Soares da Silva"/>
    <x v="5"/>
    <d v="2016-01-01T00:00:00"/>
    <d v="2017-12-31T00:00:00"/>
    <n v="0"/>
    <n v="0"/>
    <x v="0"/>
    <s v="#SA"/>
  </r>
  <r>
    <n v="2224"/>
    <x v="0"/>
    <s v="CNMP_PG_17_COGP_001"/>
    <s v="Ajuda de custo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COGP#SG"/>
  </r>
  <r>
    <n v="2223"/>
    <x v="0"/>
    <s v="CNMP_PG_17_COGP_002"/>
    <s v="Auxilio moradia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COGP#SG"/>
  </r>
  <r>
    <n v="2236"/>
    <x v="0"/>
    <s v="CNMP_PG_17_COGP_003"/>
    <s v="Contratação de agente de integração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2"/>
    <s v="#SA#SG"/>
  </r>
  <r>
    <n v="2235"/>
    <x v="0"/>
    <s v="CNMP_PG_17_COGP_004"/>
    <s v="Contratação de manutencao do sistema de gestao de pessoa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1"/>
    <s v="#SA#SG"/>
  </r>
  <r>
    <n v="2239"/>
    <x v="0"/>
    <s v="CNMP_PG_17_COGP_005"/>
    <s v="Contratação de seguro de estagiario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2"/>
    <s v="#SA#SG"/>
  </r>
  <r>
    <n v="2240"/>
    <x v="0"/>
    <s v="CNMP_PG_17_COGP_006"/>
    <s v="Convenio para emissão de carteiras funcionai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SG"/>
  </r>
  <r>
    <n v="2226"/>
    <x v="0"/>
    <s v="CNMP_PG_17_COGP_007"/>
    <s v="Folha de pagamento de estagiario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COGP#SG"/>
  </r>
  <r>
    <n v="2242"/>
    <x v="0"/>
    <s v="CNMP_PG_17_COGP_008"/>
    <s v="Gestão por competência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ASCOM#SGE#PRESI#SG"/>
  </r>
  <r>
    <n v="2232"/>
    <x v="0"/>
    <s v="CNMP_PG_17_COGP_009"/>
    <s v="Implantação de melhorias no sistema de RH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1"/>
    <s v="#STI#SA#SG"/>
  </r>
  <r>
    <n v="2247"/>
    <x v="0"/>
    <s v="CNMP_PG_17_COGP_010"/>
    <s v="Instrutoria interna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ASCOM#SG"/>
  </r>
  <r>
    <n v="2243"/>
    <x v="0"/>
    <s v="CNMP_PG_17_COGP_011"/>
    <s v="Pesquisa de clima organizacional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ASCOM#SGE#STI#SA#SG"/>
  </r>
  <r>
    <n v="2246"/>
    <x v="0"/>
    <s v="CNMP_PG_17_COGP_012"/>
    <s v="Plano de capacitação de 2017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-"/>
  </r>
  <r>
    <n v="2244"/>
    <x v="0"/>
    <s v="CNMP_PG_17_COGP_013"/>
    <s v="Programa de idiomas - PLI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ASCOM#SG"/>
  </r>
  <r>
    <n v="2245"/>
    <x v="0"/>
    <s v="CNMP_PG_17_COGP_014"/>
    <s v="Programa de pós-graduação 2017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ASCOM#SG"/>
  </r>
  <r>
    <n v="2227"/>
    <x v="0"/>
    <s v="CNMP_PG_17_COGP_015"/>
    <s v="Vale-transporte de estagiarios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COGP#SA#SG"/>
  </r>
  <r>
    <n v="2047"/>
    <x v="0"/>
    <s v="CNMP_PG_17_COGP_016"/>
    <s v="COGP/COSSAUDE -  Programa de Educação Financeira"/>
    <x v="31"/>
    <x v="2"/>
    <x v="0"/>
    <x v="2"/>
    <n v="2016"/>
    <d v="2016-10-25T00:00:00"/>
    <d v="2016-10-25T00:00:00"/>
    <d v="2016-10-25T00:00:00"/>
    <m/>
    <s v="Túlio Panerai Carneiro"/>
    <s v="Túlio Panerai Carneiro"/>
    <x v="5"/>
    <d v="2016-01-01T00:00:00"/>
    <d v="2017-12-31T00:00:00"/>
    <n v="0"/>
    <n v="0"/>
    <x v="0"/>
    <s v="-"/>
  </r>
  <r>
    <n v="1933"/>
    <x v="0"/>
    <s v="CNMP_PG_17_COGP_017"/>
    <s v="COGP/COSSAUDE - 3ª Semana da Saúde"/>
    <x v="31"/>
    <x v="2"/>
    <x v="0"/>
    <x v="2"/>
    <n v="2016"/>
    <d v="2016-10-18T00:00:00"/>
    <d v="2016-10-18T00:00:00"/>
    <d v="2016-10-18T00:00:00"/>
    <m/>
    <s v="Túlio Panerai Carneiro"/>
    <s v="Túlio Panerai Carneiro"/>
    <x v="5"/>
    <d v="2016-01-01T00:00:00"/>
    <d v="2017-12-31T00:00:00"/>
    <n v="0"/>
    <n v="0"/>
    <x v="0"/>
    <s v="#ASCOM"/>
  </r>
  <r>
    <n v="1934"/>
    <x v="0"/>
    <s v="CNMP_PG_17_COGP_018"/>
    <s v="COGP/COSSAUDE - Avaliações Periódicas do Ecotransporte"/>
    <x v="31"/>
    <x v="2"/>
    <x v="0"/>
    <x v="2"/>
    <n v="2016"/>
    <d v="2016-10-18T00:00:00"/>
    <d v="2016-10-18T00:00:00"/>
    <d v="2016-10-18T00:00:00"/>
    <m/>
    <s v="Túlio Panerai Carneiro"/>
    <s v="Túlio Panerai Carneiro"/>
    <x v="5"/>
    <d v="2016-01-01T00:00:00"/>
    <d v="2017-12-31T00:00:00"/>
    <n v="0"/>
    <n v="0"/>
    <x v="0"/>
    <s v="#SA"/>
  </r>
  <r>
    <n v="2013"/>
    <x v="0"/>
    <s v="CNMP_PG_17_COGP_019"/>
    <s v="COGP/COSSAUDE - Campanha de Vacinação de 2017"/>
    <x v="31"/>
    <x v="2"/>
    <x v="0"/>
    <x v="2"/>
    <n v="2016"/>
    <d v="2016-10-24T00:00:00"/>
    <d v="2016-10-24T00:00:00"/>
    <d v="2016-10-24T00:00:00"/>
    <m/>
    <s v="Túlio Panerai Carneiro"/>
    <s v="Túlio Panerai Carneiro"/>
    <x v="5"/>
    <d v="2016-01-01T00:00:00"/>
    <d v="2017-12-31T00:00:00"/>
    <n v="0"/>
    <n v="0"/>
    <x v="1"/>
    <s v="#SA"/>
  </r>
  <r>
    <n v="2014"/>
    <x v="0"/>
    <s v="CNMP_PG_17_COGP_020"/>
    <s v="COGP/COSSAUDE - Campanhas Informativas de Saúde e Qualidade de Vida"/>
    <x v="31"/>
    <x v="2"/>
    <x v="0"/>
    <x v="2"/>
    <n v="2016"/>
    <d v="2016-10-24T00:00:00"/>
    <d v="2016-10-24T00:00:00"/>
    <d v="2016-10-24T00:00:00"/>
    <m/>
    <s v="Túlio Panerai Carneiro"/>
    <s v="Túlio Panerai Carneiro"/>
    <x v="5"/>
    <d v="2016-01-01T00:00:00"/>
    <d v="2017-12-31T00:00:00"/>
    <n v="0"/>
    <n v="0"/>
    <x v="0"/>
    <s v="#ASCOM"/>
  </r>
  <r>
    <n v="2107"/>
    <x v="0"/>
    <s v="CNMP_PG_17_COGP_021"/>
    <s v="COGP/COSSAUDE - Execução do Programa de Exames Periódicos de Saúde"/>
    <x v="31"/>
    <x v="2"/>
    <x v="0"/>
    <x v="2"/>
    <n v="2016"/>
    <d v="2016-10-28T00:00:00"/>
    <d v="2016-10-28T00:00:00"/>
    <d v="2016-10-28T00:00:00"/>
    <m/>
    <s v="Túlio Panerai Carneiro"/>
    <s v="Túlio Panerai Carneiro"/>
    <x v="5"/>
    <d v="2016-01-01T00:00:00"/>
    <d v="2017-12-31T00:00:00"/>
    <n v="0"/>
    <n v="0"/>
    <x v="0"/>
    <s v="-"/>
  </r>
  <r>
    <n v="1935"/>
    <x v="0"/>
    <s v="CNMP_PG_17_COGP_022"/>
    <s v="COGP/COSSAUDE - Gestão das vagas e dos recursos referentes ao Berçário"/>
    <x v="31"/>
    <x v="2"/>
    <x v="0"/>
    <x v="2"/>
    <n v="2016"/>
    <d v="2016-10-18T00:00:00"/>
    <d v="2016-10-18T00:00:00"/>
    <d v="2016-10-18T00:00:00"/>
    <m/>
    <s v="Túlio Panerai Carneiro"/>
    <s v="Túlio Panerai Carneiro"/>
    <x v="5"/>
    <d v="2016-01-01T00:00:00"/>
    <d v="2017-12-31T00:00:00"/>
    <n v="0"/>
    <n v="0"/>
    <x v="0"/>
    <s v="-"/>
  </r>
  <r>
    <n v="2018"/>
    <x v="0"/>
    <s v="CNMP_PG_17_COGP_023"/>
    <s v="COGP/COSSAUDE - Gestão do contrato para execução de serviço médico no 8º Congresso Brasileiro de Gestão do Ministério Público"/>
    <x v="31"/>
    <x v="2"/>
    <x v="0"/>
    <x v="2"/>
    <n v="2016"/>
    <d v="2016-10-24T00:00:00"/>
    <d v="2016-10-24T00:00:00"/>
    <d v="2016-10-24T00:00:00"/>
    <m/>
    <s v="Túlio Panerai Carneiro"/>
    <s v="Túlio Panerai Carneiro"/>
    <x v="5"/>
    <d v="2016-01-01T00:00:00"/>
    <d v="2017-12-31T00:00:00"/>
    <n v="0"/>
    <n v="0"/>
    <x v="1"/>
    <s v="#SA"/>
  </r>
  <r>
    <n v="2104"/>
    <x v="0"/>
    <s v="CNMP_PG_17_COGP_024"/>
    <s v="COGP/COSSAUDE - Gestão do Programa de Ginástica Laboral"/>
    <x v="31"/>
    <x v="2"/>
    <x v="0"/>
    <x v="2"/>
    <n v="2016"/>
    <d v="2016-10-28T00:00:00"/>
    <d v="2016-10-28T00:00:00"/>
    <d v="2016-10-28T00:00:00"/>
    <m/>
    <s v="Túlio Panerai Carneiro"/>
    <s v="Túlio Panerai Carneiro"/>
    <x v="5"/>
    <d v="2016-01-01T00:00:00"/>
    <d v="2017-12-31T00:00:00"/>
    <n v="0"/>
    <n v="0"/>
    <x v="1"/>
    <s v="-"/>
  </r>
  <r>
    <n v="2241"/>
    <x v="0"/>
    <s v="CNMP_PG_17_COGP_025"/>
    <s v="Elaboração do plano de capacitação de 2018"/>
    <x v="31"/>
    <x v="2"/>
    <x v="0"/>
    <x v="2"/>
    <n v="2016"/>
    <d v="2016-11-07T00:00:00"/>
    <d v="2016-11-07T00:00:00"/>
    <d v="2016-11-07T00:00:00"/>
    <m/>
    <s v="Lelio Siroli Ribeiro"/>
    <s v="Lelio Siroli Ribeiro"/>
    <x v="5"/>
    <d v="2016-01-01T00:00:00"/>
    <d v="2017-12-31T00:00:00"/>
    <n v="0"/>
    <n v="0"/>
    <x v="0"/>
    <s v="#PRESI#SG"/>
  </r>
  <r>
    <n v="2307"/>
    <x v="0"/>
    <s v="CNMP_PG_17_COGP_026"/>
    <s v="Informatização do treinamento (aprimoramento de rotinas)"/>
    <x v="31"/>
    <x v="2"/>
    <x v="0"/>
    <x v="2"/>
    <n v="2016"/>
    <d v="2016-11-11T00:00:00"/>
    <d v="2016-11-11T00:00:00"/>
    <d v="2016-11-11T00:00:00"/>
    <m/>
    <s v="Lelio Siroli Ribeiro"/>
    <s v="Lelio Siroli Ribeiro"/>
    <x v="5"/>
    <d v="2016-01-01T00:00:00"/>
    <d v="2017-12-31T00:00:00"/>
    <n v="0"/>
    <n v="0"/>
    <x v="0"/>
    <s v="-"/>
  </r>
  <r>
    <n v="2302"/>
    <x v="0"/>
    <s v="CNMP_PG_17_COGP_027"/>
    <s v="Normatização e Regularização Cadastramento, lotação e movimentação interna de Membros e servidores "/>
    <x v="31"/>
    <x v="2"/>
    <x v="0"/>
    <x v="2"/>
    <n v="2016"/>
    <d v="2016-11-11T00:00:00"/>
    <d v="2016-11-11T00:00:00"/>
    <d v="2016-11-11T00:00:00"/>
    <m/>
    <s v="Lelio Siroli Ribeiro"/>
    <s v="Lelio Siroli Ribeiro"/>
    <x v="5"/>
    <d v="2016-01-01T00:00:00"/>
    <d v="2017-12-31T00:00:00"/>
    <n v="0"/>
    <n v="0"/>
    <x v="0"/>
    <s v="#STI#CN#PRESI#SG"/>
  </r>
  <r>
    <n v="2306"/>
    <x v="0"/>
    <s v="CNMP_PG_17_COGP_028"/>
    <s v="Programa Desenvolvimento Gerencial"/>
    <x v="31"/>
    <x v="2"/>
    <x v="0"/>
    <x v="2"/>
    <n v="2016"/>
    <d v="2016-11-11T00:00:00"/>
    <d v="2016-11-11T00:00:00"/>
    <d v="2016-11-11T00:00:00"/>
    <m/>
    <s v="Lelio Siroli Ribeiro"/>
    <s v="Lelio Siroli Ribeiro"/>
    <x v="5"/>
    <d v="2016-01-01T00:00:00"/>
    <d v="2017-12-31T00:00:00"/>
    <n v="0"/>
    <n v="0"/>
    <x v="0"/>
    <s v="#ASCOM#SG"/>
  </r>
  <r>
    <n v="2176"/>
    <x v="0"/>
    <s v="CNMP_PG_17_COMCC_001"/>
    <s v="Aquisição de material de expediente"/>
    <x v="23"/>
    <x v="2"/>
    <x v="0"/>
    <x v="2"/>
    <n v="2016"/>
    <d v="2016-11-04T00:00:00"/>
    <d v="2016-11-04T00:00:00"/>
    <d v="2016-11-04T00:00:00"/>
    <m/>
    <s v="Leonardo Bigossi De Castro"/>
    <s v="Leonardo Bigossi De Castro"/>
    <x v="5"/>
    <d v="2016-01-01T00:00:00"/>
    <d v="2017-12-31T00:00:00"/>
    <n v="0"/>
    <n v="0"/>
    <x v="1"/>
    <s v="#SA"/>
  </r>
  <r>
    <n v="2177"/>
    <x v="0"/>
    <s v="CNMP_PG_17_COMCC_002"/>
    <s v="Aquisição de material de expediente 2 e impressos administrativos"/>
    <x v="23"/>
    <x v="2"/>
    <x v="0"/>
    <x v="2"/>
    <n v="2016"/>
    <d v="2016-11-04T00:00:00"/>
    <d v="2016-11-04T00:00:00"/>
    <d v="2016-11-04T00:00:00"/>
    <m/>
    <s v="Leonardo Bigossi De Castro"/>
    <s v="Leonardo Bigossi De Castro"/>
    <x v="5"/>
    <d v="2016-01-01T00:00:00"/>
    <d v="2017-12-31T00:00:00"/>
    <n v="0"/>
    <n v="0"/>
    <x v="1"/>
    <s v="#SA"/>
  </r>
  <r>
    <n v="2179"/>
    <x v="0"/>
    <s v="CNMP_PG_17_COMCC_003"/>
    <s v="Desfazimento de material em desuso ou com prazo de validade expirado"/>
    <x v="23"/>
    <x v="2"/>
    <x v="0"/>
    <x v="2"/>
    <n v="2016"/>
    <d v="2016-11-04T00:00:00"/>
    <d v="2016-11-04T00:00:00"/>
    <d v="2016-11-04T00:00:00"/>
    <m/>
    <s v="Leonardo Bigossi De Castro"/>
    <s v="Leonardo Bigossi De Castro"/>
    <x v="5"/>
    <d v="2016-01-01T00:00:00"/>
    <d v="2017-12-31T00:00:00"/>
    <n v="0"/>
    <n v="0"/>
    <x v="0"/>
    <s v="#SA#SG"/>
  </r>
  <r>
    <n v="2180"/>
    <x v="0"/>
    <s v="CNMP_PG_17_COMCC_004"/>
    <s v="Incorporação do material de engenharia ao sistema"/>
    <x v="23"/>
    <x v="2"/>
    <x v="0"/>
    <x v="2"/>
    <n v="2016"/>
    <d v="2016-11-04T00:00:00"/>
    <d v="2016-11-04T00:00:00"/>
    <d v="2016-11-04T00:00:00"/>
    <m/>
    <s v="Leonardo Bigossi De Castro"/>
    <s v="Leonardo Bigossi De Castro"/>
    <x v="5"/>
    <d v="2016-01-01T00:00:00"/>
    <d v="2017-12-31T00:00:00"/>
    <n v="0"/>
    <n v="0"/>
    <x v="0"/>
    <s v="#SA"/>
  </r>
  <r>
    <n v="2178"/>
    <x v="0"/>
    <s v="CNMP_PG_17_COMCC_005"/>
    <s v="Prorrogação da prestação de serviços de almoxarife, estoquista e marceneiro"/>
    <x v="23"/>
    <x v="2"/>
    <x v="0"/>
    <x v="2"/>
    <n v="2016"/>
    <d v="2016-11-04T00:00:00"/>
    <d v="2016-11-04T00:00:00"/>
    <d v="2016-11-04T00:00:00"/>
    <m/>
    <s v="Leonardo Bigossi De Castro"/>
    <s v="Leonardo Bigossi De Castro"/>
    <x v="5"/>
    <d v="2016-01-01T00:00:00"/>
    <d v="2017-12-31T00:00:00"/>
    <n v="0"/>
    <n v="0"/>
    <x v="2"/>
    <s v="#SA"/>
  </r>
  <r>
    <n v="2234"/>
    <x v="0"/>
    <s v="CNMP_PG_17_COMCC_006"/>
    <s v="Implantação do sistema de compras e contratos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TI#SA"/>
  </r>
  <r>
    <n v="2374"/>
    <x v="0"/>
    <s v="CNMP_PG_17_COMCC_007"/>
    <s v="SEPAT - Aquisição de mobiliário"/>
    <x v="23"/>
    <x v="2"/>
    <x v="0"/>
    <x v="2"/>
    <n v="2016"/>
    <d v="2016-12-02T00:00:00"/>
    <d v="2016-12-02T00:00:00"/>
    <d v="2016-12-02T00:00:00"/>
    <m/>
    <s v="Ines Gouvea Viana Borges"/>
    <s v="Ines Gouvea Viana Borges"/>
    <x v="5"/>
    <d v="2016-01-01T00:00:00"/>
    <d v="2017-12-31T00:00:00"/>
    <n v="0"/>
    <n v="0"/>
    <x v="1"/>
    <s v="#SA"/>
  </r>
  <r>
    <n v="2228"/>
    <x v="0"/>
    <s v="CNMP_PG_17_COMCC_008"/>
    <s v="SEPAT - Desfazimento de bens inservíveis (TI, COGCS e COENG)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A"/>
  </r>
  <r>
    <n v="2222"/>
    <x v="0"/>
    <s v="CNMP_PG_17_COMCC_009"/>
    <s v="SEPAT - Implantação da solução de RFID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TI#SA#SG"/>
  </r>
  <r>
    <n v="2230"/>
    <x v="0"/>
    <s v="CNMP_PG_17_COMCC_010"/>
    <s v="SEPAT - Redefinição do patrimônio com novas plaquetas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A"/>
  </r>
  <r>
    <n v="2231"/>
    <x v="0"/>
    <s v="CNMP_PG_17_COMCC_011"/>
    <s v="SEPAT - Saneamento de bens de terceiros sem documentação de transferências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A"/>
  </r>
  <r>
    <n v="2301"/>
    <x v="0"/>
    <s v="CNMP_PG_17_COMCC_012"/>
    <s v="SEPAT - Inserção de garantia do objeto no sistema de materiais"/>
    <x v="23"/>
    <x v="2"/>
    <x v="0"/>
    <x v="2"/>
    <n v="2016"/>
    <d v="2016-11-10T00:00:00"/>
    <d v="2016-11-10T00:00:00"/>
    <d v="2016-11-10T00:00:00"/>
    <m/>
    <s v="Ines Gouvea Viana Borges"/>
    <s v="Ines Gouvea Viana Borges"/>
    <x v="5"/>
    <d v="2016-01-01T00:00:00"/>
    <d v="2017-12-31T00:00:00"/>
    <n v="0"/>
    <n v="0"/>
    <x v="0"/>
    <s v="#SA"/>
  </r>
  <r>
    <n v="2248"/>
    <x v="0"/>
    <s v="CNMP_PG_17_COMCC_013"/>
    <s v="SEPAT - Manutenção do sistema de almoxarifado e patrimônio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2"/>
    <s v="-"/>
  </r>
  <r>
    <n v="2225"/>
    <x v="0"/>
    <s v="CNMP_PG_17_COMCC_014"/>
    <s v="SEPAT - Prosseguimento dos estudos e implementação dos critérios de amortização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#STI#SA"/>
  </r>
  <r>
    <n v="2229"/>
    <x v="0"/>
    <s v="CNMP_PG_17_COMCC_015"/>
    <s v="SEPAT - Saneamento inventários 2015/2016"/>
    <x v="23"/>
    <x v="2"/>
    <x v="0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-"/>
  </r>
  <r>
    <n v="2300"/>
    <x v="0"/>
    <s v="CNMP_PG_17_COSET_001"/>
    <s v="Contratação / Prorrogação de serviço de Brigada 2016 "/>
    <x v="26"/>
    <x v="2"/>
    <x v="0"/>
    <x v="2"/>
    <n v="2016"/>
    <d v="2016-11-10T00:00:00"/>
    <d v="2016-11-10T00:00:00"/>
    <d v="2016-11-10T00:00:00"/>
    <m/>
    <s v="Airton da Silva Pires"/>
    <s v="Airton da Silva Pires"/>
    <x v="5"/>
    <d v="2016-01-01T00:00:00"/>
    <d v="2017-12-31T00:00:00"/>
    <n v="0"/>
    <n v="0"/>
    <x v="1"/>
    <s v="#SA"/>
  </r>
  <r>
    <n v="2299"/>
    <x v="0"/>
    <s v="CNMP_PG_17_COSET_002"/>
    <s v="Contratação / Prorrogação de serviço de Vigilância 2017"/>
    <x v="26"/>
    <x v="2"/>
    <x v="0"/>
    <x v="2"/>
    <n v="2016"/>
    <d v="2016-11-10T00:00:00"/>
    <d v="2016-11-10T00:00:00"/>
    <d v="2016-11-10T00:00:00"/>
    <m/>
    <s v="Airton da Silva Pires"/>
    <s v="Airton da Silva Pires"/>
    <x v="5"/>
    <d v="2016-01-01T00:00:00"/>
    <d v="2017-12-31T00:00:00"/>
    <n v="0"/>
    <n v="0"/>
    <x v="1"/>
    <s v="#SA"/>
  </r>
  <r>
    <n v="1942"/>
    <x v="0"/>
    <s v="CNMP_PG_17_COSET_003"/>
    <s v="Contratação de manutenção e conservação de veículos"/>
    <x v="26"/>
    <x v="2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2"/>
    <s v="#SA"/>
  </r>
  <r>
    <n v="2297"/>
    <x v="0"/>
    <s v="CNMP_PG_17_COSET_004"/>
    <s v="Contratação de serviço de Extintores"/>
    <x v="26"/>
    <x v="2"/>
    <x v="0"/>
    <x v="2"/>
    <n v="2016"/>
    <d v="2016-11-10T00:00:00"/>
    <d v="2016-11-10T00:00:00"/>
    <d v="2016-11-10T00:00:00"/>
    <m/>
    <s v="Airton da Silva Pires"/>
    <s v="Airton da Silva Pires"/>
    <x v="5"/>
    <d v="2016-01-01T00:00:00"/>
    <d v="2017-12-31T00:00:00"/>
    <n v="0"/>
    <n v="0"/>
    <x v="1"/>
    <s v="#SA"/>
  </r>
  <r>
    <n v="2298"/>
    <x v="0"/>
    <s v="CNMP_PG_17_COSET_005"/>
    <s v="Contratação de serviços de Chaveiro 2017"/>
    <x v="26"/>
    <x v="2"/>
    <x v="0"/>
    <x v="2"/>
    <n v="2016"/>
    <d v="2016-11-10T00:00:00"/>
    <d v="2016-11-10T00:00:00"/>
    <d v="2016-11-10T00:00:00"/>
    <m/>
    <s v="Airton da Silva Pires"/>
    <s v="Airton da Silva Pires"/>
    <x v="5"/>
    <d v="2016-01-01T00:00:00"/>
    <d v="2017-12-31T00:00:00"/>
    <n v="0"/>
    <n v="0"/>
    <x v="1"/>
    <s v="#SA"/>
  </r>
  <r>
    <n v="1938"/>
    <x v="0"/>
    <s v="CNMP_PG_17_COSET_006"/>
    <s v="Gestão do contrato de transporte administrativo - motoristas terceirizados"/>
    <x v="26"/>
    <x v="2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0"/>
    <s v="#SA"/>
  </r>
  <r>
    <n v="2377"/>
    <x v="0"/>
    <s v="CNMP_PG_17_COSET_007"/>
    <s v="Implantação de Software de Gestão de Frotas"/>
    <x v="26"/>
    <x v="2"/>
    <x v="0"/>
    <x v="2"/>
    <n v="2016"/>
    <d v="2016-12-05T00:00:00"/>
    <d v="2016-12-05T00:00:00"/>
    <d v="2016-12-05T00:00:00"/>
    <m/>
    <s v="Airton da Silva Pires"/>
    <s v="Airton da Silva Pires"/>
    <x v="5"/>
    <d v="2016-01-01T00:00:00"/>
    <d v="2017-12-31T00:00:00"/>
    <n v="0"/>
    <n v="0"/>
    <x v="0"/>
    <s v="#STI#SA"/>
  </r>
  <r>
    <n v="1937"/>
    <x v="0"/>
    <s v="CNMP_PG_17_COSET_008"/>
    <s v="Pagamento de Taxas e Impostos ao Departamento de Trânsito do Distrito Federal (DETRAN)"/>
    <x v="26"/>
    <x v="2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0"/>
    <s v="#SA"/>
  </r>
  <r>
    <n v="1936"/>
    <x v="0"/>
    <s v="CNMP_PG_17_COSET_009"/>
    <s v="Aquisição de combustíveis e lubrificantes"/>
    <x v="26"/>
    <x v="0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1"/>
    <s v="#SA"/>
  </r>
  <r>
    <n v="1941"/>
    <x v="0"/>
    <s v="CNMP_PG_17_COSET_010"/>
    <s v="Aquisição de fita e de disco de tacógrafo"/>
    <x v="26"/>
    <x v="0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1"/>
    <s v="#SA"/>
  </r>
  <r>
    <n v="2369"/>
    <x v="0"/>
    <s v="CNMP_PG_17_COSET_011"/>
    <s v="Aquisição de suprimentos para crachás (cartão, cordão, roller, tonner e porta crachá)"/>
    <x v="26"/>
    <x v="0"/>
    <x v="0"/>
    <x v="2"/>
    <n v="2016"/>
    <d v="2016-12-01T00:00:00"/>
    <d v="2016-12-01T00:00:00"/>
    <d v="2016-12-01T00:00:00"/>
    <m/>
    <s v="Airton da Silva Pires"/>
    <s v="Airton da Silva Pires"/>
    <x v="5"/>
    <d v="2016-01-01T00:00:00"/>
    <d v="2017-12-31T00:00:00"/>
    <n v="0"/>
    <n v="0"/>
    <x v="1"/>
    <s v="#SA"/>
  </r>
  <r>
    <n v="1940"/>
    <x v="0"/>
    <s v="CNMP_PG_17_COSET_012"/>
    <s v="Aquisição de Uniformes para Servidores do Setor de Segurança e Transporte"/>
    <x v="26"/>
    <x v="0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1"/>
    <s v="#SA"/>
  </r>
  <r>
    <n v="1939"/>
    <x v="0"/>
    <s v="CNMP_PG_17_COSET_013"/>
    <s v="Gestão do Contrato de Seguro da Frota de Veículos"/>
    <x v="26"/>
    <x v="0"/>
    <x v="0"/>
    <x v="2"/>
    <n v="2016"/>
    <d v="2016-10-18T00:00:00"/>
    <d v="2016-10-18T00:00:00"/>
    <d v="2016-10-18T00:00:00"/>
    <m/>
    <s v="Milena Naguisa Tsutsumi"/>
    <s v="Milena Naguisa Tsutsumi"/>
    <x v="5"/>
    <d v="2016-01-01T00:00:00"/>
    <d v="2017-12-31T00:00:00"/>
    <n v="0"/>
    <n v="0"/>
    <x v="1"/>
    <s v="#SA"/>
  </r>
  <r>
    <n v="2086"/>
    <x v="0"/>
    <s v="CNMP_PG_17_CPAMP_001"/>
    <s v="14ª Reunião do CPSI"/>
    <x v="32"/>
    <x v="2"/>
    <x v="0"/>
    <x v="2"/>
    <n v="2016"/>
    <d v="2016-10-28T00:00:00"/>
    <d v="2016-10-28T00:00:00"/>
    <d v="2016-10-28T00:00:00"/>
    <m/>
    <s v="Anderson Barbosa "/>
    <s v="Anderson Barbosa "/>
    <x v="5"/>
    <d v="2016-01-01T00:00:00"/>
    <d v="2017-12-31T00:00:00"/>
    <n v="0"/>
    <n v="0"/>
    <x v="0"/>
    <s v="#SGE#SA#CERIMONIAL"/>
  </r>
  <r>
    <n v="1962"/>
    <x v="0"/>
    <s v="CNMP_PG_17_CPAMP_002"/>
    <s v="Aperfeiçoamento da página eletrônica da CPAMP"/>
    <x v="32"/>
    <x v="2"/>
    <x v="0"/>
    <x v="2"/>
    <n v="2016"/>
    <d v="2016-10-21T00:00:00"/>
    <d v="2016-10-21T00:00:00"/>
    <d v="2016-10-21T00:00:00"/>
    <m/>
    <s v="Anderson Barbosa "/>
    <s v="Anderson Barbosa "/>
    <x v="5"/>
    <d v="2016-01-01T00:00:00"/>
    <d v="2017-12-31T00:00:00"/>
    <n v="0"/>
    <n v="0"/>
    <x v="0"/>
    <s v="#ASCOM"/>
  </r>
  <r>
    <n v="1966"/>
    <x v="0"/>
    <s v="CNMP_PG_17_CPAMP_003"/>
    <s v="Catalogação de matérias recorrentes sobre autonomia "/>
    <x v="32"/>
    <x v="2"/>
    <x v="0"/>
    <x v="2"/>
    <n v="2016"/>
    <d v="2016-10-21T00:00:00"/>
    <d v="2016-10-21T00:00:00"/>
    <d v="2016-10-21T00:00:00"/>
    <m/>
    <s v="Anderson Barbosa "/>
    <s v="Anderson Barbosa "/>
    <x v="5"/>
    <d v="2016-01-01T00:00:00"/>
    <d v="2017-12-31T00:00:00"/>
    <n v="0"/>
    <n v="0"/>
    <x v="0"/>
    <s v="-"/>
  </r>
  <r>
    <n v="2172"/>
    <x v="0"/>
    <s v="CNMP_PG_17_CPAMP_004"/>
    <s v="Expedição da resolução de política de segurança institucional"/>
    <x v="32"/>
    <x v="2"/>
    <x v="0"/>
    <x v="2"/>
    <n v="2016"/>
    <d v="2016-11-04T00:00:00"/>
    <d v="2016-11-04T00:00:00"/>
    <d v="2016-11-04T00:00:00"/>
    <m/>
    <s v="Anderson Barbosa "/>
    <s v="Anderson Barbosa "/>
    <x v="5"/>
    <d v="2016-01-01T00:00:00"/>
    <d v="2017-12-31T00:00:00"/>
    <n v="0"/>
    <n v="0"/>
    <x v="0"/>
    <s v="-"/>
  </r>
  <r>
    <n v="2088"/>
    <x v="0"/>
    <s v="CNMP_PG_17_CPAMP_005"/>
    <s v="Nacional - Membro Auxiliar e Colaborador"/>
    <x v="32"/>
    <x v="2"/>
    <x v="0"/>
    <x v="2"/>
    <n v="2016"/>
    <d v="2016-10-28T00:00:00"/>
    <d v="2016-10-28T00:00:00"/>
    <d v="2016-10-28T00:00:00"/>
    <m/>
    <s v="Anderson Barbosa "/>
    <s v="Anderson Barbosa "/>
    <x v="5"/>
    <d v="2016-01-01T00:00:00"/>
    <d v="2017-12-31T00:00:00"/>
    <n v="0"/>
    <n v="0"/>
    <x v="0"/>
    <s v="#SA"/>
  </r>
  <r>
    <n v="1976"/>
    <x v="0"/>
    <s v="CNMP_PG_17_CPAMP_006"/>
    <s v="Revisão dos casos de atentados à integridade física de membros da Instituição "/>
    <x v="32"/>
    <x v="2"/>
    <x v="0"/>
    <x v="2"/>
    <n v="2016"/>
    <d v="2016-10-21T00:00:00"/>
    <d v="2016-10-21T00:00:00"/>
    <d v="2016-10-21T00:00:00"/>
    <m/>
    <s v="Anderson Barbosa "/>
    <s v="Anderson Barbosa "/>
    <x v="5"/>
    <d v="2016-01-01T00:00:00"/>
    <d v="2017-12-31T00:00:00"/>
    <n v="0"/>
    <n v="0"/>
    <x v="0"/>
    <s v="-"/>
  </r>
  <r>
    <n v="1917"/>
    <x v="0"/>
    <s v="CNMP_PG_17_CPE_001"/>
    <s v="1ª Reunião da Comissão Julgadora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ASCOM#CPE#SA#CERIMONIAL"/>
  </r>
  <r>
    <n v="1918"/>
    <x v="0"/>
    <s v="CNMP_PG_17_CPE_002"/>
    <s v="2ª Reunião da Comissão Julgadora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ASCOM#CPE#SA#CERIMONIAL"/>
  </r>
  <r>
    <n v="1920"/>
    <x v="0"/>
    <s v="CNMP_PG_17_CPE_003"/>
    <s v="Prêmio CNMP 2017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ASCOM#SGE#SA#CERIMONIAL"/>
  </r>
  <r>
    <n v="1924"/>
    <x v="0"/>
    <s v="CNMP_PG_17_CPE_004"/>
    <s v="Planejamento das Atividades  -1ª Reunião Ordinária da CPE"/>
    <x v="5"/>
    <x v="0"/>
    <x v="0"/>
    <x v="2"/>
    <n v="2016"/>
    <d v="2016-10-17T00:00:00"/>
    <d v="2016-10-17T00:00:00"/>
    <d v="2016-10-17T00:00:00"/>
    <m/>
    <s v="Amarildo Canton"/>
    <s v="Amarildo Canton"/>
    <x v="5"/>
    <d v="2016-01-01T00:00:00"/>
    <d v="2017-12-31T00:00:00"/>
    <n v="0"/>
    <n v="0"/>
    <x v="0"/>
    <s v="#ASCOM#SGE#SA#CERIMONIAL"/>
  </r>
  <r>
    <n v="1921"/>
    <x v="0"/>
    <s v="CNMP_PG_17_CPE_005"/>
    <s v="Fórum Nacional de Gestão -1ª Reunião Ordinária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ASCOM#SGE#SA#CERIMONIAL"/>
  </r>
  <r>
    <n v="1922"/>
    <x v="0"/>
    <s v="CNMP_PG_17_CPE_006"/>
    <s v="Fórum Nacional de Gestão -2ª Reunião Ordinária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ASCOM#OUVIDORIA#SA#CERIMONIAL"/>
  </r>
  <r>
    <n v="1930"/>
    <x v="0"/>
    <s v="CNMP_PG_17_CPE_007"/>
    <s v="Fórum Nacional de Gestão - 5ª Mostra de Tecnologia do MP"/>
    <x v="5"/>
    <x v="0"/>
    <x v="0"/>
    <x v="2"/>
    <n v="2016"/>
    <d v="2016-10-18T00:00:00"/>
    <d v="2016-10-18T00:00:00"/>
    <d v="2016-10-18T00:00:00"/>
    <m/>
    <s v="Amarildo Canton"/>
    <s v="Amarildo Canton"/>
    <x v="5"/>
    <d v="2016-01-01T00:00:00"/>
    <d v="2017-12-31T00:00:00"/>
    <n v="0"/>
    <n v="0"/>
    <x v="0"/>
    <s v="#ASCOM#STI#SA"/>
  </r>
  <r>
    <n v="1931"/>
    <x v="0"/>
    <s v="CNMP_PG_17_CPE_008"/>
    <s v="Planejamento Estratégico Nacional - 1º Evento Nacional 2017 da Ação Nacional do MP em defesa do Sistema Prisional"/>
    <x v="5"/>
    <x v="0"/>
    <x v="0"/>
    <x v="2"/>
    <n v="2016"/>
    <d v="2016-10-18T00:00:00"/>
    <d v="2016-10-18T00:00:00"/>
    <d v="2016-10-18T00:00:00"/>
    <m/>
    <s v="Amarildo Canton"/>
    <s v="Amarildo Canton"/>
    <x v="5"/>
    <d v="2016-01-01T00:00:00"/>
    <d v="2017-12-31T00:00:00"/>
    <n v="0"/>
    <n v="0"/>
    <x v="0"/>
    <s v="#ASCOM#CSP#SA#CERIMONIAL"/>
  </r>
  <r>
    <n v="2015"/>
    <x v="0"/>
    <s v="CNMP_PG_17_CPE_009"/>
    <s v="Planejamento Estratégico Nacional - 1º Evento Nacional 2017 da Ação Nacional do Ministério Público em Defesa da Infância e da Juventude "/>
    <x v="5"/>
    <x v="0"/>
    <x v="0"/>
    <x v="2"/>
    <n v="2016"/>
    <d v="2016-10-24T00:00:00"/>
    <d v="2016-10-24T00:00:00"/>
    <d v="2016-10-24T00:00:00"/>
    <m/>
    <s v="Amarildo Canton"/>
    <s v="Amarildo Canton"/>
    <x v="5"/>
    <d v="2016-01-01T00:00:00"/>
    <d v="2017-12-31T00:00:00"/>
    <n v="0"/>
    <n v="0"/>
    <x v="0"/>
    <s v="#ASCOM#CIJ#SA#CERIMONIAL"/>
  </r>
  <r>
    <n v="2017"/>
    <x v="0"/>
    <s v="CNMP_PG_17_CPE_010"/>
    <s v="Planejamento Estratégico Nacional - 1º Evento Nacional 2017 da Ação Nacional do Ministério Público em Defesa dos Direitos Fundamentais"/>
    <x v="5"/>
    <x v="0"/>
    <x v="0"/>
    <x v="2"/>
    <n v="2016"/>
    <d v="2016-10-24T00:00:00"/>
    <d v="2016-10-24T00:00:00"/>
    <d v="2016-10-24T00:00:00"/>
    <m/>
    <s v="Amarildo Canton"/>
    <s v="Amarildo Canton"/>
    <x v="5"/>
    <d v="2016-01-01T00:00:00"/>
    <d v="2017-12-31T00:00:00"/>
    <n v="0"/>
    <n v="0"/>
    <x v="0"/>
    <s v="#ASCOM#CDDF#SA#CERIMONIAL"/>
  </r>
  <r>
    <n v="2036"/>
    <x v="0"/>
    <s v="CNMP_PG_17_CPE_011"/>
    <s v="Planejamento Estratégico Nacional - 1º Evento Nacional 2017 da Ação Nacional do Ministério Público - Acompanhamento Legislativo e Jurisprudência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ALJ#SA#CERIMONIAL"/>
  </r>
  <r>
    <n v="2038"/>
    <x v="0"/>
    <s v="CNMP_PG_17_CPE_012"/>
    <s v="Planejamento Estratégico Nacional - 1º Evento Nacional 2017 da Ação Nacional do Ministério Público - Ouvidoria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OUVIDORIA#SA#CERIMONIAL"/>
  </r>
  <r>
    <n v="2040"/>
    <x v="0"/>
    <s v="CNMP_PG_17_CPE_013"/>
    <s v="Planejamento Estratégico Nacional - 1º Evento Nacional 2017 da Ação Nacional Estruturante do Ministério Público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SA#CERIMONIAL"/>
  </r>
  <r>
    <n v="2041"/>
    <x v="0"/>
    <s v="CNMP_PG_17_CPE_014"/>
    <s v="Planejamento Estratégico Nacional - 2º Evento Nacional 2017 da Ação Nacional Estruturante do Ministério Público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OGP#SA#CERIMONIAL"/>
  </r>
  <r>
    <n v="2042"/>
    <x v="0"/>
    <s v="CNMP_PG_17_CPE_015"/>
    <s v="Planejamento Estratégico Nacional - 3º Evento Nacional 2017 da Ação Nacional Estruturante do Ministério Público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OGP#SA#CERIMONIAL"/>
  </r>
  <r>
    <n v="2044"/>
    <x v="0"/>
    <s v="CNMP_PG_17_CPE_016"/>
    <s v="Campanha da Ação Nacional do Ministério Público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SA#CERIMONIAL"/>
  </r>
  <r>
    <n v="2045"/>
    <x v="0"/>
    <s v="CNMP_PG_17_CPE_017"/>
    <s v="Campanha da Ação Nacional Estruturante do Ministério Público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SA#CERIMONIAL"/>
  </r>
  <r>
    <n v="2048"/>
    <x v="0"/>
    <s v="CNMP_PG_17_CPE_018"/>
    <s v="Campanha Planejamento Estratégico Nacional - Calendários 2018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"/>
  </r>
  <r>
    <n v="1919"/>
    <x v="0"/>
    <s v="CNMP_PG_17_CPE_019"/>
    <s v="Planejamento das Atividades - Membros Auxiliares (Diárias e Passagens)"/>
    <x v="5"/>
    <x v="0"/>
    <x v="0"/>
    <x v="2"/>
    <n v="2016"/>
    <d v="2016-10-14T00:00:00"/>
    <d v="2016-10-14T00:00:00"/>
    <d v="2016-10-14T00:00:00"/>
    <m/>
    <s v="Amarildo Canton"/>
    <s v="Amarildo Canton"/>
    <x v="5"/>
    <d v="2016-01-01T00:00:00"/>
    <d v="2017-12-31T00:00:00"/>
    <n v="0"/>
    <n v="0"/>
    <x v="0"/>
    <s v="#CPE#SA"/>
  </r>
  <r>
    <n v="2049"/>
    <x v="0"/>
    <s v="CNMP_PG_17_CPE_020"/>
    <s v="Programa de Modernização da Governança e Gestão de TI (2ª Fase) 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SA#CERIMONIAL"/>
  </r>
  <r>
    <n v="2050"/>
    <x v="0"/>
    <s v="CNMP_PG_17_CPE_021"/>
    <s v="Programa de Modernização da Governança e Gestão de TI (3ª Fase)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SA#CERIMONIAL"/>
  </r>
  <r>
    <n v="2051"/>
    <x v="0"/>
    <s v="CNMP_PG_17_CPE_022"/>
    <s v="Planejamento Estratégico Nacional - Indicadores estratégicos Nacionais(2ª Etapa)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SGE#SA#CERIMONIAL"/>
  </r>
  <r>
    <n v="2053"/>
    <x v="0"/>
    <s v="CNMP_PG_17_CPE_023"/>
    <s v="Planejamento Estratégico Nacional - Indicadores estratégicos Nacionais(3ª Etapa)"/>
    <x v="5"/>
    <x v="0"/>
    <x v="0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SGE#PRESI#SA"/>
  </r>
  <r>
    <n v="2006"/>
    <x v="0"/>
    <s v="CNMP_PG_17_CSP_001"/>
    <s v="02 Visitas Institucionais para divulgar as iniciativas do CNMP no Sistema Prisional - Estado a serem definidos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CSP#SA"/>
  </r>
  <r>
    <n v="2026"/>
    <x v="0"/>
    <s v="CNMP_PG_17_CSP_002"/>
    <s v="04 Visitas Institucionais do Controle Externo da Atividade Policial 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CSP#SA"/>
  </r>
  <r>
    <n v="2025"/>
    <x v="0"/>
    <s v="CNMP_PG_17_CSP_003"/>
    <s v="05 Reuniões do Grupo de Trabalho de Controle Externo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CSP#SA"/>
  </r>
  <r>
    <n v="2052"/>
    <x v="0"/>
    <s v="CNMP_PG_17_CSP_004"/>
    <s v="05 Reuniões do Grupo de Trabalho do Sistema Prisional"/>
    <x v="19"/>
    <x v="2"/>
    <x v="0"/>
    <x v="2"/>
    <n v="2016"/>
    <d v="2016-10-25T00:00:00"/>
    <d v="2016-10-25T00:00:00"/>
    <d v="2016-10-25T00:00:00"/>
    <m/>
    <s v="Wilson Alves"/>
    <s v="Wilson Alves"/>
    <x v="5"/>
    <d v="2016-01-01T00:00:00"/>
    <d v="2017-12-31T00:00:00"/>
    <n v="0"/>
    <n v="0"/>
    <x v="0"/>
    <s v="#CSP#SA"/>
  </r>
  <r>
    <n v="2027"/>
    <x v="0"/>
    <s v="CNMP_PG_17_CSP_005"/>
    <s v="1ª Edição da publicação  A Visão do Ministério Público sobre o Controle Externo da Atividade Policial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SGE#CSP"/>
  </r>
  <r>
    <n v="2022"/>
    <x v="0"/>
    <s v="CNMP_PG_17_CSP_006"/>
    <s v="2º Encontro Nacional do MP para a tutela penal da administração municipal  Crimes praticados por prefeitos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CSP#SA#CERIMONIAL"/>
  </r>
  <r>
    <n v="2023"/>
    <x v="0"/>
    <s v="CNMP_PG_17_CSP_007"/>
    <s v="3º Encontro Nacional dos membros com atuação nas Justiças Militares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CSP#SA#CERIMONIAL"/>
  </r>
  <r>
    <n v="2021"/>
    <x v="0"/>
    <s v="CNMP_PG_17_CSP_008"/>
    <s v="7º Encontro Nacional de Aprimoramento da Atuação do MP do Controle Externo da Atividade Policial"/>
    <x v="19"/>
    <x v="2"/>
    <x v="0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CSP#SA#CERIMONIAL"/>
  </r>
  <r>
    <n v="1958"/>
    <x v="0"/>
    <s v="CNMP_PG_17_CSP_009"/>
    <s v="8º Encontro Nacional de Aprimoramento da Atuação do Ministério Público no Sistema Prisional"/>
    <x v="19"/>
    <x v="2"/>
    <x v="0"/>
    <x v="2"/>
    <n v="2016"/>
    <d v="2016-10-19T00:00:00"/>
    <d v="2016-10-19T00:00:00"/>
    <d v="2016-10-19T00:00:00"/>
    <m/>
    <s v="Wilson Alves"/>
    <s v="Wilson Alves"/>
    <x v="5"/>
    <d v="2016-01-01T00:00:00"/>
    <d v="2017-12-31T00:00:00"/>
    <n v="0"/>
    <n v="0"/>
    <x v="0"/>
    <s v="#ASCOM#CSP#SA#CERIMONIAL"/>
  </r>
  <r>
    <n v="2321"/>
    <x v="0"/>
    <s v="CNMP_PG_17_CSP_010"/>
    <s v="Desenvolvimento do Business Intelligence (BI) do SIP e do Sistema da Resoluções nº 20/2007"/>
    <x v="19"/>
    <x v="2"/>
    <x v="0"/>
    <x v="2"/>
    <n v="2016"/>
    <d v="2016-11-14T00:00:00"/>
    <d v="2016-11-14T00:00:00"/>
    <d v="2016-11-14T00:00:00"/>
    <m/>
    <s v="Wilson Alves"/>
    <s v="Wilson Alves"/>
    <x v="5"/>
    <d v="2016-01-01T00:00:00"/>
    <d v="2017-12-31T00:00:00"/>
    <n v="0"/>
    <n v="0"/>
    <x v="0"/>
    <s v="#STI#CSP"/>
  </r>
  <r>
    <n v="2029"/>
    <x v="0"/>
    <s v="CNMP_PG_17_CTMA_001"/>
    <s v="Audiência Pública"/>
    <x v="34"/>
    <x v="2"/>
    <x v="0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#SA"/>
  </r>
  <r>
    <n v="2031"/>
    <x v="0"/>
    <s v="CNMP_PG_17_CTMA_002"/>
    <s v="Publicação Digital da Comissão Temporária de Meio Ambiente do CNMP"/>
    <x v="34"/>
    <x v="2"/>
    <x v="0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"/>
  </r>
  <r>
    <n v="2024"/>
    <x v="0"/>
    <s v="CNMP_PG_17_CTMA_003"/>
    <s v="Reunião da Comissão Temporária de Meio Ambiente do CNMP"/>
    <x v="34"/>
    <x v="2"/>
    <x v="0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SA"/>
  </r>
  <r>
    <n v="2380"/>
    <x v="0"/>
    <s v="CNMP_PG_17_CTMI_001"/>
    <s v="Gestão do Contrato do Historiador relativo a Atividades de Preservação da Memória do CNMP"/>
    <x v="33"/>
    <x v="2"/>
    <x v="0"/>
    <x v="2"/>
    <n v="2016"/>
    <d v="2016-12-07T00:00:00"/>
    <d v="2016-12-07T00:00:00"/>
    <d v="2016-12-07T00:00:00"/>
    <m/>
    <s v="Paula de Ávila e Silva Porto Nunes"/>
    <s v="Paula de Ávila e Silva Porto Nunes"/>
    <x v="5"/>
    <d v="2016-01-01T00:00:00"/>
    <d v="2017-12-31T00:00:00"/>
    <n v="0"/>
    <n v="0"/>
    <x v="0"/>
    <s v="#SA"/>
  </r>
  <r>
    <n v="2314"/>
    <x v="0"/>
    <s v="CNMP_PG_17_ENASP_001"/>
    <s v="1ª capacitação de agentes de persecução penal em crimes cibernéticos"/>
    <x v="8"/>
    <x v="2"/>
    <x v="0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SA#CERIMONIAL"/>
  </r>
  <r>
    <n v="2294"/>
    <x v="0"/>
    <s v="CNMP_PG_17_ENASP_002"/>
    <s v="Diárias e passagens de membro auxiliar e colaborador"/>
    <x v="8"/>
    <x v="2"/>
    <x v="0"/>
    <x v="2"/>
    <n v="2016"/>
    <d v="2016-11-10T00:00:00"/>
    <d v="2016-11-10T00:00:00"/>
    <d v="2016-11-10T00:00:00"/>
    <m/>
    <s v="Wilfredo Enrique Pires Pacheco"/>
    <s v="Wilfredo Enrique Pires Pacheco"/>
    <x v="5"/>
    <d v="2016-01-01T00:00:00"/>
    <d v="2017-12-31T00:00:00"/>
    <n v="0"/>
    <n v="0"/>
    <x v="0"/>
    <s v="#SA"/>
  </r>
  <r>
    <n v="2067"/>
    <x v="0"/>
    <s v="CNMP_PG_17_ENASP_003"/>
    <s v="Implementação de solução de BI para o Cadastro Nacional de Violência Doméstica"/>
    <x v="8"/>
    <x v="2"/>
    <x v="0"/>
    <x v="2"/>
    <n v="2016"/>
    <d v="2016-10-28T00:00:00"/>
    <d v="2016-10-28T00:00:00"/>
    <d v="2016-10-28T00:00:00"/>
    <m/>
    <s v="Wilfredo Enrique Pires Pacheco"/>
    <s v="Wilfredo Enrique Pires Pacheco"/>
    <x v="5"/>
    <d v="2016-01-01T00:00:00"/>
    <d v="2017-12-31T00:00:00"/>
    <n v="0"/>
    <n v="0"/>
    <x v="0"/>
    <s v="#STI"/>
  </r>
  <r>
    <n v="2368"/>
    <x v="0"/>
    <s v="CNMP_PG_17_ENASP_004"/>
    <s v="Lançamento de publicação impressa contendo principais decisões de cada Conselheiro do CNMP"/>
    <x v="8"/>
    <x v="2"/>
    <x v="0"/>
    <x v="2"/>
    <n v="2016"/>
    <d v="2016-12-01T00:00:00"/>
    <d v="2016-12-01T00:00:00"/>
    <d v="2016-12-01T00:00:00"/>
    <m/>
    <s v="Wilfredo Enrique Pires Pacheco"/>
    <s v="Wilfredo Enrique Pires Pacheco"/>
    <x v="5"/>
    <d v="2016-01-01T00:00:00"/>
    <d v="2017-12-31T00:00:00"/>
    <n v="0"/>
    <n v="0"/>
    <x v="0"/>
    <s v="#ASCOM#CERIMONIAL"/>
  </r>
  <r>
    <n v="2295"/>
    <x v="0"/>
    <s v="CNMP_PG_17_ENASP_005"/>
    <s v="Publicação de artigos e trabalhos sobre violência doméstica"/>
    <x v="8"/>
    <x v="2"/>
    <x v="0"/>
    <x v="2"/>
    <n v="2016"/>
    <d v="2016-11-10T00:00:00"/>
    <d v="2016-11-10T00:00:00"/>
    <d v="2016-11-10T00:00:00"/>
    <m/>
    <s v="Wilfredo Enrique Pires Pacheco"/>
    <s v="Wilfredo Enrique Pires Pacheco"/>
    <x v="5"/>
    <d v="2016-01-01T00:00:00"/>
    <d v="2017-12-31T00:00:00"/>
    <n v="0"/>
    <n v="0"/>
    <x v="0"/>
    <s v="#ASCOM"/>
  </r>
  <r>
    <n v="2310"/>
    <x v="0"/>
    <s v="CNMP_PG_17_ENASP_006"/>
    <s v="Reunião ordinária do 1º trimestre da ENASP"/>
    <x v="8"/>
    <x v="2"/>
    <x v="0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ASCOM#CERIMONIAL"/>
  </r>
  <r>
    <n v="2329"/>
    <x v="0"/>
    <s v="CNMP_PG_17_NEACE_001"/>
    <s v="ENACE - Estratégia Nacional de Acessibilidade"/>
    <x v="17"/>
    <x v="2"/>
    <x v="0"/>
    <x v="2"/>
    <n v="2016"/>
    <d v="2016-11-18T00:00:00"/>
    <d v="2016-11-18T00:00:00"/>
    <d v="2016-11-18T00:00:00"/>
    <m/>
    <s v="Sérgio Bispo da Silva Porto"/>
    <s v="Sérgio Bispo da Silva Porto"/>
    <x v="5"/>
    <d v="2016-01-01T00:00:00"/>
    <d v="2017-12-31T00:00:00"/>
    <n v="0"/>
    <n v="0"/>
    <x v="0"/>
    <s v="#ASCOM#PRESI#CERIMONIAL"/>
  </r>
  <r>
    <n v="2395"/>
    <x v="0"/>
    <s v="CNMP_PG_17_NEACE_002"/>
    <s v="NEACE - Publicação da cartilha de acessibilidade de bolso"/>
    <x v="17"/>
    <x v="2"/>
    <x v="0"/>
    <x v="2"/>
    <n v="2016"/>
    <d v="2016-12-12T00:00:00"/>
    <d v="2016-12-12T00:00:00"/>
    <d v="2016-12-12T00:00:00"/>
    <m/>
    <s v="Josias da Silva Mendes"/>
    <s v="Josias da Silva Mendes"/>
    <x v="5"/>
    <d v="2016-01-01T00:00:00"/>
    <d v="2017-12-31T00:00:00"/>
    <n v="0"/>
    <n v="0"/>
    <x v="0"/>
    <s v="#ASCOM"/>
  </r>
  <r>
    <n v="2330"/>
    <x v="0"/>
    <s v="CNMP_PG_17_NEACE_003"/>
    <s v="NEACE - Publicação da cartilha do MP e a Pessoa com Deficiência"/>
    <x v="17"/>
    <x v="2"/>
    <x v="0"/>
    <x v="2"/>
    <n v="2016"/>
    <d v="2016-11-18T00:00:00"/>
    <d v="2016-11-18T00:00:00"/>
    <d v="2016-11-18T00:00:00"/>
    <m/>
    <s v="Sérgio Bispo da Silva Porto"/>
    <s v="Sérgio Bispo da Silva Porto"/>
    <x v="5"/>
    <d v="2016-01-01T00:00:00"/>
    <d v="2017-12-31T00:00:00"/>
    <n v="0"/>
    <n v="0"/>
    <x v="0"/>
    <s v="#ASCOM"/>
  </r>
  <r>
    <n v="2331"/>
    <x v="0"/>
    <s v="CNMP_PG_17_NEACE_004"/>
    <s v="NEACE - Reuniões ordinárias dos membros do NEACE/ENACE em Brasília"/>
    <x v="17"/>
    <x v="2"/>
    <x v="0"/>
    <x v="2"/>
    <n v="2016"/>
    <d v="2016-11-18T00:00:00"/>
    <d v="2016-11-18T00:00:00"/>
    <d v="2016-11-18T00:00:00"/>
    <m/>
    <s v="Sérgio Bispo da Silva Porto"/>
    <s v="Sérgio Bispo da Silva Porto"/>
    <x v="5"/>
    <d v="2016-01-01T00:00:00"/>
    <d v="2017-12-31T00:00:00"/>
    <n v="0"/>
    <n v="0"/>
    <x v="0"/>
    <s v="#SA"/>
  </r>
  <r>
    <n v="2328"/>
    <x v="0"/>
    <s v="CNMP_PG_17_NEACE_005"/>
    <s v="IV edição do workshop Todos juntos por um Brasil mais acessível"/>
    <x v="17"/>
    <x v="0"/>
    <x v="0"/>
    <x v="2"/>
    <n v="2016"/>
    <d v="2016-11-18T00:00:00"/>
    <d v="2016-11-18T00:00:00"/>
    <d v="2016-11-18T00:00:00"/>
    <m/>
    <s v="Sérgio Bispo da Silva Porto"/>
    <s v="Sérgio Bispo da Silva Porto"/>
    <x v="5"/>
    <d v="2016-01-01T00:00:00"/>
    <d v="2017-12-31T00:00:00"/>
    <n v="0"/>
    <n v="0"/>
    <x v="0"/>
    <s v="#SA"/>
  </r>
  <r>
    <n v="1912"/>
    <x v="0"/>
    <s v="CNMP_PG_17_OUVIDORIA_001"/>
    <s v="Atendimento ao cidadão pelo Facebook do CNMP"/>
    <x v="20"/>
    <x v="2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ASCOM"/>
  </r>
  <r>
    <n v="1915"/>
    <x v="0"/>
    <s v="CNMP_PG_17_OUVIDORIA_002"/>
    <s v="Atualização da Portaria de Atribuições da Ouvidoria Nacional"/>
    <x v="20"/>
    <x v="2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PRESI"/>
  </r>
  <r>
    <n v="1916"/>
    <x v="0"/>
    <s v="CNMP_PG_17_OUVIDORIA_003"/>
    <s v="Divulgação dos serviços da Ouvidoria Nacional ao público interno do CNMP"/>
    <x v="20"/>
    <x v="2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ASCOM"/>
  </r>
  <r>
    <n v="1946"/>
    <x v="0"/>
    <s v="CNMP_PG_17_OUVIDORIA_004"/>
    <s v="1º Encontro do Sistema Nacional de Ouvidorias do Ministério Público brasileiro"/>
    <x v="20"/>
    <x v="0"/>
    <x v="0"/>
    <x v="2"/>
    <n v="2016"/>
    <d v="2016-10-19T00:00:00"/>
    <d v="2016-10-19T00:00:00"/>
    <d v="2016-10-19T00:00:00"/>
    <m/>
    <s v="Pâmela Patrícia Silva Souza"/>
    <s v="Pâmela Patrícia Silva Souza"/>
    <x v="5"/>
    <d v="2016-01-01T00:00:00"/>
    <d v="2017-12-31T00:00:00"/>
    <n v="0"/>
    <n v="0"/>
    <x v="0"/>
    <s v="#ASCOM#CERIMONIAL"/>
  </r>
  <r>
    <n v="2357"/>
    <x v="0"/>
    <s v="CNMP_PG_17_OUVIDORIA_005"/>
    <s v="Criação de &quot;Perfil&quot; da Ouvidoria Nacional no Sistema ELO"/>
    <x v="20"/>
    <x v="0"/>
    <x v="0"/>
    <x v="2"/>
    <n v="2016"/>
    <d v="2016-11-29T00:00:00"/>
    <d v="2016-11-29T00:00:00"/>
    <d v="2016-11-29T00:00:00"/>
    <m/>
    <s v="Pâmela Patrícia Silva Souza"/>
    <s v="Pâmela Patrícia Silva Souza"/>
    <x v="5"/>
    <d v="2016-01-01T00:00:00"/>
    <d v="2017-12-31T00:00:00"/>
    <n v="0"/>
    <n v="0"/>
    <x v="0"/>
    <s v="#STI"/>
  </r>
  <r>
    <n v="1914"/>
    <x v="0"/>
    <s v="CNMP_PG_17_OUVIDORIA_006"/>
    <s v="Implementação de novo formulário eletrônico da Ouvidoria"/>
    <x v="20"/>
    <x v="0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STI"/>
  </r>
  <r>
    <n v="1911"/>
    <x v="0"/>
    <s v="CNMP_PG_17_OUVIDORIA_007"/>
    <s v="Publicação do "/>
    <x v="20"/>
    <x v="0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ASCOM"/>
  </r>
  <r>
    <n v="2359"/>
    <x v="0"/>
    <s v="CNMP_PG_17_OUVIDORIA_008"/>
    <s v="Realização de visitas às Ouvidorias do Ministério Público Brasileiro"/>
    <x v="20"/>
    <x v="0"/>
    <x v="0"/>
    <x v="2"/>
    <n v="2016"/>
    <d v="2016-11-29T00:00:00"/>
    <d v="2016-11-29T00:00:00"/>
    <d v="2016-11-29T00:00:00"/>
    <m/>
    <s v="Pâmela Patrícia Silva Souza"/>
    <s v="Pâmela Patrícia Silva Souza"/>
    <x v="5"/>
    <d v="2016-01-01T00:00:00"/>
    <d v="2017-12-31T00:00:00"/>
    <n v="0"/>
    <n v="0"/>
    <x v="0"/>
    <s v="#OUVIDORIA"/>
  </r>
  <r>
    <n v="1913"/>
    <x v="0"/>
    <s v="CNMP_PG_17_OUVIDORIA_009"/>
    <s v="Restruturação da Página da Ouvidoria no site do CNMP"/>
    <x v="20"/>
    <x v="0"/>
    <x v="0"/>
    <x v="2"/>
    <n v="2016"/>
    <d v="2016-10-13T00:00:00"/>
    <d v="2016-10-13T00:00:00"/>
    <d v="2016-10-13T00:00:00"/>
    <m/>
    <s v="Pâmela Patrícia Silva Souza"/>
    <s v="Pâmela Patrícia Silva Souza"/>
    <x v="5"/>
    <d v="2016-01-01T00:00:00"/>
    <d v="2017-12-31T00:00:00"/>
    <n v="0"/>
    <n v="0"/>
    <x v="0"/>
    <s v="#ASCOM"/>
  </r>
  <r>
    <n v="2358"/>
    <x v="0"/>
    <s v="CNMP_PG_17_OUVIDORIA_010"/>
    <s v="Solicitação de diárias e passagens para membro auxiliar"/>
    <x v="20"/>
    <x v="0"/>
    <x v="0"/>
    <x v="2"/>
    <n v="2016"/>
    <d v="2016-11-29T00:00:00"/>
    <d v="2016-11-29T00:00:00"/>
    <d v="2016-11-29T00:00:00"/>
    <m/>
    <s v="Pâmela Patrícia Silva Souza"/>
    <s v="Pâmela Patrícia Silva Souza"/>
    <x v="5"/>
    <d v="2016-01-01T00:00:00"/>
    <d v="2017-12-31T00:00:00"/>
    <n v="0"/>
    <n v="0"/>
    <x v="0"/>
    <s v="#OUVIDORIA"/>
  </r>
  <r>
    <n v="2156"/>
    <x v="0"/>
    <s v="CNMP_PG_17_PRESI_001"/>
    <s v="Contratação de agenciamento para eventos"/>
    <x v="10"/>
    <x v="2"/>
    <x v="0"/>
    <x v="2"/>
    <n v="2016"/>
    <d v="2016-11-03T00:00:00"/>
    <d v="2016-11-03T00:00:00"/>
    <d v="2016-11-03T00:00:00"/>
    <m/>
    <s v="Ana Torres"/>
    <s v="Ana Torres"/>
    <x v="5"/>
    <d v="2016-01-01T00:00:00"/>
    <d v="2017-12-31T00:00:00"/>
    <n v="0"/>
    <n v="0"/>
    <x v="2"/>
    <s v="#SA#CERIMONIAL"/>
  </r>
  <r>
    <n v="2370"/>
    <x v="0"/>
    <s v="CNMP_PG_17_PRESI_002"/>
    <s v="I Seminário Internacional "/>
    <x v="10"/>
    <x v="2"/>
    <x v="0"/>
    <x v="2"/>
    <n v="2016"/>
    <d v="2016-12-01T00:00:00"/>
    <d v="2016-12-01T00:00:00"/>
    <d v="2016-12-01T00:00:00"/>
    <m/>
    <s v="Ana Torres"/>
    <s v="Ana Torres"/>
    <x v="5"/>
    <d v="2016-01-01T00:00:00"/>
    <d v="2017-12-31T00:00:00"/>
    <n v="0"/>
    <n v="0"/>
    <x v="0"/>
    <s v="#ASCOM#SGE#SA#CERIMONIAL#SG"/>
  </r>
  <r>
    <n v="2371"/>
    <x v="0"/>
    <s v="CNMP_PG_17_PRESI_003"/>
    <s v="II Seminário Internacional"/>
    <x v="10"/>
    <x v="2"/>
    <x v="0"/>
    <x v="2"/>
    <n v="2016"/>
    <d v="2016-12-01T00:00:00"/>
    <d v="2016-12-01T00:00:00"/>
    <d v="2016-12-01T00:00:00"/>
    <m/>
    <s v="Ana Torres"/>
    <s v="Ana Torres"/>
    <x v="5"/>
    <d v="2016-01-01T00:00:00"/>
    <d v="2017-12-31T00:00:00"/>
    <n v="0"/>
    <n v="0"/>
    <x v="0"/>
    <s v="#ASCOM#SGE#SA#CERIMONIAL#SG"/>
  </r>
  <r>
    <n v="2159"/>
    <x v="0"/>
    <s v="CNMP_PG_17_PRESI_004"/>
    <s v="Membro Auxiliar da Presidência do CNMP"/>
    <x v="10"/>
    <x v="2"/>
    <x v="0"/>
    <x v="2"/>
    <n v="2016"/>
    <d v="2016-11-03T00:00:00"/>
    <d v="2016-11-03T00:00:00"/>
    <d v="2016-11-03T00:00:00"/>
    <m/>
    <s v="Ana Torres"/>
    <s v="Ana Torres"/>
    <x v="5"/>
    <d v="2016-01-01T00:00:00"/>
    <d v="2017-12-31T00:00:00"/>
    <n v="0"/>
    <n v="0"/>
    <x v="0"/>
    <s v="#SA#SG"/>
  </r>
  <r>
    <n v="2340"/>
    <x v="0"/>
    <s v="CNMP_PG_17_PRESI_005"/>
    <s v="Diárias e passagens para  implantação Nacional do SEI - Sistema Eletrônico de Informações"/>
    <x v="10"/>
    <x v="0"/>
    <x v="0"/>
    <x v="2"/>
    <n v="2016"/>
    <d v="2016-11-22T00:00:00"/>
    <d v="2016-11-22T00:00:00"/>
    <d v="2016-11-22T00:00:00"/>
    <m/>
    <s v="Ana Torres"/>
    <s v="Ana Torres"/>
    <x v="5"/>
    <d v="2016-01-01T00:00:00"/>
    <d v="2017-12-31T00:00:00"/>
    <n v="0"/>
    <n v="0"/>
    <x v="0"/>
    <s v="#SPR#STI#PRESI#SA"/>
  </r>
  <r>
    <n v="2004"/>
    <x v="0"/>
    <s v="CNMP_PG_17_PRESI_006"/>
    <s v="MP - Um Retrato - 6ª Edição"/>
    <x v="10"/>
    <x v="0"/>
    <x v="0"/>
    <x v="2"/>
    <n v="2016"/>
    <d v="2016-10-24T00:00:00"/>
    <d v="2016-10-24T00:00:00"/>
    <d v="2016-10-24T00:00:00"/>
    <m/>
    <s v="Ana Torres"/>
    <s v="Ana Torres"/>
    <x v="5"/>
    <d v="2016-01-01T00:00:00"/>
    <d v="2017-12-31T00:00:00"/>
    <n v="0"/>
    <n v="0"/>
    <x v="0"/>
    <s v="#ASCOM#SGE#CERIMONIAL"/>
  </r>
  <r>
    <n v="2122"/>
    <x v="0"/>
    <s v="CNMP_PG_17_PRESI_007"/>
    <s v="Criação e implementação da Assessoria de Cerimonial e Eventos"/>
    <x v="10"/>
    <x v="0"/>
    <x v="0"/>
    <x v="2"/>
    <n v="2016"/>
    <d v="2016-11-03T00:00:00"/>
    <d v="2016-11-03T00:00:00"/>
    <d v="2016-11-03T00:00:00"/>
    <m/>
    <s v="Ana Torres"/>
    <s v="Ana Torres"/>
    <x v="5"/>
    <d v="2016-01-01T00:00:00"/>
    <d v="2017-12-31T00:00:00"/>
    <n v="0"/>
    <n v="0"/>
    <x v="0"/>
    <s v="#ASCOM#SGE#SA#SG"/>
  </r>
  <r>
    <n v="2148"/>
    <x v="0"/>
    <s v="CNMP_PG_17_PRESI_008"/>
    <s v="Pesquisa da Imagem do CNMP perante o Ministério Público Brasileiro"/>
    <x v="10"/>
    <x v="0"/>
    <x v="0"/>
    <x v="2"/>
    <n v="2016"/>
    <d v="2016-11-03T00:00:00"/>
    <d v="2016-11-03T00:00:00"/>
    <d v="2016-11-03T00:00:00"/>
    <m/>
    <s v="Ana Torres"/>
    <s v="Ana Torres"/>
    <x v="5"/>
    <d v="2016-01-01T00:00:00"/>
    <d v="2017-12-31T00:00:00"/>
    <n v="0"/>
    <n v="0"/>
    <x v="0"/>
    <s v="#ASCOM#SGE#STI#SG"/>
  </r>
  <r>
    <n v="2373"/>
    <x v="0"/>
    <s v="CNMP_PG_17_PRESI_009"/>
    <s v="Projeto Gestão em Pauta"/>
    <x v="10"/>
    <x v="0"/>
    <x v="0"/>
    <x v="2"/>
    <n v="2016"/>
    <d v="2016-12-01T00:00:00"/>
    <d v="2016-12-01T00:00:00"/>
    <d v="2016-12-01T00:00:00"/>
    <m/>
    <s v="Ana Torres"/>
    <s v="Ana Torres"/>
    <x v="5"/>
    <d v="2016-01-01T00:00:00"/>
    <d v="2017-12-31T00:00:00"/>
    <n v="0"/>
    <n v="0"/>
    <x v="0"/>
    <s v="#ASCOM#SGE#STI#COGP#SA#SG"/>
  </r>
  <r>
    <n v="2332"/>
    <x v="0"/>
    <s v="CNMP_PG_17_PRESI_010"/>
    <s v="Sistema ELO - 2ª Fase"/>
    <x v="10"/>
    <x v="0"/>
    <x v="0"/>
    <x v="2"/>
    <n v="2016"/>
    <d v="2016-11-21T00:00:00"/>
    <d v="2016-11-21T00:00:00"/>
    <d v="2016-11-21T00:00:00"/>
    <m/>
    <s v="Ana Torres"/>
    <s v="Ana Torres"/>
    <x v="5"/>
    <d v="2016-01-01T00:00:00"/>
    <d v="2017-12-31T00:00:00"/>
    <n v="0"/>
    <n v="0"/>
    <x v="0"/>
    <s v="#STI#CCAF#CDDF#CIJ#CN#COGP#CPE#CSP#ENASP#OUVIDORIA#PRESI#CTMI#CTMA"/>
  </r>
  <r>
    <n v="2365"/>
    <x v="0"/>
    <s v="CNMP_PG_17_PRESI_011"/>
    <s v="Sistema ELO 2.0"/>
    <x v="10"/>
    <x v="0"/>
    <x v="0"/>
    <x v="2"/>
    <n v="2016"/>
    <d v="2016-11-30T00:00:00"/>
    <d v="2016-11-30T00:00:00"/>
    <d v="2016-11-30T00:00:00"/>
    <m/>
    <s v="Ana Torres"/>
    <s v="Ana Torres"/>
    <x v="5"/>
    <d v="2016-01-01T00:00:00"/>
    <d v="2017-12-31T00:00:00"/>
    <n v="0"/>
    <n v="0"/>
    <x v="0"/>
    <s v="#UNCMP#CALJ#SGE#SPR#STI#CCAF#CDDF#CIJ#CN#CPE#CSP#ENASP#SG#CTMI#CTMA"/>
  </r>
  <r>
    <n v="1943"/>
    <x v="0"/>
    <s v="CNMP_PG_17_SG_001"/>
    <s v="Aquisição de Código de padronização de livros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#ASCOM"/>
  </r>
  <r>
    <n v="1945"/>
    <x v="0"/>
    <s v="CNMP_PG_17_SG_002"/>
    <s v="Aquisição de Código de padronização de periódicos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#ASCOM"/>
  </r>
  <r>
    <n v="1948"/>
    <x v="0"/>
    <s v="CNMP_PG_17_SG_003"/>
    <s v="Aquisição de livros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-"/>
  </r>
  <r>
    <n v="2078"/>
    <x v="0"/>
    <s v="CNMP_PG_17_SG_004"/>
    <s v="Capacitação sobre sustentabilidade e gestão socioambiental"/>
    <x v="29"/>
    <x v="2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COGP"/>
  </r>
  <r>
    <n v="1949"/>
    <x v="0"/>
    <s v="CNMP_PG_17_SG_005"/>
    <s v="Contratação da manutenção do sistema Pergamum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-"/>
  </r>
  <r>
    <n v="1950"/>
    <x v="0"/>
    <s v="CNMP_PG_17_SG_006"/>
    <s v="Contratação de base de dados com levantamento de preços praticados no mercado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-"/>
  </r>
  <r>
    <n v="1951"/>
    <x v="0"/>
    <s v="CNMP_PG_17_SG_007"/>
    <s v="Contratação de empresa de consultoria jurídica na área de Licitações e Contratos 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-"/>
  </r>
  <r>
    <n v="1952"/>
    <x v="0"/>
    <s v="CNMP_PG_17_SG_008"/>
    <s v="Contratação de empresa fornecedora de jornais e revistas"/>
    <x v="14"/>
    <x v="2"/>
    <x v="0"/>
    <x v="2"/>
    <n v="2016"/>
    <d v="2016-10-19T00:00:00"/>
    <d v="2016-10-19T00:00:00"/>
    <d v="2016-10-19T00:00:00"/>
    <m/>
    <s v="Felipe Belo da Silva"/>
    <s v="Felipe Belo da Silva"/>
    <x v="5"/>
    <d v="2016-01-01T00:00:00"/>
    <d v="2017-12-31T00:00:00"/>
    <n v="0"/>
    <n v="0"/>
    <x v="1"/>
    <s v="#ASCOM"/>
  </r>
  <r>
    <n v="1959"/>
    <x v="0"/>
    <s v="CNMP_PG_17_SG_009"/>
    <s v="Contratação de fornecedor de lanches para as Sessões Plenárias do CNMP"/>
    <x v="29"/>
    <x v="2"/>
    <x v="0"/>
    <x v="2"/>
    <n v="2016"/>
    <d v="2016-10-20T00:00:00"/>
    <d v="2016-10-20T00:00:00"/>
    <d v="2016-10-20T00:00:00"/>
    <m/>
    <s v="Vanize Guimaraes"/>
    <s v="Vanize Guimaraes"/>
    <x v="5"/>
    <d v="2016-01-01T00:00:00"/>
    <d v="2017-12-31T00:00:00"/>
    <n v="0"/>
    <n v="0"/>
    <x v="1"/>
    <s v="#SA"/>
  </r>
  <r>
    <n v="1960"/>
    <x v="0"/>
    <s v="CNMP_PG_17_SG_010"/>
    <s v="Contratação/renovação de empresa especializada em operação de equipamentos audiovisual"/>
    <x v="29"/>
    <x v="2"/>
    <x v="0"/>
    <x v="2"/>
    <n v="2016"/>
    <d v="2016-10-20T00:00:00"/>
    <d v="2016-10-20T00:00:00"/>
    <d v="2016-10-20T00:00:00"/>
    <m/>
    <s v="Vanize Guimaraes"/>
    <s v="Vanize Guimaraes"/>
    <x v="5"/>
    <d v="2016-01-01T00:00:00"/>
    <d v="2017-12-31T00:00:00"/>
    <n v="0"/>
    <n v="0"/>
    <x v="2"/>
    <s v="#SA"/>
  </r>
  <r>
    <n v="2071"/>
    <x v="0"/>
    <s v="CNMP_PG_17_SG_011"/>
    <s v="Semana do Meio Ambiente"/>
    <x v="29"/>
    <x v="2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A"/>
  </r>
  <r>
    <n v="2077"/>
    <x v="0"/>
    <s v="CNMP_PG_17_SG_012"/>
    <s v="2ª Semana do Descarte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A"/>
  </r>
  <r>
    <n v="2081"/>
    <x v="0"/>
    <s v="CNMP_PG_17_SG_013"/>
    <s v="Banco de Pareceres e minutas de atos na Intranet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"/>
  </r>
  <r>
    <n v="2070"/>
    <x v="0"/>
    <s v="CNMP_PG_17_SG_014"/>
    <s v="Campanhas de conscientização quanto à sustentabilidade 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TI#SA"/>
  </r>
  <r>
    <n v="2079"/>
    <x v="0"/>
    <s v="CNMP_PG_17_SG_015"/>
    <s v="Elaboração do Plano de Logística Sustentável 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GE#SPO#STI#COGP#PRESI#SA"/>
  </r>
  <r>
    <n v="2074"/>
    <x v="0"/>
    <s v="CNMP_PG_17_SG_016"/>
    <s v="Reestabelecimento e execução da coleta seletiva no CNMP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A"/>
  </r>
  <r>
    <n v="2075"/>
    <x v="0"/>
    <s v="CNMP_PG_17_SG_017"/>
    <s v="Termo de Cooperação para coleta de resíduos tidos como perigosos"/>
    <x v="29"/>
    <x v="0"/>
    <x v="0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SA"/>
  </r>
  <r>
    <n v="2105"/>
    <x v="0"/>
    <s v="CNMP_PG_17_SGE_001"/>
    <s v="Apoio ao desenvolvimento da Gestão por competências no CNMP associado à Gestão por Processos"/>
    <x v="3"/>
    <x v="2"/>
    <x v="0"/>
    <x v="2"/>
    <n v="2016"/>
    <d v="2016-10-28T00:00:00"/>
    <d v="2016-10-28T00:00:00"/>
    <d v="2016-10-28T00:00:00"/>
    <m/>
    <s v="Raoni Pereira Dutra"/>
    <s v="Raoni Pereira Dutra"/>
    <x v="5"/>
    <d v="2016-01-01T00:00:00"/>
    <d v="2017-12-31T00:00:00"/>
    <n v="0"/>
    <n v="0"/>
    <x v="0"/>
    <s v="#COGP"/>
  </r>
  <r>
    <n v="2201"/>
    <x v="0"/>
    <s v="CNMP_PG_17_SGE_002"/>
    <s v="Avaliação da Maturidade no MGGIE"/>
    <x v="3"/>
    <x v="2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-"/>
  </r>
  <r>
    <n v="2096"/>
    <x v="0"/>
    <s v="CNMP_PG_17_SGE_003"/>
    <s v="Avaliação da Maturidade da Gestão por Projetos"/>
    <x v="3"/>
    <x v="2"/>
    <x v="0"/>
    <x v="2"/>
    <n v="2016"/>
    <d v="2016-10-28T00:00:00"/>
    <d v="2016-10-28T00:00:00"/>
    <d v="2016-10-28T00:00:00"/>
    <m/>
    <s v="Vanessa de Andrade Muha"/>
    <s v="Vanessa de Andrade Muha"/>
    <x v="5"/>
    <d v="2016-01-01T00:00:00"/>
    <d v="2017-12-31T00:00:00"/>
    <n v="0"/>
    <n v="0"/>
    <x v="0"/>
    <s v="-"/>
  </r>
  <r>
    <n v="2146"/>
    <x v="0"/>
    <s v="CNMP_PG_17_SGE_004"/>
    <s v="Capacitação dos servidores em Gerenciamento de Projetos e na metodologia do CNMP"/>
    <x v="3"/>
    <x v="2"/>
    <x v="0"/>
    <x v="2"/>
    <n v="2016"/>
    <d v="2016-11-03T00:00:00"/>
    <d v="2016-11-03T00:00:00"/>
    <d v="2016-11-03T00:00:00"/>
    <m/>
    <s v="Ronan Moraes"/>
    <s v="Ronan Moraes"/>
    <x v="5"/>
    <d v="2016-01-01T00:00:00"/>
    <d v="2017-12-31T00:00:00"/>
    <n v="0"/>
    <n v="0"/>
    <x v="0"/>
    <s v="-"/>
  </r>
  <r>
    <n v="2187"/>
    <x v="0"/>
    <s v="CNMP_PG_17_SGE_005"/>
    <s v="Coordenação da elaboração do Relatório de Gestão TCU"/>
    <x v="3"/>
    <x v="2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#UNCMP#ASCOM#AUDIN#CALJ#SPO#SPR#STI#CCAF#CDDF#CIJ#CN#COGP#CPE#CSP#ENASP#OUVIDORIA#PRESI#SA#CERIMONIAL#SG#CTMI#CTMA"/>
  </r>
  <r>
    <n v="2092"/>
    <x v="0"/>
    <s v="CNMP_PG_17_SGE_006"/>
    <s v="Desenvolvimento de Instrutoria Interna em Gestão por Processos"/>
    <x v="3"/>
    <x v="2"/>
    <x v="0"/>
    <x v="2"/>
    <n v="2016"/>
    <d v="2016-10-28T00:00:00"/>
    <d v="2016-10-28T00:00:00"/>
    <d v="2016-10-28T00:00:00"/>
    <m/>
    <s v="Raoni Pereira Dutra"/>
    <s v="Raoni Pereira Dutra"/>
    <x v="5"/>
    <d v="2016-01-01T00:00:00"/>
    <d v="2017-12-31T00:00:00"/>
    <n v="0"/>
    <n v="0"/>
    <x v="0"/>
    <s v="#COGP"/>
  </r>
  <r>
    <n v="2108"/>
    <x v="0"/>
    <s v="CNMP_PG_17_SGE_007"/>
    <s v="Desenvolvimento de Trilha para capacitação em Gestão por Processos"/>
    <x v="3"/>
    <x v="2"/>
    <x v="0"/>
    <x v="2"/>
    <n v="2016"/>
    <d v="2016-10-28T00:00:00"/>
    <d v="2016-10-28T00:00:00"/>
    <d v="2016-10-28T00:00:00"/>
    <m/>
    <s v="Raoni Pereira Dutra"/>
    <s v="Raoni Pereira Dutra"/>
    <x v="5"/>
    <d v="2016-01-01T00:00:00"/>
    <d v="2017-12-31T00:00:00"/>
    <n v="0"/>
    <n v="0"/>
    <x v="0"/>
    <s v="-"/>
  </r>
  <r>
    <n v="2197"/>
    <x v="0"/>
    <s v="CNMP_PG_17_SGE_008"/>
    <s v="Elaboração do Manual do MGGIE"/>
    <x v="3"/>
    <x v="2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-"/>
  </r>
  <r>
    <n v="2238"/>
    <x v="0"/>
    <s v="CNMP_PG_17_SGE_009"/>
    <s v="Elaboração do Plano Diretor da SGE"/>
    <x v="3"/>
    <x v="2"/>
    <x v="0"/>
    <x v="2"/>
    <n v="2016"/>
    <d v="2016-11-07T00:00:00"/>
    <d v="2016-11-07T00:00:00"/>
    <d v="2016-11-07T00:00:00"/>
    <m/>
    <s v="Josias da Silva Mendes"/>
    <s v="Josias da Silva Mendes"/>
    <x v="5"/>
    <d v="2016-01-01T00:00:00"/>
    <d v="2017-12-31T00:00:00"/>
    <n v="0"/>
    <n v="0"/>
    <x v="0"/>
    <s v="-"/>
  </r>
  <r>
    <n v="2167"/>
    <x v="0"/>
    <s v="CNMP_PG_17_SGE_010"/>
    <s v="Elaboração de Relatórios de Bussiness Intelligence"/>
    <x v="3"/>
    <x v="2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-"/>
  </r>
  <r>
    <n v="2098"/>
    <x v="0"/>
    <s v="CNMP_PG_17_SGE_011"/>
    <s v="Estabelecimento de indicadores de desempenho para processos das Unidades Administrativas"/>
    <x v="3"/>
    <x v="2"/>
    <x v="0"/>
    <x v="2"/>
    <n v="2016"/>
    <d v="2016-10-28T00:00:00"/>
    <d v="2016-10-28T00:00:00"/>
    <d v="2016-10-28T00:00:00"/>
    <m/>
    <s v="Cláudio Lima Aguiar"/>
    <s v="Cláudio Lima Aguiar"/>
    <x v="5"/>
    <d v="2016-01-01T00:00:00"/>
    <d v="2017-12-31T00:00:00"/>
    <n v="0"/>
    <n v="0"/>
    <x v="0"/>
    <s v="-"/>
  </r>
  <r>
    <n v="2100"/>
    <x v="0"/>
    <s v="CNMP_PG_17_SGE_012"/>
    <s v="Implantação do Sistema de Gestão de Qualidade no CNMP"/>
    <x v="3"/>
    <x v="2"/>
    <x v="0"/>
    <x v="2"/>
    <n v="2016"/>
    <d v="2016-10-28T00:00:00"/>
    <d v="2016-10-28T00:00:00"/>
    <d v="2016-10-28T00:00:00"/>
    <m/>
    <s v="Raoni Pereira Dutra"/>
    <s v="Raoni Pereira Dutra"/>
    <x v="5"/>
    <d v="2016-01-01T00:00:00"/>
    <d v="2017-12-31T00:00:00"/>
    <n v="0"/>
    <n v="0"/>
    <x v="0"/>
    <s v="-"/>
  </r>
  <r>
    <n v="2165"/>
    <x v="0"/>
    <s v="CNMP_PG_17_SGE_013"/>
    <s v="Implementação do Plano de Gestão de Riscos no CNMP"/>
    <x v="3"/>
    <x v="2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-"/>
  </r>
  <r>
    <n v="2101"/>
    <x v="0"/>
    <s v="CNMP_PG_17_SGE_014"/>
    <s v="Mapeamento de 25 processos do portfólio, no decorrer do primeiro semestre de 2017"/>
    <x v="3"/>
    <x v="2"/>
    <x v="0"/>
    <x v="2"/>
    <n v="2016"/>
    <d v="2016-10-28T00:00:00"/>
    <d v="2016-10-28T00:00:00"/>
    <d v="2016-10-28T00:00:00"/>
    <m/>
    <s v="Daniella Belchior Araújo"/>
    <s v="Daniella Belchior Araújo"/>
    <x v="5"/>
    <d v="2016-01-01T00:00:00"/>
    <d v="2017-12-31T00:00:00"/>
    <n v="0"/>
    <n v="0"/>
    <x v="0"/>
    <s v="-"/>
  </r>
  <r>
    <n v="2103"/>
    <x v="0"/>
    <s v="CNMP_PG_17_SGE_015"/>
    <s v="Mapeamento de 25 processos do portfólio, no decorrer do segundo semestre de 2017"/>
    <x v="3"/>
    <x v="2"/>
    <x v="0"/>
    <x v="2"/>
    <n v="2016"/>
    <d v="2016-10-28T00:00:00"/>
    <d v="2016-10-28T00:00:00"/>
    <d v="2016-10-28T00:00:00"/>
    <m/>
    <s v="Daniella Belchior Araújo"/>
    <s v="Daniella Belchior Araújo"/>
    <x v="5"/>
    <d v="2016-01-01T00:00:00"/>
    <d v="2017-12-31T00:00:00"/>
    <n v="0"/>
    <n v="0"/>
    <x v="0"/>
    <s v="-"/>
  </r>
  <r>
    <n v="2099"/>
    <x v="0"/>
    <s v="CNMP_PG_17_SGE_016"/>
    <s v="Monitoramento dos indicadores de desempenho estabelecidos"/>
    <x v="3"/>
    <x v="2"/>
    <x v="0"/>
    <x v="2"/>
    <n v="2016"/>
    <d v="2016-10-28T00:00:00"/>
    <d v="2016-10-28T00:00:00"/>
    <d v="2016-10-28T00:00:00"/>
    <m/>
    <s v="Cláudio Lima Aguiar"/>
    <s v="Cláudio Lima Aguiar"/>
    <x v="5"/>
    <d v="2016-01-01T00:00:00"/>
    <d v="2017-12-31T00:00:00"/>
    <n v="0"/>
    <n v="0"/>
    <x v="0"/>
    <s v="#SG"/>
  </r>
  <r>
    <n v="2189"/>
    <x v="0"/>
    <s v="CNMP_PG_17_SGE_017"/>
    <s v="Publicação do Manual de Plano Diretores"/>
    <x v="3"/>
    <x v="2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-"/>
  </r>
  <r>
    <n v="2093"/>
    <x v="0"/>
    <s v="CNMP_PG_17_SGE_018"/>
    <s v="Revisão e Publicação da Metodologia de Gestão de Projetos"/>
    <x v="3"/>
    <x v="2"/>
    <x v="0"/>
    <x v="2"/>
    <n v="2016"/>
    <d v="2016-10-28T00:00:00"/>
    <d v="2016-10-28T00:00:00"/>
    <d v="2016-10-28T00:00:00"/>
    <m/>
    <s v="Vanessa de Andrade Muha"/>
    <s v="Vanessa de Andrade Muha"/>
    <x v="5"/>
    <d v="2016-01-01T00:00:00"/>
    <d v="2017-12-31T00:00:00"/>
    <n v="0"/>
    <n v="0"/>
    <x v="0"/>
    <s v="-"/>
  </r>
  <r>
    <n v="2087"/>
    <x v="0"/>
    <s v="CNMP_PG_17_SGE_019"/>
    <s v="Revisão da Estrutura Organizacional do CNMP"/>
    <x v="3"/>
    <x v="2"/>
    <x v="0"/>
    <x v="2"/>
    <n v="2016"/>
    <d v="2016-10-28T00:00:00"/>
    <d v="2016-10-28T00:00:00"/>
    <d v="2016-10-28T00:00:00"/>
    <m/>
    <s v="Cláudio Lima Aguiar"/>
    <s v="Cláudio Lima Aguiar"/>
    <x v="5"/>
    <d v="2016-01-01T00:00:00"/>
    <d v="2017-12-31T00:00:00"/>
    <n v="0"/>
    <n v="0"/>
    <x v="0"/>
    <s v="#SPO#PRESI#SG"/>
  </r>
  <r>
    <n v="2339"/>
    <x v="0"/>
    <s v="CNMP_PG_17_SGE_020"/>
    <s v="Serviços de suporte técnico, funcional e manutenção corretiva na Plataforma Channel"/>
    <x v="3"/>
    <x v="2"/>
    <x v="0"/>
    <x v="2"/>
    <n v="2016"/>
    <d v="2016-11-22T00:00:00"/>
    <d v="2016-11-22T00:00:00"/>
    <d v="2016-11-22T00:00:00"/>
    <m/>
    <s v="André de Araújo Rosa Cruz"/>
    <s v="André de Araújo Rosa Cruz"/>
    <x v="5"/>
    <d v="2016-01-01T00:00:00"/>
    <d v="2017-12-31T00:00:00"/>
    <n v="0"/>
    <n v="0"/>
    <x v="1"/>
    <s v="#STI#SA"/>
  </r>
  <r>
    <n v="2089"/>
    <x v="0"/>
    <s v="CNMP_PG_17_SGE_021"/>
    <s v="8º Congresso Brasileiro de Gestão do Ministério Público"/>
    <x v="3"/>
    <x v="0"/>
    <x v="0"/>
    <x v="2"/>
    <n v="2016"/>
    <d v="2016-10-28T00:00:00"/>
    <d v="2016-10-28T00:00:00"/>
    <d v="2016-10-28T00:00:00"/>
    <m/>
    <s v="Ronan Moraes"/>
    <s v="Vanessa de Andrade Muha"/>
    <x v="5"/>
    <d v="2016-01-01T00:00:00"/>
    <d v="2017-12-31T00:00:00"/>
    <n v="0"/>
    <n v="0"/>
    <x v="0"/>
    <s v="#ASCOM#AUDIN#CALJ#SPO#SPR#STI#CCAF#CDDF#CIJ#CN#COGP#CPE#CSP#ENASP#OUVIDORIA#PRESI#SA#CERIMONIAL#SG#CTMA"/>
  </r>
  <r>
    <n v="2194"/>
    <x v="0"/>
    <s v="CNMP_PG_17_SGE_022"/>
    <s v="Acompanhamento do Plano de Gestão 2017"/>
    <x v="3"/>
    <x v="0"/>
    <x v="0"/>
    <x v="2"/>
    <n v="2016"/>
    <d v="2016-11-04T00:00:00"/>
    <d v="2016-11-04T00:00:00"/>
    <d v="2016-11-04T00:00:00"/>
    <m/>
    <s v="Josias da Silva Mendes"/>
    <s v="Sávio Neves do Nascimento"/>
    <x v="5"/>
    <d v="2016-01-01T00:00:00"/>
    <d v="2017-12-31T00:00:00"/>
    <n v="0"/>
    <n v="0"/>
    <x v="0"/>
    <s v="-"/>
  </r>
  <r>
    <n v="2095"/>
    <x v="0"/>
    <s v="CNMP_PG_17_SGE_023"/>
    <s v="Atualização e Normatização do Portfólio de Projetos Estratégicos"/>
    <x v="3"/>
    <x v="0"/>
    <x v="0"/>
    <x v="2"/>
    <n v="2016"/>
    <d v="2016-10-28T00:00:00"/>
    <d v="2016-10-28T00:00:00"/>
    <d v="2016-10-28T00:00:00"/>
    <m/>
    <s v="Vanessa de Andrade Muha"/>
    <s v="Vanessa de Andrade Muha"/>
    <x v="5"/>
    <d v="2016-01-01T00:00:00"/>
    <d v="2017-12-31T00:00:00"/>
    <n v="0"/>
    <n v="0"/>
    <x v="0"/>
    <s v="-"/>
  </r>
  <r>
    <n v="2171"/>
    <x v="0"/>
    <s v="CNMP_PG_17_SGE_024"/>
    <s v="Autoavaliação Assistida FNQ"/>
    <x v="3"/>
    <x v="0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#SA#SG"/>
  </r>
  <r>
    <n v="2091"/>
    <x v="0"/>
    <s v="CNMP_PG_17_SGE_025"/>
    <s v="Candidatura ao Prêmio Nacional da Qualidade (PNQ)"/>
    <x v="3"/>
    <x v="0"/>
    <x v="0"/>
    <x v="2"/>
    <n v="2016"/>
    <d v="2016-10-28T00:00:00"/>
    <d v="2016-10-28T00:00:00"/>
    <d v="2016-10-28T00:00:00"/>
    <m/>
    <s v="Cláudio Lima Aguiar"/>
    <s v="Cláudio Lima Aguiar"/>
    <x v="5"/>
    <d v="2016-01-01T00:00:00"/>
    <d v="2017-12-31T00:00:00"/>
    <n v="0"/>
    <n v="0"/>
    <x v="1"/>
    <s v="#SA#SG"/>
  </r>
  <r>
    <n v="2192"/>
    <x v="0"/>
    <s v="CNMP_PG_17_SGE_026"/>
    <s v="Consultoria na elaboração dos Planos Diretores das unidades finalísticas do CNMP"/>
    <x v="3"/>
    <x v="0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#CALJ#CCAF#CDDF#CIJ#CPE#CSP#ENASP"/>
  </r>
  <r>
    <n v="2114"/>
    <x v="0"/>
    <s v="CNMP_PG_17_SGE_027"/>
    <s v="Desenvolvimento de Sistema de Planejamento e Orçamento"/>
    <x v="3"/>
    <x v="0"/>
    <x v="0"/>
    <x v="2"/>
    <n v="2016"/>
    <d v="2016-10-28T00:00:00"/>
    <d v="2016-10-28T00:00:00"/>
    <d v="2016-10-28T00:00:00"/>
    <m/>
    <s v="Cláudio Lima Aguiar"/>
    <s v="Cláudio Lima Aguiar"/>
    <x v="5"/>
    <d v="2016-01-01T00:00:00"/>
    <d v="2017-12-31T00:00:00"/>
    <n v="0"/>
    <n v="0"/>
    <x v="0"/>
    <s v="#SPO#STI"/>
  </r>
  <r>
    <n v="2161"/>
    <x v="0"/>
    <s v="CNMP_PG_17_SGE_028"/>
    <s v="Elaboração do Planejamento Estratégico"/>
    <x v="3"/>
    <x v="0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#UNCMP#ASCOM#AUDIN#CALJ#SPO#SPR#STI#CCAF#CDDF#CIJ#CN#COGP#CPE#CSP#ENASP#OUVIDORIA#PRESI#SA#CERIMONIAL#SG#CTMI#CTMA"/>
  </r>
  <r>
    <n v="2195"/>
    <x v="0"/>
    <s v="CNMP_PG_17_SGE_029"/>
    <s v="Elaboração do Plano de Gestão 2018"/>
    <x v="3"/>
    <x v="0"/>
    <x v="0"/>
    <x v="2"/>
    <n v="2016"/>
    <d v="2016-11-04T00:00:00"/>
    <d v="2016-11-04T00:00:00"/>
    <d v="2016-11-04T00:00:00"/>
    <m/>
    <s v="Josias da Silva Mendes"/>
    <s v="Josias da Silva Mendes"/>
    <x v="5"/>
    <d v="2016-01-01T00:00:00"/>
    <d v="2017-12-31T00:00:00"/>
    <n v="0"/>
    <n v="0"/>
    <x v="0"/>
    <s v="-"/>
  </r>
  <r>
    <n v="2168"/>
    <x v="0"/>
    <s v="CNMP_PG_17_SGE_030"/>
    <s v="Elaboração do Relatório Executivo do CNMP"/>
    <x v="3"/>
    <x v="0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-"/>
  </r>
  <r>
    <n v="2090"/>
    <x v="0"/>
    <s v="CNMP_PG_17_SGE_031"/>
    <s v="Implantação do Sistema de eventos"/>
    <x v="3"/>
    <x v="0"/>
    <x v="0"/>
    <x v="2"/>
    <n v="2016"/>
    <d v="2016-10-28T00:00:00"/>
    <d v="2016-10-28T00:00:00"/>
    <d v="2016-10-28T00:00:00"/>
    <m/>
    <s v="Vanessa de Andrade Muha"/>
    <s v="Vanessa de Andrade Muha"/>
    <x v="5"/>
    <d v="2016-01-01T00:00:00"/>
    <d v="2017-12-31T00:00:00"/>
    <n v="0"/>
    <n v="0"/>
    <x v="0"/>
    <s v="#ASCOM#STI#CERIMONIAL"/>
  </r>
  <r>
    <n v="2170"/>
    <x v="0"/>
    <s v="CNMP_PG_17_SGE_032"/>
    <s v="Projeto Visão 360º"/>
    <x v="3"/>
    <x v="0"/>
    <x v="0"/>
    <x v="2"/>
    <n v="2016"/>
    <d v="2016-11-03T00:00:00"/>
    <d v="2016-11-03T00:00:00"/>
    <d v="2016-11-03T00:00:00"/>
    <m/>
    <s v="Josias da Silva Mendes"/>
    <s v="Josias da Silva Mendes"/>
    <x v="5"/>
    <d v="2016-01-01T00:00:00"/>
    <d v="2017-12-31T00:00:00"/>
    <n v="0"/>
    <n v="0"/>
    <x v="0"/>
    <s v="-"/>
  </r>
  <r>
    <n v="2080"/>
    <x v="0"/>
    <s v="CNMP_PG_17_SPO_001"/>
    <s v="BI orçamentário"/>
    <x v="30"/>
    <x v="0"/>
    <x v="0"/>
    <x v="2"/>
    <n v="2016"/>
    <d v="2016-10-28T00:00:00"/>
    <d v="2016-10-28T00:00:00"/>
    <d v="2016-10-28T00:00:00"/>
    <m/>
    <s v="Paula Vellasco Vassallo Garofalo"/>
    <s v="Paula Vellasco Vassallo Garofalo"/>
    <x v="5"/>
    <d v="2016-01-01T00:00:00"/>
    <d v="2017-12-31T00:00:00"/>
    <n v="0"/>
    <n v="0"/>
    <x v="0"/>
    <s v="#STI"/>
  </r>
  <r>
    <n v="2112"/>
    <x v="0"/>
    <s v="CNMP_PG_17_SPR_001"/>
    <s v="Atualização dos acórdãos no Portal, proferidos em processos físicos - 2014 a 2016"/>
    <x v="7"/>
    <x v="2"/>
    <x v="0"/>
    <x v="2"/>
    <n v="2016"/>
    <d v="2016-10-28T00:00:00"/>
    <d v="2016-10-28T00:00:00"/>
    <d v="2016-10-28T00:00:00"/>
    <m/>
    <s v="Viviane de Almeida Silva"/>
    <s v="Viviane de Almeida Silva"/>
    <x v="5"/>
    <d v="2016-01-01T00:00:00"/>
    <d v="2017-12-31T00:00:00"/>
    <n v="0"/>
    <n v="0"/>
    <x v="0"/>
    <s v="-"/>
  </r>
  <r>
    <n v="2084"/>
    <x v="0"/>
    <s v="CNMP_PG_17_SPR_002"/>
    <s v="Comunicação das respostas e do cumprimento das decisões aos Conselheiros"/>
    <x v="7"/>
    <x v="2"/>
    <x v="0"/>
    <x v="2"/>
    <n v="2016"/>
    <d v="2016-10-28T00:00:00"/>
    <d v="2016-10-28T00:00:00"/>
    <d v="2016-10-28T00:00:00"/>
    <m/>
    <s v="Viviane de Almeida Silva"/>
    <s v="Viviane de Almeida Silva"/>
    <x v="5"/>
    <d v="2016-01-01T00:00:00"/>
    <d v="2017-12-31T00:00:00"/>
    <n v="0"/>
    <n v="0"/>
    <x v="0"/>
    <s v="#SG"/>
  </r>
  <r>
    <n v="2106"/>
    <x v="0"/>
    <s v="CNMP_PG_17_SPR_003"/>
    <s v="Contratação de Empresa prestadora de Serviço de Degravação"/>
    <x v="7"/>
    <x v="2"/>
    <x v="0"/>
    <x v="2"/>
    <n v="2016"/>
    <d v="2016-10-28T00:00:00"/>
    <d v="2016-10-28T00:00:00"/>
    <d v="2016-10-28T00:00:00"/>
    <m/>
    <s v="Viviane de Almeida Silva"/>
    <s v="Viviane de Almeida Silva"/>
    <x v="5"/>
    <d v="2016-01-01T00:00:00"/>
    <d v="2017-12-31T00:00:00"/>
    <n v="0"/>
    <n v="0"/>
    <x v="1"/>
    <s v="#SPR#SA"/>
  </r>
  <r>
    <n v="2181"/>
    <x v="0"/>
    <s v="CNMP_PG_17_SPR_004"/>
    <s v="Contratação de Postagem e Venda de Produtos Relacionados "/>
    <x v="7"/>
    <x v="2"/>
    <x v="0"/>
    <x v="2"/>
    <n v="2016"/>
    <d v="2016-11-04T00:00:00"/>
    <d v="2016-11-04T00:00:00"/>
    <d v="2016-11-04T00:00:00"/>
    <m/>
    <s v="Viviane de Almeida Silva"/>
    <s v="Viviane de Almeida Silva"/>
    <x v="5"/>
    <d v="2016-01-01T00:00:00"/>
    <d v="2017-12-31T00:00:00"/>
    <n v="0"/>
    <n v="0"/>
    <x v="0"/>
    <s v="#SA"/>
  </r>
  <r>
    <n v="2372"/>
    <x v="0"/>
    <s v="CNMP_PG_17_SPR_005"/>
    <s v="Criação de Sistema para catalogação dos Documentos e Notícias de Fato do Sistema Elo"/>
    <x v="7"/>
    <x v="2"/>
    <x v="0"/>
    <x v="2"/>
    <n v="2016"/>
    <d v="2016-12-01T00:00:00"/>
    <d v="2016-12-01T00:00:00"/>
    <d v="2016-12-01T00:00:00"/>
    <m/>
    <s v="Josias da Silva Mendes"/>
    <s v="Josias da Silva Mendes"/>
    <x v="5"/>
    <d v="2016-01-01T00:00:00"/>
    <d v="2017-12-31T00:00:00"/>
    <n v="0"/>
    <n v="0"/>
    <x v="0"/>
    <s v="#STI"/>
  </r>
  <r>
    <n v="2141"/>
    <x v="0"/>
    <s v="CNMP_PG_17_SPR_006"/>
    <s v="Digitalização dos processos que geraram Notas Técnicas e Atos Normativos aprovados (anos de 2011 à 2015)"/>
    <x v="7"/>
    <x v="2"/>
    <x v="0"/>
    <x v="2"/>
    <n v="2016"/>
    <d v="2016-11-03T00:00:00"/>
    <d v="2016-11-03T00:00:00"/>
    <d v="2016-11-03T00:00:00"/>
    <m/>
    <s v="Viviane de Almeida Silva"/>
    <s v="Viviane de Almeida Silva"/>
    <x v="5"/>
    <d v="2016-01-01T00:00:00"/>
    <d v="2017-12-31T00:00:00"/>
    <n v="0"/>
    <n v="0"/>
    <x v="0"/>
    <s v="-"/>
  </r>
  <r>
    <n v="2083"/>
    <x v="0"/>
    <s v="CNMP_PG_17_SPR_007"/>
    <s v="Disponibilização dos Registros de Sanções Disciplinares no Sistema BI"/>
    <x v="7"/>
    <x v="2"/>
    <x v="0"/>
    <x v="2"/>
    <n v="2016"/>
    <d v="2016-10-28T00:00:00"/>
    <d v="2016-10-28T00:00:00"/>
    <d v="2016-10-28T00:00:00"/>
    <m/>
    <s v="Viviane de Almeida Silva"/>
    <s v="Viviane de Almeida Silva"/>
    <x v="5"/>
    <d v="2016-01-01T00:00:00"/>
    <d v="2017-12-31T00:00:00"/>
    <n v="0"/>
    <n v="0"/>
    <x v="0"/>
    <s v="#SPR#STI"/>
  </r>
  <r>
    <n v="2169"/>
    <x v="0"/>
    <s v="CNMP_PG_17_SPR_008"/>
    <s v="Implementação do Sistema SEI nas atividades da Coordenadoria"/>
    <x v="7"/>
    <x v="2"/>
    <x v="0"/>
    <x v="2"/>
    <n v="2016"/>
    <d v="2016-11-03T00:00:00"/>
    <d v="2016-11-03T00:00:00"/>
    <d v="2016-11-03T00:00:00"/>
    <m/>
    <s v="Viviane de Almeida Silva"/>
    <s v="Viviane de Almeida Silva"/>
    <x v="5"/>
    <d v="2016-01-01T00:00:00"/>
    <d v="2017-12-31T00:00:00"/>
    <n v="0"/>
    <n v="0"/>
    <x v="0"/>
    <s v="#STI"/>
  </r>
  <r>
    <n v="2398"/>
    <x v="0"/>
    <s v="CNMP_PG_17_SPR_009"/>
    <s v="Inclusão no BI de uma coluna com os dados de tempo médio de tramitação dos processos distribuidos aos Conselheiros, Comissões e Corregedoria "/>
    <x v="7"/>
    <x v="2"/>
    <x v="0"/>
    <x v="2"/>
    <n v="2016"/>
    <d v="2016-12-15T00:00:00"/>
    <d v="2016-12-15T00:00:00"/>
    <d v="2016-12-15T00:00:00"/>
    <m/>
    <s v="Daniela Nunes Faria"/>
    <s v="Daniela Nunes Faria"/>
    <x v="5"/>
    <d v="2016-01-01T00:00:00"/>
    <d v="2017-12-31T00:00:00"/>
    <n v="0"/>
    <n v="0"/>
    <x v="0"/>
    <s v="#STI"/>
  </r>
  <r>
    <n v="2082"/>
    <x v="0"/>
    <s v="CNMP_PG_17_SPR_010"/>
    <s v="Integração ao BI dos Indicadores- Prescrição de PADs e Intervenção do CNMP em Concursos Públicos"/>
    <x v="7"/>
    <x v="2"/>
    <x v="0"/>
    <x v="2"/>
    <n v="2016"/>
    <d v="2016-10-28T00:00:00"/>
    <d v="2016-10-28T00:00:00"/>
    <d v="2016-10-28T00:00:00"/>
    <m/>
    <s v="Viviane de Almeida Silva"/>
    <s v="Viviane de Almeida Silva"/>
    <x v="5"/>
    <d v="2016-01-01T00:00:00"/>
    <d v="2017-12-31T00:00:00"/>
    <n v="0"/>
    <n v="0"/>
    <x v="0"/>
    <s v="#SPR#STI"/>
  </r>
  <r>
    <n v="2266"/>
    <x v="0"/>
    <s v="CNMP_PG_17_STI_001"/>
    <s v="PMT - Contratação da nova infraestrutura de servidores de rede e armazenament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93"/>
    <x v="0"/>
    <s v="CNMP_PG_17_STI_002"/>
    <s v="Capacitação dos servidores da STI"/>
    <x v="1"/>
    <x v="2"/>
    <x v="0"/>
    <x v="2"/>
    <n v="2016"/>
    <d v="2016-11-09T00:00:00"/>
    <d v="2016-11-09T00:00:00"/>
    <d v="2016-11-09T00:00:00"/>
    <m/>
    <s v="Larissa Rodrigues Brignol"/>
    <s v="Larissa Rodrigues Brignol"/>
    <x v="5"/>
    <d v="2016-01-01T00:00:00"/>
    <d v="2017-12-31T00:00:00"/>
    <n v="0"/>
    <n v="0"/>
    <x v="0"/>
    <s v="#COGP"/>
  </r>
  <r>
    <n v="2270"/>
    <x v="0"/>
    <s v="CNMP_PG_17_STI_003"/>
    <s v="Contratação de certificados digitais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69"/>
    <x v="0"/>
    <s v="CNMP_PG_17_STI_004"/>
    <s v="Contratação de material de consumo de TI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67"/>
    <x v="0"/>
    <s v="CNMP_PG_17_STI_005"/>
    <s v="Contratação de serviço de terceirização de atendimento ao usuári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65"/>
    <x v="0"/>
    <s v="CNMP_PG_17_STI_006"/>
    <s v="Contratação de suporte para a solução de backup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91"/>
    <x v="0"/>
    <s v="CNMP_PG_17_STI_007"/>
    <s v="Contratação de suporte para a solução de videoconferência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80"/>
    <x v="0"/>
    <s v="CNMP_PG_17_STI_008"/>
    <s v="Contrato de acesso à base de dados da Receita Federal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6"/>
    <x v="0"/>
    <s v="CNMP_PG_17_STI_009"/>
    <s v="Contrato de canal de comunicação com a Internet - 1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7"/>
    <x v="0"/>
    <s v="CNMP_PG_17_STI_010"/>
    <s v="Contrato de canal de comunicação com a Internet - 2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5"/>
    <x v="0"/>
    <s v="CNMP_PG_17_STI_011"/>
    <s v="Contrato de manutenção de ativos de rede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3"/>
    <x v="0"/>
    <s v="CNMP_PG_17_STI_012"/>
    <s v="Contrato de manutenção de servidores, armazenamento e backup - 1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4"/>
    <x v="0"/>
    <s v="CNMP_PG_17_STI_013"/>
    <s v="Contrato de manutenção de servidores, armazenamento e backup - 2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8"/>
    <x v="0"/>
    <s v="CNMP_PG_17_STI_014"/>
    <s v="Contrato de outsourcing de impressã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3"/>
    <x v="0"/>
    <s v="CNMP_PG_17_STI_015"/>
    <s v="Contrato de segurança de perímetr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59"/>
    <x v="0"/>
    <s v="CNMP_PG_17_STI_016"/>
    <s v="Contrato de suporte da ferramenta de BI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58"/>
    <x v="0"/>
    <s v="CNMP_PG_17_STI_017"/>
    <s v="Contrato de suporte do SGBD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1"/>
    <x v="0"/>
    <s v="CNMP_PG_17_STI_018"/>
    <s v="Contrato de suporte e atualização de versão da solução de antivírus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72"/>
    <x v="0"/>
    <s v="CNMP_PG_17_STI_019"/>
    <s v="Contrato de suporte e atualização de versão dos servidores de aplicação Java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2"/>
    <s v="#SA"/>
  </r>
  <r>
    <n v="2289"/>
    <x v="0"/>
    <s v="CNMP_PG_17_STI_020"/>
    <s v="Contrato de sustentação da plataforma de serviços ao usuári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57"/>
    <x v="0"/>
    <s v="CNMP_PG_17_STI_021"/>
    <s v="Elaboração  do PDTI 2018/2019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SGE"/>
  </r>
  <r>
    <n v="2288"/>
    <x v="0"/>
    <s v="CNMP_PG_17_STI_022"/>
    <s v="Elaboração de normativos de TI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SGE#PRESI#SG"/>
  </r>
  <r>
    <n v="2256"/>
    <x v="0"/>
    <s v="CNMP_PG_17_STI_023"/>
    <s v="Elaboração do plano de comunicaçã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ASCOM"/>
  </r>
  <r>
    <n v="2279"/>
    <x v="0"/>
    <s v="CNMP_PG_17_STI_024"/>
    <s v="Implantação da gestão de configuraçã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5"/>
    <x v="0"/>
    <s v="CNMP_PG_17_STI_025"/>
    <s v="Implantação de gestão de mudanças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4"/>
    <x v="0"/>
    <s v="CNMP_PG_17_STI_026"/>
    <s v="Implantação do Catálogo de Serviços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1"/>
    <x v="0"/>
    <s v="CNMP_PG_17_STI_027"/>
    <s v="Integração da base de dados da Receita Federal aos sistemas corporativos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6"/>
    <x v="0"/>
    <s v="CNMP_PG_17_STI_028"/>
    <s v="Mapeamento dos processos contidos no portfólio mínimo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SGE"/>
  </r>
  <r>
    <n v="2287"/>
    <x v="0"/>
    <s v="CNMP_PG_17_STI_029"/>
    <s v="Revisão dos Artefatos da Res. 102/2013"/>
    <x v="1"/>
    <x v="2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SA"/>
  </r>
  <r>
    <n v="2264"/>
    <x v="0"/>
    <s v="CNMP_PG_17_STI_030"/>
    <s v="PMT - Migração da plataforma de virtualização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82"/>
    <x v="0"/>
    <s v="CNMP_PG_17_STI_031"/>
    <s v="Elaboração de sistemática de desenvolvimento terceirizado de software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63"/>
    <x v="0"/>
    <s v="CNMP_PG_17_STI_032"/>
    <s v="PMT - Contratação de migração para a nova plataforma de serviços de apoio ao usuário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60"/>
    <x v="0"/>
    <s v="CNMP_PG_17_STI_033"/>
    <s v="PMT - Contratação de Solução de Data Discovery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62"/>
    <x v="0"/>
    <s v="CNMP_PG_17_STI_034"/>
    <s v="PMT - Migração de versão de plataformas de SGBD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-"/>
  </r>
  <r>
    <n v="2261"/>
    <x v="0"/>
    <s v="CNMP_PG_17_STI_035"/>
    <s v="PMT - Implementação de solução de Data Discovery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ASCOM#SGE#SPO#COGP"/>
  </r>
  <r>
    <n v="2255"/>
    <x v="0"/>
    <s v="CNMP_PG_17_STI_036"/>
    <s v="Programa de Modernização Tecnológica - PMT"/>
    <x v="1"/>
    <x v="0"/>
    <x v="0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0"/>
    <s v="#ASCOM#SGE"/>
  </r>
  <r>
    <n v="2378"/>
    <x v="0"/>
    <s v="CNMP_PG_17_UDPP_001"/>
    <s v="Acompanhamento do orçamento de diárias "/>
    <x v="28"/>
    <x v="2"/>
    <x v="0"/>
    <x v="2"/>
    <n v="2016"/>
    <d v="2016-12-06T00:00:00"/>
    <d v="2016-12-06T00:00:00"/>
    <d v="2016-12-06T00:00:00"/>
    <m/>
    <s v="Anadir Ferreira De Siqueira"/>
    <s v="Anadir Ferreira De Siqueira"/>
    <x v="5"/>
    <d v="2016-01-01T00:00:00"/>
    <d v="2017-12-31T00:00:00"/>
    <n v="0"/>
    <n v="0"/>
    <x v="0"/>
    <s v="#SA"/>
  </r>
  <r>
    <n v="2183"/>
    <x v="0"/>
    <s v="CNMP_PG_17_UDPP_002"/>
    <s v="Aquisição de passagens aéreas"/>
    <x v="28"/>
    <x v="2"/>
    <x v="0"/>
    <x v="2"/>
    <n v="2016"/>
    <d v="2016-11-04T00:00:00"/>
    <d v="2016-11-04T00:00:00"/>
    <d v="2016-11-04T00:00:00"/>
    <m/>
    <s v="Anadir Ferreira De Siqueira"/>
    <s v="Anadir Ferreira De Siqueira"/>
    <x v="5"/>
    <d v="2016-01-01T00:00:00"/>
    <d v="2017-12-31T00:00:00"/>
    <n v="0"/>
    <n v="0"/>
    <x v="2"/>
    <s v="#SA"/>
  </r>
  <r>
    <n v="2182"/>
    <x v="0"/>
    <s v="CNMP_PG_17_UDPP_003"/>
    <s v="Desenvolvimento do novo sistema de gestão de viagens"/>
    <x v="28"/>
    <x v="0"/>
    <x v="0"/>
    <x v="2"/>
    <n v="2016"/>
    <d v="2016-11-04T00:00:00"/>
    <d v="2016-11-04T00:00:00"/>
    <d v="2016-11-04T00:00:00"/>
    <m/>
    <s v="Anadir Ferreira De Siqueira"/>
    <s v="Anadir Ferreira De Siqueira"/>
    <x v="5"/>
    <d v="2016-01-01T00:00:00"/>
    <d v="2017-12-31T00:00:00"/>
    <n v="0"/>
    <n v="0"/>
    <x v="0"/>
    <s v="#STI"/>
  </r>
  <r>
    <n v="1992"/>
    <x v="0"/>
    <s v="CNMP_PG_17_UNCMP_001"/>
    <s v="1º Seminário de atualização jurídica do Ministério Público"/>
    <x v="35"/>
    <x v="2"/>
    <x v="0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79"/>
    <x v="0"/>
    <s v="CNMP_PG_17_UNCMP_002"/>
    <s v="Diárias e Passagens para membro auxiliar"/>
    <x v="35"/>
    <x v="2"/>
    <x v="0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SA"/>
  </r>
  <r>
    <n v="1991"/>
    <x v="0"/>
    <s v="CNMP_PG_17_UNCMP_003"/>
    <s v="Divulgação de relatório anual de atividades da UNCMP"/>
    <x v="35"/>
    <x v="2"/>
    <x v="0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-"/>
  </r>
  <r>
    <n v="1986"/>
    <x v="0"/>
    <s v="CNMP_PG_17_UNCMP_004"/>
    <s v="Elaboração de Identidade Visual para a Unidade Nacional do Ministério Público - UNCMP"/>
    <x v="35"/>
    <x v="2"/>
    <x v="0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"/>
  </r>
  <r>
    <n v="1988"/>
    <x v="0"/>
    <s v="CNMP_PG_17_UNCMP_005"/>
    <s v="Reuniões do Comitê Consultivo da UNCMP"/>
    <x v="35"/>
    <x v="2"/>
    <x v="0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SA"/>
  </r>
  <r>
    <n v="422"/>
    <x v="0"/>
    <s v="CNMP_PG_2014_INICIATIVA_040"/>
    <s v="ASGP - Segmentação dos Ambientes do CHANNEL"/>
    <x v="3"/>
    <x v="2"/>
    <x v="0"/>
    <x v="0"/>
    <n v="2014"/>
    <d v="2014-06-11T00:00:00"/>
    <d v="2014-07-03T00:00:00"/>
    <d v="2014-10-28T00:00:00"/>
    <n v="0"/>
    <s v="Ronan Moraes"/>
    <s v="Cristiano Rocha Heckert"/>
    <x v="6"/>
    <d v="2014-01-01T00:00:00"/>
    <d v="2014-12-24T00:00:00"/>
    <n v="0"/>
    <n v="0"/>
    <x v="0"/>
    <s v="-"/>
  </r>
  <r>
    <n v="397"/>
    <x v="0"/>
    <s v="CNMP_PG_2014_INICIATIVA-4. SGE/NGE"/>
    <s v="NGE - Coordenação da elaboração do Relatório de Gestão 2013"/>
    <x v="3"/>
    <x v="2"/>
    <x v="0"/>
    <x v="1"/>
    <n v="2013"/>
    <d v="2014-06-02T00:00:00"/>
    <d v="2013-12-02T00:00:00"/>
    <d v="2014-03-31T00:00:00"/>
    <n v="100"/>
    <s v="Sávio Neves do Nascimento"/>
    <s v="Cristiano Rocha Heckert"/>
    <x v="6"/>
    <d v="2014-01-01T00:00:00"/>
    <d v="2014-12-24T00:00:00"/>
    <n v="0"/>
    <n v="0"/>
    <x v="0"/>
    <s v="-"/>
  </r>
  <r>
    <n v="427"/>
    <x v="0"/>
    <s v="CNMP_PG_2014_SGE_INICIATIVA_005"/>
    <s v="NGE - Incorporação da Gestão de Riscos ao Modelo de Governança e Gestão da Estratégia"/>
    <x v="3"/>
    <x v="2"/>
    <x v="0"/>
    <x v="2"/>
    <n v="2014"/>
    <d v="2014-07-03T00:00:00"/>
    <d v="2014-07-03T00:00:00"/>
    <d v="2014-07-03T00:00:00"/>
    <m/>
    <s v="Marcelo Santiago Guedes"/>
    <s v="Cristiano Rocha Heckert"/>
    <x v="6"/>
    <d v="2014-01-01T00:00:00"/>
    <d v="2014-12-24T00:00:00"/>
    <n v="0"/>
    <n v="0"/>
    <x v="0"/>
    <s v="-"/>
  </r>
  <r>
    <n v="410"/>
    <x v="0"/>
    <s v="CNMP_PG_2014_SGE_INICIATIVA_017"/>
    <s v="NGE - Normatização do Modelo de Governança e Gestão Integrada do CNMP"/>
    <x v="3"/>
    <x v="2"/>
    <x v="0"/>
    <x v="0"/>
    <n v="2014"/>
    <d v="2014-06-10T00:00:00"/>
    <d v="2014-04-07T00:00:00"/>
    <d v="2014-06-13T00:00:00"/>
    <n v="33.33"/>
    <s v="Sávio Neves do Nascimento"/>
    <s v="Cristiano Rocha Heckert"/>
    <x v="6"/>
    <d v="2014-01-01T00:00:00"/>
    <d v="2014-12-24T00:00:00"/>
    <n v="0"/>
    <n v="0"/>
    <x v="0"/>
    <s v="-"/>
  </r>
  <r>
    <n v="412"/>
    <x v="0"/>
    <s v="CNMP_PG_2014_SGE_INICIATIVA_018"/>
    <s v="NGE - Gestão da Mentoria da Implantação do Channel"/>
    <x v="3"/>
    <x v="2"/>
    <x v="0"/>
    <x v="1"/>
    <n v="2014"/>
    <d v="2014-06-11T00:00:00"/>
    <d v="2014-02-24T00:00:00"/>
    <d v="2014-03-28T00:00:00"/>
    <n v="100"/>
    <s v="Marcelo Santiago Guedes"/>
    <s v="Cristiano Rocha Heckert"/>
    <x v="6"/>
    <d v="2014-01-01T00:00:00"/>
    <d v="2014-12-24T00:00:00"/>
    <n v="0"/>
    <n v="0"/>
    <x v="0"/>
    <s v="-"/>
  </r>
  <r>
    <n v="413"/>
    <x v="0"/>
    <s v="CNMP_PG_2014_SGE_INICIATIVA_019"/>
    <s v="NGE - Aperfeiçoamento e Melhoria Contínua do MGIE - Modelo de Gestão Integrado da Estratégia do CNMP"/>
    <x v="3"/>
    <x v="2"/>
    <x v="0"/>
    <x v="0"/>
    <n v="2014"/>
    <d v="2014-06-11T00:00:00"/>
    <d v="2014-06-02T00:00:00"/>
    <d v="2015-06-19T00:00:00"/>
    <n v="0"/>
    <s v="Marcelo Santiago Guedes"/>
    <s v="Cristiano Rocha Heckert"/>
    <x v="6"/>
    <d v="2014-01-01T00:00:00"/>
    <d v="2014-12-24T00:00:00"/>
    <n v="0"/>
    <n v="0"/>
    <x v="0"/>
    <s v="-"/>
  </r>
  <r>
    <n v="414"/>
    <x v="0"/>
    <s v="CNMP_PG_2014_SGE_INICIATIVA_024"/>
    <s v="NGE - Aprimoramento do Relatório Mensal da Estatística Processual do CNMP"/>
    <x v="3"/>
    <x v="2"/>
    <x v="0"/>
    <x v="1"/>
    <n v="2014"/>
    <d v="2014-06-11T00:00:00"/>
    <d v="2014-01-23T00:00:00"/>
    <d v="2014-03-17T00:00:00"/>
    <n v="100"/>
    <s v="Sávio Neves do Nascimento"/>
    <s v="Cristiano Rocha Heckert"/>
    <x v="6"/>
    <d v="2014-01-01T00:00:00"/>
    <d v="2014-12-24T00:00:00"/>
    <n v="0"/>
    <n v="0"/>
    <x v="0"/>
    <s v="-"/>
  </r>
  <r>
    <n v="408"/>
    <x v="0"/>
    <s v="CNMP_PG_2014_SGE_INICIATIVA_029"/>
    <s v="ASGP - Plano de Gestão 2014"/>
    <x v="3"/>
    <x v="2"/>
    <x v="2"/>
    <x v="1"/>
    <n v="2014"/>
    <d v="2014-06-04T00:00:00"/>
    <d v="2014-06-04T00:00:00"/>
    <d v="2014-06-04T00:00:00"/>
    <n v="100"/>
    <s v="Weskley Rodrigues dos Santos"/>
    <s v="Weskley Rodrigues dos Santos"/>
    <x v="6"/>
    <d v="2014-01-01T00:00:00"/>
    <d v="2014-12-24T00:00:00"/>
    <n v="0"/>
    <n v="1"/>
    <x v="0"/>
    <s v="-"/>
  </r>
  <r>
    <n v="423"/>
    <x v="0"/>
    <s v="CNMP_PG_2014_SGE_INICIATIVA_036"/>
    <s v="NON - Atualização do Siglário do CNMP"/>
    <x v="3"/>
    <x v="2"/>
    <x v="2"/>
    <x v="1"/>
    <n v="2014"/>
    <d v="2014-06-11T00:00:00"/>
    <d v="2014-02-03T00:00:00"/>
    <d v="2014-03-31T00:00:00"/>
    <n v="100"/>
    <s v="Weskley Rodrigues dos Santos"/>
    <s v="Weskley Rodrigues dos Santos"/>
    <x v="6"/>
    <d v="2014-01-01T00:00:00"/>
    <d v="2014-12-24T00:00:00"/>
    <n v="0"/>
    <n v="1"/>
    <x v="0"/>
    <s v="-"/>
  </r>
  <r>
    <n v="409"/>
    <x v="0"/>
    <s v="CNMP_PG_2014_SGE_INICIATIVA_171"/>
    <s v="ASGP - Consultoria na elaboração de Planos Diretores"/>
    <x v="3"/>
    <x v="2"/>
    <x v="1"/>
    <x v="0"/>
    <n v="2013"/>
    <d v="2014-06-04T00:00:00"/>
    <d v="2013-12-10T00:00:00"/>
    <d v="2016-02-05T00:00:00"/>
    <n v="97.92"/>
    <s v="Weskley Rodrigues dos Santos"/>
    <s v="Cristiano Rocha Heckert"/>
    <x v="6"/>
    <d v="2014-01-01T00:00:00"/>
    <d v="2014-12-24T00:00:00"/>
    <n v="0"/>
    <n v="0"/>
    <x v="0"/>
    <s v="-"/>
  </r>
  <r>
    <n v="870"/>
    <x v="0"/>
    <s v="CNMP_PG_2015_COGP_01"/>
    <s v="COGP - Aquisição de desfibrilador externo automático "/>
    <x v="31"/>
    <x v="2"/>
    <x v="0"/>
    <x v="1"/>
    <n v="2015"/>
    <d v="2015-01-09T00:00:00"/>
    <d v="2015-01-02T00:00:00"/>
    <d v="2015-11-26T00:00:00"/>
    <n v="100"/>
    <s v="Luiz Armando Lopes Campiao"/>
    <s v="Luiz Armando Lopes Campiao"/>
    <x v="3"/>
    <d v="2014-01-01T00:00:00"/>
    <d v="2015-12-31T00:00:00"/>
    <n v="0"/>
    <n v="0"/>
    <x v="0"/>
    <s v="-"/>
  </r>
  <r>
    <n v="812"/>
    <x v="0"/>
    <s v="CNMP_PG_2015_COGP_02"/>
    <s v="COGP - Contratação de palestrantes para o 6º Congresso Brasileiro"/>
    <x v="31"/>
    <x v="2"/>
    <x v="0"/>
    <x v="1"/>
    <n v="2015"/>
    <d v="2014-12-19T00:00:00"/>
    <d v="2015-01-02T00:00:00"/>
    <d v="2015-10-30T00:00:00"/>
    <n v="100"/>
    <s v="Luiz Armando Lopes Campiao"/>
    <s v="Luiz Armando Lopes Campiao"/>
    <x v="3"/>
    <d v="2014-01-01T00:00:00"/>
    <d v="2015-12-31T00:00:00"/>
    <n v="0"/>
    <n v="0"/>
    <x v="0"/>
    <s v="-"/>
  </r>
  <r>
    <n v="871"/>
    <x v="0"/>
    <s v="CNMP_PG_2015_COGP_03"/>
    <s v="COGP - Contratação de serviços de ambulância"/>
    <x v="31"/>
    <x v="2"/>
    <x v="0"/>
    <x v="1"/>
    <n v="2015"/>
    <d v="2015-01-09T00:00:00"/>
    <d v="2015-08-13T00:00:00"/>
    <d v="2016-03-30T00:00:00"/>
    <n v="100"/>
    <s v="Luiz Armando Lopes Campiao"/>
    <s v="Luiz Armando Lopes Campiao"/>
    <x v="3"/>
    <d v="2014-01-01T00:00:00"/>
    <d v="2015-12-31T00:00:00"/>
    <n v="0"/>
    <n v="0"/>
    <x v="0"/>
    <s v="-"/>
  </r>
  <r>
    <n v="867"/>
    <x v="0"/>
    <s v="CNMP_PG_2015_COGP_04"/>
    <s v="COGP - Contratação/prorrogação de agente integrador para o ano de 2016"/>
    <x v="31"/>
    <x v="2"/>
    <x v="0"/>
    <x v="1"/>
    <n v="2015"/>
    <d v="2015-01-09T00:00:00"/>
    <d v="2015-08-03T00:00:00"/>
    <d v="2015-12-31T00:00:00"/>
    <n v="100"/>
    <s v="Nilva Mota Torquato Leodido"/>
    <s v="Luiz Armando Lopes Campiao"/>
    <x v="3"/>
    <d v="2014-01-01T00:00:00"/>
    <d v="2015-12-31T00:00:00"/>
    <n v="0"/>
    <n v="0"/>
    <x v="0"/>
    <s v="-"/>
  </r>
  <r>
    <n v="957"/>
    <x v="0"/>
    <s v="CNMP_PG_2015_COGP_05"/>
    <s v="COGP - Cossaúde - Datas Comemorativas"/>
    <x v="31"/>
    <x v="2"/>
    <x v="0"/>
    <x v="1"/>
    <n v="2015"/>
    <d v="2015-02-10T00:00:00"/>
    <d v="2015-02-02T00:00:00"/>
    <d v="2015-08-31T00:00:00"/>
    <n v="100"/>
    <s v="Luiz Armando Lopes Campiao"/>
    <s v="Luiz Armando Lopes Campiao"/>
    <x v="3"/>
    <d v="2014-01-01T00:00:00"/>
    <d v="2015-12-31T00:00:00"/>
    <n v="0"/>
    <n v="0"/>
    <x v="0"/>
    <s v="-"/>
  </r>
  <r>
    <n v="782"/>
    <x v="0"/>
    <s v="CNMP_PG_2015_COGP_06"/>
    <s v="COGP - Cossaúde - exames periódicos"/>
    <x v="31"/>
    <x v="2"/>
    <x v="0"/>
    <x v="0"/>
    <n v="2015"/>
    <d v="2014-12-18T00:00:00"/>
    <d v="2015-02-02T00:00:00"/>
    <d v="2015-11-12T00:00:00"/>
    <n v="91.67"/>
    <s v="Luiz Armando Lopes Campiao"/>
    <s v="Luiz Armando Lopes Campiao"/>
    <x v="3"/>
    <d v="2014-01-01T00:00:00"/>
    <d v="2015-12-31T00:00:00"/>
    <n v="0"/>
    <n v="0"/>
    <x v="0"/>
    <s v="-"/>
  </r>
  <r>
    <n v="781"/>
    <x v="0"/>
    <s v="CNMP_PG_2015_COGP_07"/>
    <s v="COGP - Cossaúde - Implantar o Ecotransporte"/>
    <x v="31"/>
    <x v="2"/>
    <x v="0"/>
    <x v="1"/>
    <n v="2015"/>
    <d v="2014-12-18T00:00:00"/>
    <d v="2015-01-02T00:00:00"/>
    <d v="2015-08-31T00:00:00"/>
    <n v="100"/>
    <s v="Luiz Armando Lopes Campiao"/>
    <s v="Luiz Armando Lopes Campiao"/>
    <x v="3"/>
    <d v="2014-01-01T00:00:00"/>
    <d v="2015-12-31T00:00:00"/>
    <n v="0"/>
    <n v="0"/>
    <x v="0"/>
    <s v="-"/>
  </r>
  <r>
    <n v="813"/>
    <x v="0"/>
    <s v="CNMP_PG_2015_COGP_08"/>
    <s v="COGP - Cossaúde berçário"/>
    <x v="31"/>
    <x v="2"/>
    <x v="0"/>
    <x v="1"/>
    <n v="2015"/>
    <d v="2014-12-19T00:00:00"/>
    <d v="2015-01-02T00:00:00"/>
    <d v="2015-12-31T00:00:00"/>
    <n v="100"/>
    <s v="Luiz Armando Lopes Campiao"/>
    <s v="Luiz Armando Lopes Campiao"/>
    <x v="3"/>
    <d v="2014-01-01T00:00:00"/>
    <d v="2015-12-31T00:00:00"/>
    <n v="0"/>
    <n v="0"/>
    <x v="0"/>
    <s v="-"/>
  </r>
  <r>
    <n v="815"/>
    <x v="0"/>
    <s v="CNMP_PG_2015_COGP_09"/>
    <s v="COGP - Cossaúde -  Campanha de vacinação"/>
    <x v="31"/>
    <x v="2"/>
    <x v="0"/>
    <x v="1"/>
    <n v="2015"/>
    <d v="2014-12-19T00:00:00"/>
    <d v="2015-01-02T00:00:00"/>
    <d v="2015-05-29T00:00:00"/>
    <n v="100"/>
    <s v="Luiz Armando Lopes Campiao"/>
    <s v="Luiz Armando Lopes Campiao"/>
    <x v="3"/>
    <d v="2014-01-01T00:00:00"/>
    <d v="2015-12-31T00:00:00"/>
    <n v="0"/>
    <n v="0"/>
    <x v="0"/>
    <s v="-"/>
  </r>
  <r>
    <n v="890"/>
    <x v="0"/>
    <s v="CNMP_PG_2015_COGP_10"/>
    <s v="COGP - Curso de formação para os técnicos de Segurança e Transporte"/>
    <x v="31"/>
    <x v="0"/>
    <x v="0"/>
    <x v="1"/>
    <n v="2015"/>
    <d v="2015-01-30T00:00:00"/>
    <d v="2015-03-02T00:00:00"/>
    <d v="2015-12-31T00:00:00"/>
    <n v="100"/>
    <s v="Luiz Armando Lopes Campiao"/>
    <s v="Luiz Armando Lopes Campiao"/>
    <x v="3"/>
    <d v="2014-01-01T00:00:00"/>
    <d v="2015-12-31T00:00:00"/>
    <n v="0"/>
    <n v="0"/>
    <x v="0"/>
    <s v="-"/>
  </r>
  <r>
    <n v="954"/>
    <x v="0"/>
    <s v="CNMP_PG_2015_COGP_11"/>
    <s v="COGP - Folha de pagamento de estagiários"/>
    <x v="31"/>
    <x v="2"/>
    <x v="0"/>
    <x v="0"/>
    <n v="2015"/>
    <d v="2015-02-10T00:00:00"/>
    <d v="2015-01-02T00:00:00"/>
    <d v="2015-12-31T00:00:00"/>
    <n v="80"/>
    <s v="Wescley Oliveira Viana Barbosa"/>
    <s v="Luiz Armando Lopes Campiao"/>
    <x v="3"/>
    <d v="2014-01-01T00:00:00"/>
    <d v="2015-12-31T00:00:00"/>
    <n v="0"/>
    <n v="0"/>
    <x v="0"/>
    <s v="-"/>
  </r>
  <r>
    <n v="882"/>
    <x v="0"/>
    <s v="CNMP_PG_2015_COGP_11 COGP"/>
    <s v="COGP - Seleção, ambientação e lotação de novos servidores - COM ATIVIDADES"/>
    <x v="31"/>
    <x v="0"/>
    <x v="0"/>
    <x v="2"/>
    <n v="2015"/>
    <d v="2015-01-21T00:00:00"/>
    <d v="2015-01-21T00:00:00"/>
    <d v="2015-01-21T00:00:00"/>
    <m/>
    <s v="Weskley Rodrigues dos Santos"/>
    <s v="Weskley Rodrigues dos Santos"/>
    <x v="0"/>
    <m/>
    <m/>
    <n v="0"/>
    <n v="0"/>
    <x v="0"/>
    <s v="-"/>
  </r>
  <r>
    <n v="780"/>
    <x v="0"/>
    <s v="CNMP_PG_2015_COGP_12"/>
    <s v="COGP - Implantação do novo sistema de gestão de pessoas - MENTORH"/>
    <x v="31"/>
    <x v="2"/>
    <x v="0"/>
    <x v="0"/>
    <n v="2015"/>
    <d v="2014-12-18T00:00:00"/>
    <d v="2015-01-02T00:00:00"/>
    <d v="2015-12-31T00:00:00"/>
    <n v="60"/>
    <s v="Luiz Armando Lopes Campiao"/>
    <s v="Luiz Armando Lopes Campiao"/>
    <x v="3"/>
    <d v="2014-01-01T00:00:00"/>
    <d v="2015-12-31T00:00:00"/>
    <n v="0"/>
    <n v="0"/>
    <x v="0"/>
    <s v="-"/>
  </r>
  <r>
    <n v="814"/>
    <x v="0"/>
    <s v="CNMP_PG_2015_COGP_13"/>
    <s v="COGP - Manutenção do relógio de ponto"/>
    <x v="31"/>
    <x v="2"/>
    <x v="0"/>
    <x v="0"/>
    <n v="2015"/>
    <d v="2014-12-19T00:00:00"/>
    <d v="2015-01-02T00:00:00"/>
    <d v="2015-12-31T00:00:00"/>
    <n v="86.67"/>
    <s v="Luiz Armando Lopes Campiao"/>
    <s v="Luiz Armando Lopes Campiao"/>
    <x v="3"/>
    <d v="2014-01-01T00:00:00"/>
    <d v="2015-12-31T00:00:00"/>
    <n v="0"/>
    <n v="0"/>
    <x v="0"/>
    <s v="-"/>
  </r>
  <r>
    <n v="972"/>
    <x v="0"/>
    <s v="CNMP_PG_2015_COGP_14"/>
    <s v="COGP - Mapeamento de Competências"/>
    <x v="31"/>
    <x v="0"/>
    <x v="5"/>
    <x v="1"/>
    <n v="2015"/>
    <d v="2015-02-10T00:00:00"/>
    <d v="2015-03-19T00:00:00"/>
    <d v="2016-12-30T00:00:00"/>
    <n v="100"/>
    <s v="Ronan Moraes"/>
    <s v="Luiz Armando Lopes Campiao"/>
    <x v="3"/>
    <d v="2014-01-01T00:00:00"/>
    <d v="2015-12-31T00:00:00"/>
    <n v="0"/>
    <n v="0"/>
    <x v="0"/>
    <s v="-"/>
  </r>
  <r>
    <n v="956"/>
    <x v="0"/>
    <s v="CNMP_PG_2015_COGP_15"/>
    <s v="COGP - Pagamento de ajuda de custo"/>
    <x v="31"/>
    <x v="2"/>
    <x v="0"/>
    <x v="0"/>
    <n v="2015"/>
    <d v="2015-02-10T00:00:00"/>
    <d v="2015-01-02T00:00:00"/>
    <d v="2015-12-31T00:00:00"/>
    <n v="60"/>
    <s v="Wescley Oliveira Viana Barbosa"/>
    <s v="Luiz Armando Lopes Campiao"/>
    <x v="3"/>
    <d v="2014-01-01T00:00:00"/>
    <d v="2015-12-31T00:00:00"/>
    <n v="0"/>
    <n v="0"/>
    <x v="0"/>
    <s v="-"/>
  </r>
  <r>
    <n v="955"/>
    <x v="0"/>
    <s v="CNMP_PG_2015_COGP_16"/>
    <s v="COGP - Pagamento de ajuda de custo para moradia"/>
    <x v="31"/>
    <x v="2"/>
    <x v="0"/>
    <x v="0"/>
    <n v="2015"/>
    <d v="2015-02-10T00:00:00"/>
    <d v="2015-01-02T00:00:00"/>
    <d v="2015-12-31T00:00:00"/>
    <n v="60"/>
    <s v="Wescley Oliveira Viana Barbosa"/>
    <s v="Luiz Armando Lopes Campiao"/>
    <x v="3"/>
    <d v="2014-01-01T00:00:00"/>
    <d v="2015-12-31T00:00:00"/>
    <n v="0"/>
    <n v="0"/>
    <x v="0"/>
    <s v="-"/>
  </r>
  <r>
    <n v="779"/>
    <x v="0"/>
    <s v="CNMP_PG_2015_COGP_17"/>
    <s v="COGP - Plano de capacitação 2015"/>
    <x v="31"/>
    <x v="2"/>
    <x v="0"/>
    <x v="1"/>
    <n v="2015"/>
    <d v="2014-12-18T00:00:00"/>
    <d v="2015-01-02T00:00:00"/>
    <d v="2015-04-15T00:00:00"/>
    <n v="100"/>
    <s v="Renata Braz Ferraz"/>
    <s v="Luiz Armando Lopes Campiao"/>
    <x v="3"/>
    <d v="2014-01-01T00:00:00"/>
    <d v="2015-12-31T00:00:00"/>
    <n v="0"/>
    <n v="0"/>
    <x v="0"/>
    <s v="-"/>
  </r>
  <r>
    <n v="953"/>
    <x v="0"/>
    <s v="CNMP_PG_2015_COGP_18"/>
    <s v="COGP - Renovação de contrato para fornecimento de carteiras funcionais."/>
    <x v="31"/>
    <x v="2"/>
    <x v="0"/>
    <x v="0"/>
    <n v="2015"/>
    <d v="2015-02-10T00:00:00"/>
    <d v="2015-01-02T00:00:00"/>
    <d v="2015-12-31T00:00:00"/>
    <n v="50"/>
    <s v="Luiz Armando Lopes Campiao"/>
    <s v="Luiz Armando Lopes Campiao"/>
    <x v="3"/>
    <d v="2014-01-01T00:00:00"/>
    <d v="2015-12-31T00:00:00"/>
    <n v="0"/>
    <n v="0"/>
    <x v="0"/>
    <s v="-"/>
  </r>
  <r>
    <n v="777"/>
    <x v="0"/>
    <s v="CNMP_PG_2015_COGP_19"/>
    <s v="COGP - Reorganização de vagas para estagiários e agente de integração"/>
    <x v="31"/>
    <x v="0"/>
    <x v="0"/>
    <x v="1"/>
    <n v="2015"/>
    <d v="2014-12-18T00:00:00"/>
    <d v="2015-01-02T00:00:00"/>
    <d v="2015-05-29T00:00:00"/>
    <n v="100"/>
    <s v="Luiz Armando Lopes Campiao"/>
    <s v="Luiz Armando Lopes Campiao"/>
    <x v="3"/>
    <d v="2014-01-01T00:00:00"/>
    <d v="2015-12-31T00:00:00"/>
    <n v="0"/>
    <n v="0"/>
    <x v="0"/>
    <s v="-"/>
  </r>
  <r>
    <n v="818"/>
    <x v="0"/>
    <s v="CNMP_PG_2015_COGP_20"/>
    <s v="COGP - Ressarcimento de mensalidades de pós-graduação"/>
    <x v="31"/>
    <x v="2"/>
    <x v="0"/>
    <x v="0"/>
    <n v="2015"/>
    <d v="2014-12-19T00:00:00"/>
    <d v="2015-01-02T00:00:00"/>
    <d v="2015-12-31T00:00:00"/>
    <n v="80"/>
    <s v="Renata Braz Ferraz"/>
    <s v="Luiz Armando Lopes Campiao"/>
    <x v="3"/>
    <d v="2014-01-01T00:00:00"/>
    <d v="2015-12-31T00:00:00"/>
    <n v="0"/>
    <n v="0"/>
    <x v="0"/>
    <s v="-"/>
  </r>
  <r>
    <n v="817"/>
    <x v="0"/>
    <s v="CNMP_PG_2015_COGP_21"/>
    <s v="COGP - Seguro para estagiários"/>
    <x v="31"/>
    <x v="2"/>
    <x v="0"/>
    <x v="0"/>
    <n v="2015"/>
    <d v="2014-12-19T00:00:00"/>
    <d v="2015-02-27T00:00:00"/>
    <d v="2015-12-31T00:00:00"/>
    <n v="50"/>
    <s v="Nilva Mota Torquato Leodido"/>
    <s v="Luiz Armando Lopes Campiao"/>
    <x v="3"/>
    <d v="2014-01-01T00:00:00"/>
    <d v="2015-12-31T00:00:00"/>
    <n v="0"/>
    <n v="0"/>
    <x v="0"/>
    <s v="-"/>
  </r>
  <r>
    <n v="778"/>
    <x v="0"/>
    <s v="CNMP_PG_2015_COGP_22"/>
    <s v="COGP - Seleção, ambientação e lotação de novos servidores"/>
    <x v="31"/>
    <x v="0"/>
    <x v="1"/>
    <x v="1"/>
    <n v="2015"/>
    <d v="2014-12-18T00:00:00"/>
    <d v="2015-03-04T00:00:00"/>
    <d v="2015-07-03T00:00:00"/>
    <n v="100"/>
    <s v="Luiz Armando Lopes Campiao"/>
    <s v="Luiz Armando Lopes Campiao"/>
    <x v="3"/>
    <d v="2014-01-01T00:00:00"/>
    <d v="2015-12-31T00:00:00"/>
    <n v="0"/>
    <n v="0"/>
    <x v="0"/>
    <s v="-"/>
  </r>
  <r>
    <n v="447"/>
    <x v="0"/>
    <s v="CNMP_PG_2015_SGE_01"/>
    <s v="Processo de Empenho"/>
    <x v="3"/>
    <x v="2"/>
    <x v="11"/>
    <x v="2"/>
    <n v="2014"/>
    <d v="2014-11-25T00:00:00"/>
    <d v="2014-11-25T00:00:00"/>
    <d v="2014-11-25T00:00:00"/>
    <m/>
    <s v="Colaborador"/>
    <s v="Colaborador"/>
    <x v="3"/>
    <d v="2014-01-01T00:00:00"/>
    <d v="2015-12-31T00:00:00"/>
    <n v="0"/>
    <n v="0"/>
    <x v="0"/>
    <s v="-"/>
  </r>
  <r>
    <n v="22"/>
    <x v="0"/>
    <s v="CNMP_PG_2015_SPR 001"/>
    <s v="SPR - Criação do Diário Eletrônico do CNMP"/>
    <x v="7"/>
    <x v="1"/>
    <x v="1"/>
    <x v="1"/>
    <n v="2014"/>
    <d v="2013-05-24T00:00:00"/>
    <d v="2014-07-29T00:00:00"/>
    <d v="2015-11-10T00:00:00"/>
    <n v="100"/>
    <s v="Rafaela Pires de Castro Oliveira"/>
    <s v="Daniela Nunes Faria"/>
    <x v="3"/>
    <d v="2014-01-01T00:00:00"/>
    <d v="2015-12-31T00:00:00"/>
    <n v="0"/>
    <n v="0"/>
    <x v="0"/>
    <s v="-"/>
  </r>
  <r>
    <n v="535"/>
    <x v="0"/>
    <s v="CNMP_PG_2015_SPR 002"/>
    <s v="CNMP_PG_2015_SPR 002 SPR - Aperfeiçoamento da Disponibilização dos Dados da Resolução CNMP nº 110 no Portal do CNMP"/>
    <x v="7"/>
    <x v="2"/>
    <x v="0"/>
    <x v="1"/>
    <n v="2015"/>
    <d v="2014-12-04T00:00:00"/>
    <d v="2015-02-02T00:00:00"/>
    <d v="2015-03-26T00:00:00"/>
    <n v="100"/>
    <s v="Alcidia Aparecida de Souza"/>
    <s v="Daniela Nunes Faria"/>
    <x v="3"/>
    <d v="2014-01-01T00:00:00"/>
    <d v="2015-12-31T00:00:00"/>
    <n v="0"/>
    <n v="0"/>
    <x v="0"/>
    <s v="-"/>
  </r>
  <r>
    <n v="543"/>
    <x v="0"/>
    <s v="CNMP_PG_2015_SPR 003"/>
    <s v="SPR - Curso de Aperfeiçoamento do Sistema Elo e Rotinas Processuais"/>
    <x v="7"/>
    <x v="2"/>
    <x v="0"/>
    <x v="1"/>
    <n v="2015"/>
    <d v="2014-12-04T00:00:00"/>
    <d v="2015-04-29T00:00:00"/>
    <d v="2016-03-25T00:00:00"/>
    <n v="100"/>
    <s v="Rafaela Pires de Castro Oliveira"/>
    <s v="Daniela Nunes Faria"/>
    <x v="3"/>
    <d v="2014-01-01T00:00:00"/>
    <d v="2015-12-31T00:00:00"/>
    <n v="0"/>
    <n v="0"/>
    <x v="0"/>
    <s v="-"/>
  </r>
  <r>
    <n v="932"/>
    <x v="0"/>
    <s v="CNMP_PG_2015_SPR 004"/>
    <s v="SPR - Degravação de Áudio"/>
    <x v="7"/>
    <x v="2"/>
    <x v="0"/>
    <x v="0"/>
    <n v="2015"/>
    <d v="2015-02-05T00:00:00"/>
    <d v="2015-02-05T00:00:00"/>
    <d v="2015-12-18T00:00:00"/>
    <n v="24"/>
    <s v="Viviane de Almeida Silva"/>
    <s v="Daniela Nunes Faria"/>
    <x v="3"/>
    <d v="2014-01-01T00:00:00"/>
    <d v="2015-12-31T00:00:00"/>
    <n v="0"/>
    <n v="0"/>
    <x v="0"/>
    <s v="-"/>
  </r>
  <r>
    <n v="903"/>
    <x v="0"/>
    <s v="CNMP_PG_2015_SPR 005"/>
    <s v="SPR - Estudo da viabilidade de Push de Processos do CNMP "/>
    <x v="7"/>
    <x v="2"/>
    <x v="0"/>
    <x v="1"/>
    <n v="2015"/>
    <d v="2015-02-04T00:00:00"/>
    <d v="2015-02-04T00:00:00"/>
    <d v="2015-12-31T00:00:00"/>
    <n v="100"/>
    <s v="Rafaela Pires de Castro Oliveira"/>
    <s v="Daniela Nunes Faria"/>
    <x v="3"/>
    <d v="2014-01-01T00:00:00"/>
    <d v="2015-12-31T00:00:00"/>
    <n v="0"/>
    <n v="0"/>
    <x v="0"/>
    <s v="-"/>
  </r>
  <r>
    <n v="537"/>
    <x v="0"/>
    <s v="CNMP_PG_2015_SPR 006"/>
    <s v="SPR - Inventário Anual de Processos em Tramitação"/>
    <x v="7"/>
    <x v="2"/>
    <x v="0"/>
    <x v="1"/>
    <n v="2015"/>
    <d v="2014-12-04T00:00:00"/>
    <d v="2015-01-13T00:00:00"/>
    <d v="2015-03-02T00:00:00"/>
    <n v="100"/>
    <s v="Viviane de Almeida Silva"/>
    <s v="Daniela Nunes Faria"/>
    <x v="3"/>
    <d v="2014-01-01T00:00:00"/>
    <d v="2015-12-31T00:00:00"/>
    <n v="0"/>
    <n v="0"/>
    <x v="0"/>
    <s v="-"/>
  </r>
  <r>
    <n v="540"/>
    <x v="0"/>
    <s v="CNMP_PG_2015_SPR 007"/>
    <s v="SPR - Mapeamento de Processos"/>
    <x v="7"/>
    <x v="2"/>
    <x v="0"/>
    <x v="1"/>
    <n v="2014"/>
    <d v="2014-12-04T00:00:00"/>
    <d v="2014-12-04T00:00:00"/>
    <d v="2015-03-31T00:00:00"/>
    <n v="100"/>
    <s v="Rafaela Pires de Castro Oliveira"/>
    <s v="Daniela Nunes Faria"/>
    <x v="3"/>
    <d v="2014-01-01T00:00:00"/>
    <d v="2015-12-31T00:00:00"/>
    <n v="0"/>
    <n v="0"/>
    <x v="0"/>
    <s v="-"/>
  </r>
  <r>
    <n v="567"/>
    <x v="0"/>
    <s v="CNMP_PG_2015_SPR 008"/>
    <s v="SPR - Melhorias no Sistema de Acompanhamento de Decisões e Utilização do BI para Extração de Estatísticas."/>
    <x v="7"/>
    <x v="0"/>
    <x v="0"/>
    <x v="1"/>
    <n v="2015"/>
    <d v="2014-12-05T00:00:00"/>
    <d v="2015-01-07T00:00:00"/>
    <d v="2015-07-31T00:00:00"/>
    <n v="100"/>
    <s v="Renato Ohse"/>
    <s v="Daniela Nunes Faria"/>
    <x v="3"/>
    <d v="2014-01-01T00:00:00"/>
    <d v="2015-12-31T00:00:00"/>
    <n v="0"/>
    <n v="0"/>
    <x v="0"/>
    <s v="-"/>
  </r>
  <r>
    <n v="539"/>
    <x v="0"/>
    <s v="CNMP_PG_2015_SPR 009"/>
    <s v="SPR - Organização dos Atos Normativos no Portal"/>
    <x v="7"/>
    <x v="2"/>
    <x v="0"/>
    <x v="0"/>
    <n v="2015"/>
    <d v="2014-12-04T00:00:00"/>
    <d v="2015-03-17T00:00:00"/>
    <d v="2016-04-07T00:00:00"/>
    <n v="86.17"/>
    <s v="Rafaela Pires de Castro Oliveira"/>
    <s v="Daniela Nunes Faria"/>
    <x v="3"/>
    <d v="2014-01-01T00:00:00"/>
    <d v="2015-12-31T00:00:00"/>
    <n v="0"/>
    <n v="0"/>
    <x v="0"/>
    <s v="-"/>
  </r>
  <r>
    <n v="922"/>
    <x v="0"/>
    <s v="CNMP_PG_2015_SPR 010"/>
    <s v="CNMP_PG_2015_SPR 010 SPR - Suporte Técnico para Desenvolvimento dos Módulos do Processo Eletrônico "/>
    <x v="7"/>
    <x v="0"/>
    <x v="0"/>
    <x v="0"/>
    <n v="2015"/>
    <d v="2015-02-05T00:00:00"/>
    <d v="2015-02-03T00:00:00"/>
    <d v="2015-12-18T00:00:00"/>
    <n v="82.5"/>
    <s v="Rafaela Pires de Castro Oliveira"/>
    <s v="Daniela Nunes Faria"/>
    <x v="3"/>
    <d v="2014-01-01T00:00:00"/>
    <d v="2015-12-31T00:00:00"/>
    <n v="0"/>
    <n v="0"/>
    <x v="0"/>
    <s v="-"/>
  </r>
  <r>
    <n v="937"/>
    <x v="0"/>
    <s v="CNMP_PG_2015_SPR 011"/>
    <s v="SPR - Verificação e regularização dos arquivos de acórdãos disponibilizados no portal."/>
    <x v="7"/>
    <x v="2"/>
    <x v="0"/>
    <x v="0"/>
    <n v="2015"/>
    <d v="2015-02-09T00:00:00"/>
    <d v="2015-03-02T00:00:00"/>
    <d v="2015-12-10T00:00:00"/>
    <n v="73.41"/>
    <s v="Pâmela Patrícia Silva Souza"/>
    <s v="Daniela Nunes Faria"/>
    <x v="3"/>
    <d v="2014-01-01T00:00:00"/>
    <d v="2015-12-31T00:00:00"/>
    <n v="0"/>
    <n v="0"/>
    <x v="0"/>
    <s v="-"/>
  </r>
  <r>
    <n v="987"/>
    <x v="0"/>
    <s v="CNMP_PG_2015_SPR 012"/>
    <s v="SPR - Extração de novo Relatório para a estatística dos processos em tramitação."/>
    <x v="7"/>
    <x v="2"/>
    <x v="0"/>
    <x v="2"/>
    <n v="2015"/>
    <d v="2015-04-09T00:00:00"/>
    <d v="2015-04-09T00:00:00"/>
    <d v="2015-04-09T00:00:00"/>
    <m/>
    <s v="Rafaela Pires de Castro Oliveira"/>
    <s v="Rafaela Pires de Castro Oliveira"/>
    <x v="3"/>
    <d v="2014-01-01T00:00:00"/>
    <d v="2015-12-31T00:00:00"/>
    <n v="0"/>
    <n v="0"/>
    <x v="0"/>
    <s v="-"/>
  </r>
  <r>
    <n v="988"/>
    <x v="0"/>
    <s v="CNMP_PG_2015_SPR 013"/>
    <s v="SPR - Organização do arquivo Processual e elaboração de relatório apontando as inconsistências verificadas."/>
    <x v="7"/>
    <x v="2"/>
    <x v="0"/>
    <x v="2"/>
    <n v="2015"/>
    <d v="2015-04-09T00:00:00"/>
    <d v="2015-04-09T00:00:00"/>
    <d v="2015-04-09T00:00:00"/>
    <m/>
    <s v="Rafaela Pires de Castro Oliveira"/>
    <s v="Rafaela Pires de Castro Oliveira"/>
    <x v="3"/>
    <d v="2014-01-01T00:00:00"/>
    <d v="2015-12-31T00:00:00"/>
    <n v="0"/>
    <n v="0"/>
    <x v="0"/>
    <s v="-"/>
  </r>
  <r>
    <n v="289"/>
    <x v="0"/>
    <s v="CNMP_PG_ASCOM_PROJ_001"/>
    <s v="Campanha Conte até 10  continuidade, com foco no programa didático, parcerias e execução da segunda Etapa."/>
    <x v="9"/>
    <x v="0"/>
    <x v="2"/>
    <x v="2"/>
    <n v="2013"/>
    <d v="2013-12-11T00:00:00"/>
    <d v="2013-12-11T00:00:00"/>
    <d v="2013-12-11T00:00:00"/>
    <m/>
    <s v="Pedro Simões"/>
    <s v="Joyce Maria Magalhães Russi"/>
    <x v="0"/>
    <m/>
    <m/>
    <n v="0"/>
    <n v="1"/>
    <x v="0"/>
    <s v="-"/>
  </r>
  <r>
    <n v="290"/>
    <x v="0"/>
    <s v="CNMP_PG_ASCOM_PROJ_002"/>
    <s v="Campanha internas para bom uso de mídias sociais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1"/>
    <x v="0"/>
    <s v="CNMP_PG_ASCOM_PROJ_003"/>
    <s v="Campanha interna de Sustentabilidade"/>
    <x v="9"/>
    <x v="0"/>
    <x v="3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2"/>
    <x v="0"/>
    <s v="CNMP_PG_ASCOM_PROJ_004"/>
    <s v="Aprimoramento e atualização do portal na internet e intranet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3"/>
    <x v="0"/>
    <s v="CNMP_PG_ASCOM_PROJ_005"/>
    <s v="Formulário padronizado das solicitações de serviços de publicidade"/>
    <x v="9"/>
    <x v="0"/>
    <x v="2"/>
    <x v="2"/>
    <n v="2013"/>
    <d v="2013-12-11T00:00:00"/>
    <d v="2013-12-11T00:00:00"/>
    <d v="2013-12-11T00:00:00"/>
    <m/>
    <s v="Pedro Simões"/>
    <s v="Weskley Rodrigues dos Santos"/>
    <x v="0"/>
    <m/>
    <m/>
    <n v="0"/>
    <n v="1"/>
    <x v="0"/>
    <s v="-"/>
  </r>
  <r>
    <n v="294"/>
    <x v="0"/>
    <s v="CNMP_PG_ASCOM_PROJ_006"/>
    <s v="Elaboração de Manual de Redação e Estilo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5"/>
    <x v="0"/>
    <s v="CNMP_PG_ASCOM_PROJ_007"/>
    <s v="Mapeamento de rede em mídias sociais"/>
    <x v="9"/>
    <x v="0"/>
    <x v="3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6"/>
    <x v="0"/>
    <s v="CNMP_PG_ASCOM_PROJ_008"/>
    <s v="Programa de visitação de estudantes"/>
    <x v="9"/>
    <x v="0"/>
    <x v="4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297"/>
    <x v="0"/>
    <s v="CNMP_PG_ASCOM_PROJ_009"/>
    <s v="Kit de informações básicas sobre o CNMP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175"/>
    <x v="0"/>
    <s v="CNMP_PG_ASCOM_PROJ_010"/>
    <s v="Manual de aplicação da marca do CNMP"/>
    <x v="9"/>
    <x v="0"/>
    <x v="4"/>
    <x v="0"/>
    <n v="2013"/>
    <d v="2013-09-05T00:00:00"/>
    <d v="2013-08-01T00:00:00"/>
    <d v="2014-04-04T00:00:00"/>
    <n v="0"/>
    <s v="Pedro Simões"/>
    <s v="Joyce Maria Magalhães Russi"/>
    <x v="0"/>
    <m/>
    <m/>
    <n v="0"/>
    <n v="0"/>
    <x v="0"/>
    <s v="-"/>
  </r>
  <r>
    <n v="298"/>
    <x v="0"/>
    <s v="CNMP_PG_ASCOM_PROJ_011"/>
    <s v="Contratação de empresa de design gráfico (2º semestre)"/>
    <x v="9"/>
    <x v="0"/>
    <x v="4"/>
    <x v="2"/>
    <n v="2013"/>
    <d v="2013-12-11T00:00:00"/>
    <d v="2013-12-11T00:00:00"/>
    <d v="2013-12-11T00:00:00"/>
    <m/>
    <s v="Pedro Simões"/>
    <s v="Joyce Maria Magalhães Russi"/>
    <x v="0"/>
    <m/>
    <m/>
    <n v="0"/>
    <n v="0"/>
    <x v="0"/>
    <s v="-"/>
  </r>
  <r>
    <n v="299"/>
    <x v="0"/>
    <s v="CNMP_PG_ASCOM_PROJ_012"/>
    <s v="Contratação de banco de imagens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300"/>
    <x v="0"/>
    <s v="CNMP_PG_ASCOM_PROJ_013"/>
    <s v="Pesquisa sobre uso de veículos internos de comunicação"/>
    <x v="9"/>
    <x v="0"/>
    <x v="2"/>
    <x v="2"/>
    <n v="2013"/>
    <d v="2013-12-11T00:00:00"/>
    <d v="2013-12-11T00:00:00"/>
    <d v="2013-12-11T00:00:00"/>
    <m/>
    <s v="Weskley Rodrigues dos Santos"/>
    <s v="Weskley Rodrigues dos Santos"/>
    <x v="0"/>
    <m/>
    <m/>
    <n v="0"/>
    <n v="0"/>
    <x v="0"/>
    <s v="-"/>
  </r>
  <r>
    <n v="157"/>
    <x v="0"/>
    <s v="CNMP_PG_AUDIN_PROJ_001"/>
    <s v="Auditoria Coordenadoria de Gestão de Pessoas"/>
    <x v="13"/>
    <x v="0"/>
    <x v="2"/>
    <x v="1"/>
    <n v="2013"/>
    <d v="2013-08-16T00:00:00"/>
    <d v="2013-02-06T00:00:00"/>
    <d v="2013-04-26T00:00:00"/>
    <n v="100"/>
    <s v="Renata Alencar Campolina"/>
    <s v="Renata Alencar Campolina"/>
    <x v="7"/>
    <d v="2013-01-01T00:00:00"/>
    <d v="2013-01-24T00:00:00"/>
    <n v="0"/>
    <n v="1"/>
    <x v="0"/>
    <s v="-"/>
  </r>
  <r>
    <n v="63"/>
    <x v="0"/>
    <s v="CNMP_PG_AUDIN_PROJ_002"/>
    <s v="Acompanhamento de recomendações e determinações dos Acórdãos TCU e da AUDIN/MPU"/>
    <x v="13"/>
    <x v="0"/>
    <x v="2"/>
    <x v="1"/>
    <n v="2012"/>
    <d v="2013-06-11T00:00:00"/>
    <d v="2012-11-16T00:00:00"/>
    <d v="2013-02-28T00:00:00"/>
    <n v="100"/>
    <s v="Renata Alencar Campolina"/>
    <s v="Renata Alencar Campolina"/>
    <x v="7"/>
    <d v="2013-01-01T00:00:00"/>
    <d v="2013-01-24T00:00:00"/>
    <n v="0"/>
    <n v="1"/>
    <x v="0"/>
    <s v="-"/>
  </r>
  <r>
    <n v="158"/>
    <x v="0"/>
    <s v="CNMP_PG_AUDIN_PROJ_003"/>
    <s v="Auditoria Gestão de Patrimônio"/>
    <x v="13"/>
    <x v="0"/>
    <x v="2"/>
    <x v="1"/>
    <n v="2013"/>
    <d v="2013-08-16T00:00:00"/>
    <d v="2013-02-25T00:00:00"/>
    <d v="2013-02-28T00:00:00"/>
    <n v="100"/>
    <s v="Renata Alencar Campolina"/>
    <s v="Renata Alencar Campolina"/>
    <x v="7"/>
    <d v="2013-01-01T00:00:00"/>
    <d v="2013-01-24T00:00:00"/>
    <n v="0"/>
    <n v="1"/>
    <x v="0"/>
    <s v="-"/>
  </r>
  <r>
    <n v="169"/>
    <x v="0"/>
    <s v="CNMP_PG_AUDIN_PROJ_004"/>
    <s v="Auditoria de Governança de Tecnologia da Informação"/>
    <x v="13"/>
    <x v="0"/>
    <x v="2"/>
    <x v="1"/>
    <n v="2013"/>
    <d v="2013-08-26T00:00:00"/>
    <d v="2013-02-21T00:00:00"/>
    <d v="2013-07-30T00:00:00"/>
    <n v="100"/>
    <s v="Renata Alencar Campolina"/>
    <s v="Renata Alencar Campolina"/>
    <x v="7"/>
    <d v="2013-01-01T00:00:00"/>
    <d v="2013-01-24T00:00:00"/>
    <n v="0"/>
    <n v="1"/>
    <x v="0"/>
    <s v="-"/>
  </r>
  <r>
    <n v="170"/>
    <x v="0"/>
    <s v="CNMP_PG_AUDIN_PROJ_005"/>
    <s v="Prestação de Contas"/>
    <x v="13"/>
    <x v="0"/>
    <x v="2"/>
    <x v="1"/>
    <n v="2013"/>
    <d v="2013-08-27T00:00:00"/>
    <d v="2013-05-24T00:00:00"/>
    <d v="2013-08-27T00:00:00"/>
    <n v="100"/>
    <s v="Renata Alencar Campolina"/>
    <s v="Renata Alencar Campolina"/>
    <x v="7"/>
    <d v="2013-01-01T00:00:00"/>
    <d v="2013-01-24T00:00:00"/>
    <n v="0"/>
    <n v="1"/>
    <x v="0"/>
    <s v="-"/>
  </r>
  <r>
    <n v="171"/>
    <x v="0"/>
    <s v="CNMP_PG_AUDIN_PROJ_006"/>
    <s v="Fortalecimento da Auditoria - Regimento Interno"/>
    <x v="13"/>
    <x v="0"/>
    <x v="2"/>
    <x v="0"/>
    <n v="2013"/>
    <d v="2013-08-28T00:00:00"/>
    <d v="2013-02-07T00:00:00"/>
    <d v="2013-08-28T00:00:00"/>
    <n v="62.5"/>
    <s v="Renata Alencar Campolina"/>
    <s v="Renata Alencar Campolina"/>
    <x v="7"/>
    <d v="2013-01-01T00:00:00"/>
    <d v="2013-01-24T00:00:00"/>
    <n v="0"/>
    <n v="1"/>
    <x v="0"/>
    <s v="-"/>
  </r>
  <r>
    <n v="174"/>
    <x v="0"/>
    <s v="CNMP_PG_AUDIN_PROJ_008"/>
    <s v="Auditoria de Controle Contábil"/>
    <x v="13"/>
    <x v="0"/>
    <x v="2"/>
    <x v="1"/>
    <n v="2013"/>
    <d v="2013-09-02T00:00:00"/>
    <d v="2013-09-02T00:00:00"/>
    <d v="2013-09-02T00:00:00"/>
    <n v="100"/>
    <s v="Renata Alencar Campolina"/>
    <s v="Renata Alencar Campolina"/>
    <x v="7"/>
    <d v="2013-01-01T00:00:00"/>
    <d v="2013-01-24T00:00:00"/>
    <n v="0"/>
    <n v="1"/>
    <x v="0"/>
    <s v="-"/>
  </r>
  <r>
    <n v="225"/>
    <x v="0"/>
    <s v="CNMP_PG_AUDIN_PROJ_009"/>
    <s v="Auditoria Operacional - Contratos e Licitações"/>
    <x v="13"/>
    <x v="0"/>
    <x v="1"/>
    <x v="2"/>
    <n v="2013"/>
    <d v="2013-11-26T00:00:00"/>
    <d v="2013-11-26T00:00:00"/>
    <d v="2013-11-26T00:00:00"/>
    <m/>
    <s v="Renata Alencar Campolina"/>
    <s v="Paulo Rogério Lins Ribeiro"/>
    <x v="7"/>
    <d v="2013-01-01T00:00:00"/>
    <d v="2013-01-24T00:00:00"/>
    <n v="0"/>
    <n v="0"/>
    <x v="0"/>
    <s v="-"/>
  </r>
  <r>
    <n v="226"/>
    <x v="0"/>
    <s v="CNMP_PG_AUDIN_PROJ_010"/>
    <s v="Auditoria Unidade de Diárias, Passagens e Passaportes"/>
    <x v="13"/>
    <x v="0"/>
    <x v="1"/>
    <x v="2"/>
    <n v="2013"/>
    <d v="2013-11-26T00:00:00"/>
    <d v="2013-11-26T00:00:00"/>
    <d v="2013-11-26T00:00:00"/>
    <m/>
    <s v="Renata Alencar Campolina"/>
    <s v="Paulo Rogério Lins Ribeiro"/>
    <x v="7"/>
    <d v="2013-01-01T00:00:00"/>
    <d v="2013-01-24T00:00:00"/>
    <n v="0"/>
    <n v="0"/>
    <x v="0"/>
    <s v="-"/>
  </r>
  <r>
    <n v="159"/>
    <x v="0"/>
    <s v="CNMP_PG_AUDIN_PROJ_011"/>
    <s v="Auditoria Lei de Acesso a Informação"/>
    <x v="13"/>
    <x v="0"/>
    <x v="2"/>
    <x v="1"/>
    <n v="2013"/>
    <d v="2013-08-16T00:00:00"/>
    <d v="2013-07-08T00:00:00"/>
    <d v="2013-08-23T00:00:00"/>
    <n v="100"/>
    <s v="Renata Alencar Campolina"/>
    <s v="Renata Alencar Campolina"/>
    <x v="7"/>
    <d v="2013-01-01T00:00:00"/>
    <d v="2013-01-24T00:00:00"/>
    <n v="0"/>
    <n v="1"/>
    <x v="0"/>
    <s v="-"/>
  </r>
  <r>
    <n v="177"/>
    <x v="0"/>
    <s v="CNMP_PG_AUDIN_PROJ_012"/>
    <s v="Auditoria de Gestão Ambiental"/>
    <x v="13"/>
    <x v="0"/>
    <x v="2"/>
    <x v="0"/>
    <n v="2013"/>
    <d v="2013-09-23T00:00:00"/>
    <d v="2013-09-23T00:00:00"/>
    <d v="2013-09-23T00:00:00"/>
    <n v="0"/>
    <s v="Renata Alencar Campolina"/>
    <s v="Renata Alencar Campolina"/>
    <x v="7"/>
    <d v="2013-01-01T00:00:00"/>
    <d v="2013-01-24T00:00:00"/>
    <n v="0"/>
    <n v="1"/>
    <x v="0"/>
    <s v="-"/>
  </r>
  <r>
    <n v="227"/>
    <x v="0"/>
    <s v="CNMP_PG_AUDIN_PROJ_013"/>
    <s v="PAINT 2014"/>
    <x v="13"/>
    <x v="0"/>
    <x v="2"/>
    <x v="2"/>
    <n v="2013"/>
    <d v="2013-11-26T00:00:00"/>
    <d v="2013-11-26T00:00:00"/>
    <d v="2013-11-26T00:00:00"/>
    <m/>
    <s v="Renata Alencar Campolina"/>
    <s v="Paulo Rogério Lins Ribeiro"/>
    <x v="7"/>
    <d v="2013-01-01T00:00:00"/>
    <d v="2013-01-24T00:00:00"/>
    <n v="0"/>
    <n v="0"/>
    <x v="0"/>
    <s v="-"/>
  </r>
  <r>
    <n v="228"/>
    <x v="0"/>
    <s v="CNMP_PG_AUDIN_PROJ_014"/>
    <s v="Auditoria de Gestão de Pessoas II"/>
    <x v="13"/>
    <x v="0"/>
    <x v="1"/>
    <x v="2"/>
    <n v="2013"/>
    <d v="2013-11-26T00:00:00"/>
    <d v="2013-11-26T00:00:00"/>
    <d v="2013-11-26T00:00:00"/>
    <m/>
    <s v="Renata Alencar Campolina"/>
    <s v="Paulo Rogério Lins Ribeiro"/>
    <x v="7"/>
    <d v="2013-01-01T00:00:00"/>
    <d v="2013-01-24T00:00:00"/>
    <n v="0"/>
    <n v="0"/>
    <x v="0"/>
    <s v="-"/>
  </r>
  <r>
    <n v="38"/>
    <x v="0"/>
    <s v="CNMP_PG_CALJ_PROJ_001"/>
    <s v="Produção de Material Facilitador da Atuação do MP na Copa"/>
    <x v="15"/>
    <x v="0"/>
    <x v="2"/>
    <x v="0"/>
    <n v="2013"/>
    <d v="2013-06-06T00:00:00"/>
    <d v="2013-02-02T00:00:00"/>
    <d v="2014-06-10T00:00:00"/>
    <n v="42.86"/>
    <s v="Juliana Sivieri Cicci A. de Fonseca"/>
    <s v="Juliana Sivieri Cicci A. de Fonseca"/>
    <x v="7"/>
    <d v="2013-01-01T00:00:00"/>
    <d v="2013-01-24T00:00:00"/>
    <n v="0"/>
    <n v="0"/>
    <x v="0"/>
    <s v="-"/>
  </r>
  <r>
    <n v="237"/>
    <x v="0"/>
    <s v="CNMP_PG_CALJ_PROJ_002"/>
    <s v="Articulação das Ações do Ministério Público na Copa"/>
    <x v="15"/>
    <x v="0"/>
    <x v="1"/>
    <x v="2"/>
    <n v="2013"/>
    <d v="2013-12-09T00:00:00"/>
    <d v="2013-12-09T00:00:00"/>
    <d v="2013-12-09T00:00:00"/>
    <m/>
    <s v="Juliana Sivieri Cicci A. de Fonseca"/>
    <s v="Weskley Rodrigues dos Santos"/>
    <x v="7"/>
    <d v="2013-01-01T00:00:00"/>
    <d v="2013-01-24T00:00:00"/>
    <n v="0"/>
    <n v="0"/>
    <x v="0"/>
    <s v="-"/>
  </r>
  <r>
    <n v="235"/>
    <x v="0"/>
    <s v="CNMP_PG_CALJ_PROJ_003"/>
    <s v="Estudo sobre a Reforma do Código Penal"/>
    <x v="15"/>
    <x v="0"/>
    <x v="2"/>
    <x v="2"/>
    <n v="2013"/>
    <d v="2013-12-09T00:00:00"/>
    <d v="2013-12-09T00:00:00"/>
    <d v="2013-12-09T00:00:00"/>
    <m/>
    <s v="Juliana Sivieri Cicci A. de Fonseca"/>
    <s v="Weskley Rodrigues dos Santos"/>
    <x v="7"/>
    <d v="2013-01-01T00:00:00"/>
    <d v="2013-01-24T00:00:00"/>
    <n v="0"/>
    <n v="1"/>
    <x v="0"/>
    <s v="-"/>
  </r>
  <r>
    <n v="236"/>
    <x v="0"/>
    <s v="CNMP_PG_CALJ_PROJ_004"/>
    <s v="Revista do CNMP  4ª Edição"/>
    <x v="15"/>
    <x v="0"/>
    <x v="1"/>
    <x v="2"/>
    <n v="2013"/>
    <d v="2013-12-09T00:00:00"/>
    <d v="2013-12-09T00:00:00"/>
    <d v="2013-12-09T00:00:00"/>
    <m/>
    <s v="Juliana Sivieri Cicci A. de Fonseca"/>
    <s v="Weskley Rodrigues dos Santos"/>
    <x v="7"/>
    <d v="2013-01-01T00:00:00"/>
    <d v="2013-01-24T00:00:00"/>
    <n v="0"/>
    <n v="0"/>
    <x v="0"/>
    <s v="-"/>
  </r>
  <r>
    <n v="238"/>
    <x v="0"/>
    <s v="CNMP_PG_CALJ_PROJ_005"/>
    <s v="Melhorias do Sistema de Jurisprudência"/>
    <x v="15"/>
    <x v="0"/>
    <x v="1"/>
    <x v="2"/>
    <n v="2013"/>
    <d v="2013-12-09T00:00:00"/>
    <d v="2013-12-09T00:00:00"/>
    <d v="2013-12-09T00:00:00"/>
    <m/>
    <s v="Juliana Sivieri Cicci A. de Fonseca"/>
    <s v="Weskley Rodrigues dos Santos"/>
    <x v="7"/>
    <d v="2013-01-01T00:00:00"/>
    <d v="2013-01-24T00:00:00"/>
    <n v="0"/>
    <n v="0"/>
    <x v="0"/>
    <s v="-"/>
  </r>
  <r>
    <n v="305"/>
    <x v="0"/>
    <s v="CNMP_PG_CALJ_PROJ_006"/>
    <s v="Fomentar a Articulação das Acões do Ministério Publico na Copa"/>
    <x v="15"/>
    <x v="0"/>
    <x v="1"/>
    <x v="0"/>
    <n v="2014"/>
    <d v="2014-01-15T00:00:00"/>
    <d v="2014-01-16T00:00:00"/>
    <d v="2014-05-23T00:00:00"/>
    <n v="100"/>
    <s v="Ronan Moraes"/>
    <s v="Ronan Moraes"/>
    <x v="7"/>
    <d v="2013-01-01T00:00:00"/>
    <d v="2013-01-24T00:00:00"/>
    <n v="0"/>
    <n v="0"/>
    <x v="0"/>
    <s v="-"/>
  </r>
  <r>
    <n v="239"/>
    <x v="0"/>
    <s v="CNMP_PG_CCAF_PROJ_001"/>
    <s v="1º Encontro Nacional dos Gestores do Portal da Transparência/Uniformização de Padrões de Alimentação das informações dos Portais da Transparência dos Ministérios Públicos"/>
    <x v="16"/>
    <x v="0"/>
    <x v="2"/>
    <x v="2"/>
    <n v="2013"/>
    <d v="2013-12-09T00:00:00"/>
    <d v="2013-12-09T00:00:00"/>
    <d v="2013-12-09T00:00:00"/>
    <m/>
    <s v="Weskley Rodrigues dos Santos"/>
    <s v="Weskley Rodrigues dos Santos"/>
    <x v="7"/>
    <d v="2013-01-01T00:00:00"/>
    <d v="2013-01-24T00:00:00"/>
    <n v="0"/>
    <n v="0"/>
    <x v="0"/>
    <s v="-"/>
  </r>
  <r>
    <n v="240"/>
    <x v="0"/>
    <s v="CNMP_PG_CCAF_PROJ_002"/>
    <s v="Constituição do Fórum Nacional de Integração das Áreas de Controle Interno do Ministério Público brasileiro"/>
    <x v="16"/>
    <x v="0"/>
    <x v="2"/>
    <x v="2"/>
    <n v="2013"/>
    <d v="2013-12-09T00:00:00"/>
    <d v="2013-12-09T00:00:00"/>
    <d v="2013-12-09T00:00:00"/>
    <m/>
    <s v="Weskley Rodrigues dos Santos"/>
    <s v="Weskley Rodrigues dos Santos"/>
    <x v="7"/>
    <d v="2013-01-01T00:00:00"/>
    <d v="2013-01-24T00:00:00"/>
    <n v="0"/>
    <n v="0"/>
    <x v="0"/>
    <s v="-"/>
  </r>
  <r>
    <n v="241"/>
    <x v="0"/>
    <s v="CNMP_PG_CCAF_PROJ_003"/>
    <s v="1º Encontro do Fórum Nacional de Integração das Áreas de Controle Interno do Ministério Público brasileiro"/>
    <x v="16"/>
    <x v="0"/>
    <x v="2"/>
    <x v="2"/>
    <n v="2013"/>
    <d v="2013-12-09T00:00:00"/>
    <d v="2013-12-09T00:00:00"/>
    <d v="2013-12-09T00:00:00"/>
    <m/>
    <s v="Weskley Rodrigues dos Santos"/>
    <s v="Weskley Rodrigues dos Santos"/>
    <x v="7"/>
    <d v="2013-01-01T00:00:00"/>
    <d v="2013-01-24T00:00:00"/>
    <n v="0"/>
    <n v="0"/>
    <x v="0"/>
    <s v="-"/>
  </r>
  <r>
    <n v="242"/>
    <x v="0"/>
    <s v="CNMP_PG_CCAF_PROJ_004"/>
    <s v="Eventos Regionais do Portal da Transparência /Uniformização de Padrões de Alimentação das informações dos Portais da Transparência dos Ministérios Públicos"/>
    <x v="16"/>
    <x v="0"/>
    <x v="1"/>
    <x v="2"/>
    <n v="2013"/>
    <d v="2013-12-09T00:00:00"/>
    <d v="2013-12-09T00:00:00"/>
    <d v="2013-12-09T00:00:00"/>
    <m/>
    <s v="Weskley Rodrigues dos Santos"/>
    <s v="Weskley Rodrigues dos Santos"/>
    <x v="7"/>
    <d v="2013-01-01T00:00:00"/>
    <d v="2013-01-24T00:00:00"/>
    <n v="0"/>
    <n v="0"/>
    <x v="0"/>
    <s v="-"/>
  </r>
  <r>
    <n v="243"/>
    <x v="0"/>
    <s v="CNMP_PG_CCAF_PROJ_005"/>
    <s v="Eventos Regionais do Fórum Nacional de Integração das Áreas de Controle Interno do Ministério Público brasileiro"/>
    <x v="16"/>
    <x v="0"/>
    <x v="4"/>
    <x v="2"/>
    <n v="2013"/>
    <d v="2013-12-09T00:00:00"/>
    <d v="2013-12-09T00:00:00"/>
    <d v="2013-12-09T00:00:00"/>
    <m/>
    <s v="Weskley Rodrigues dos Santos"/>
    <s v="Weskley Rodrigues dos Santos"/>
    <x v="7"/>
    <d v="2013-01-01T00:00:00"/>
    <d v="2013-01-24T00:00:00"/>
    <n v="0"/>
    <n v="0"/>
    <x v="0"/>
    <s v="-"/>
  </r>
  <r>
    <n v="190"/>
    <x v="0"/>
    <s v="CNMP_PG_CDDF_GT1_PROJ_01"/>
    <s v="MP em defesa do acesso e da qualidade da Atenção Básica em Saúde"/>
    <x v="36"/>
    <x v="0"/>
    <x v="1"/>
    <x v="0"/>
    <n v="2013"/>
    <d v="2013-10-10T00:00:00"/>
    <d v="2013-07-12T00:00:00"/>
    <d v="2014-12-01T00:00:00"/>
    <n v="53.21"/>
    <s v="Marcelo Campelo Noronha"/>
    <s v="Juliano Napoleão Barros"/>
    <x v="8"/>
    <d v="2014-01-01T00:00:00"/>
    <d v="2014-12-24T00:00:00"/>
    <n v="0"/>
    <n v="0"/>
    <x v="0"/>
    <s v="-"/>
  </r>
  <r>
    <n v="193"/>
    <x v="0"/>
    <s v="CNMP_PG_CDDF_GT1_PROJ_02"/>
    <s v="Acesso a informações para o fortalecimento da fiscalização da gestão do Sistema Único de Saúde (SUS)"/>
    <x v="36"/>
    <x v="0"/>
    <x v="1"/>
    <x v="0"/>
    <n v="2013"/>
    <d v="2013-10-10T00:00:00"/>
    <d v="2013-08-06T00:00:00"/>
    <d v="2014-04-02T00:00:00"/>
    <n v="51.56"/>
    <s v="Marcelo Campelo Noronha"/>
    <s v="Juliano Napoleão Barros"/>
    <x v="8"/>
    <d v="2014-01-01T00:00:00"/>
    <d v="2014-12-24T00:00:00"/>
    <n v="0"/>
    <n v="0"/>
    <x v="0"/>
    <s v="-"/>
  </r>
  <r>
    <n v="195"/>
    <x v="0"/>
    <s v="CNMP_PG_CDDF_GT1_PROJ_03"/>
    <s v="Implementação do Fórum Nacional para o Fortalecimento do Controle Social da Saúde."/>
    <x v="36"/>
    <x v="0"/>
    <x v="1"/>
    <x v="0"/>
    <n v="2013"/>
    <d v="2013-10-10T00:00:00"/>
    <d v="2013-08-27T00:00:00"/>
    <d v="2014-03-11T00:00:00"/>
    <n v="13.89"/>
    <s v="Marcelo Campelo Noronha"/>
    <s v="Juliano Napoleão Barros"/>
    <x v="8"/>
    <d v="2014-01-01T00:00:00"/>
    <d v="2014-12-24T00:00:00"/>
    <n v="0"/>
    <n v="0"/>
    <x v="0"/>
    <s v="-"/>
  </r>
  <r>
    <n v="215"/>
    <x v="0"/>
    <s v="CNMP_PG_CDDF_GT2_PROJ_01"/>
    <s v="Controle Social e Transparência de Estados e Municípios"/>
    <x v="37"/>
    <x v="0"/>
    <x v="1"/>
    <x v="0"/>
    <n v="2013"/>
    <d v="2013-10-18T00:00:00"/>
    <d v="2013-08-23T00:00:00"/>
    <d v="2014-12-31T00:00:00"/>
    <n v="50"/>
    <s v="Marcelo Campelo Noronha"/>
    <s v="Juliano Napoleão Barros"/>
    <x v="8"/>
    <d v="2014-01-01T00:00:00"/>
    <d v="2014-12-24T00:00:00"/>
    <n v="0"/>
    <n v="0"/>
    <x v="0"/>
    <s v="-"/>
  </r>
  <r>
    <n v="189"/>
    <x v="0"/>
    <s v="CNMP_PG_CDDF_GT2_PROJ_02"/>
    <s v="Combate à Corrupção na aplicação de recursos da educação"/>
    <x v="37"/>
    <x v="0"/>
    <x v="1"/>
    <x v="0"/>
    <n v="2013"/>
    <d v="2013-10-10T00:00:00"/>
    <d v="2013-08-23T00:00:00"/>
    <d v="2013-12-31T00:00:00"/>
    <n v="0"/>
    <s v="Marcelo Campelo Noronha"/>
    <s v="Juliano Napoleão Barros"/>
    <x v="8"/>
    <d v="2014-01-01T00:00:00"/>
    <d v="2014-12-24T00:00:00"/>
    <n v="0"/>
    <n v="0"/>
    <x v="0"/>
    <s v="-"/>
  </r>
  <r>
    <n v="197"/>
    <x v="0"/>
    <s v="CNMP_PG_CDDF_GT3_PROJ_01"/>
    <s v="EQUALES - Estratégia Nacional de Qualidade da Água e Esgotamento Sanitário"/>
    <x v="38"/>
    <x v="0"/>
    <x v="1"/>
    <x v="0"/>
    <n v="2013"/>
    <d v="2013-10-10T00:00:00"/>
    <d v="2013-07-22T00:00:00"/>
    <d v="2014-07-21T00:00:00"/>
    <n v="58.79"/>
    <s v="Marcelo Campelo Noronha"/>
    <s v="Juliano Napoleão Barros"/>
    <x v="8"/>
    <d v="2014-01-01T00:00:00"/>
    <d v="2014-12-24T00:00:00"/>
    <n v="0"/>
    <n v="0"/>
    <x v="0"/>
    <s v="-"/>
  </r>
  <r>
    <n v="198"/>
    <x v="0"/>
    <s v="CNMP_PG_CDDF_GT3_PROJ_02"/>
    <s v="Memória do MP Brasileiro"/>
    <x v="38"/>
    <x v="0"/>
    <x v="4"/>
    <x v="0"/>
    <n v="2013"/>
    <d v="2013-10-10T00:00:00"/>
    <d v="2013-08-23T00:00:00"/>
    <d v="2014-11-13T00:00:00"/>
    <n v="55.21"/>
    <s v="Marcelo Campelo Noronha"/>
    <s v="Juliano Napoleão Barros"/>
    <x v="8"/>
    <d v="2014-01-01T00:00:00"/>
    <d v="2014-12-24T00:00:00"/>
    <n v="0"/>
    <n v="0"/>
    <x v="0"/>
    <s v="-"/>
  </r>
  <r>
    <n v="194"/>
    <x v="0"/>
    <s v="CNMP_PG_CDDF_GT3_PROJ_03"/>
    <s v="Combate ao uso indiscriminado de agrotóxicos"/>
    <x v="38"/>
    <x v="0"/>
    <x v="1"/>
    <x v="0"/>
    <n v="2013"/>
    <d v="2013-10-10T00:00:00"/>
    <d v="2013-08-23T00:00:00"/>
    <d v="2014-08-29T00:00:00"/>
    <n v="50.81"/>
    <s v="Marcelo Campelo Noronha"/>
    <s v="Juliano Napoleão Barros"/>
    <x v="8"/>
    <d v="2014-01-01T00:00:00"/>
    <d v="2014-12-24T00:00:00"/>
    <n v="0"/>
    <n v="0"/>
    <x v="0"/>
    <s v="-"/>
  </r>
  <r>
    <n v="201"/>
    <x v="0"/>
    <s v="CNMP_PG_CDDF_GT3_PROJ_04"/>
    <s v="Praeservare"/>
    <x v="38"/>
    <x v="0"/>
    <x v="1"/>
    <x v="0"/>
    <n v="2013"/>
    <d v="2013-10-10T00:00:00"/>
    <d v="2013-08-23T00:00:00"/>
    <d v="2014-10-06T00:00:00"/>
    <n v="42.22"/>
    <s v="Marcelo Campelo Noronha"/>
    <s v="Juliano Napoleão Barros"/>
    <x v="8"/>
    <d v="2014-01-01T00:00:00"/>
    <d v="2014-12-24T00:00:00"/>
    <n v="0"/>
    <n v="0"/>
    <x v="0"/>
    <s v="-"/>
  </r>
  <r>
    <n v="199"/>
    <x v="0"/>
    <s v="CNMP_PG_CDDF_GT4_PROJ_01"/>
    <s v="Conhecer para enfrentar"/>
    <x v="39"/>
    <x v="0"/>
    <x v="1"/>
    <x v="0"/>
    <n v="2013"/>
    <d v="2013-10-10T00:00:00"/>
    <d v="2013-06-10T00:00:00"/>
    <d v="2014-05-30T00:00:00"/>
    <n v="55.02"/>
    <s v="Marcelo Campelo Noronha"/>
    <s v="Juliano Napoleão Barros"/>
    <x v="8"/>
    <d v="2014-01-01T00:00:00"/>
    <d v="2014-12-24T00:00:00"/>
    <n v="0"/>
    <n v="0"/>
    <x v="0"/>
    <s v="-"/>
  </r>
  <r>
    <n v="202"/>
    <x v="0"/>
    <s v="CNMP_PG_CDDF_GT4_PROJ_02 "/>
    <s v="Superando as Desigualdades Étnicorraciais na Escola_x0009_"/>
    <x v="39"/>
    <x v="0"/>
    <x v="1"/>
    <x v="0"/>
    <n v="2013"/>
    <d v="2013-10-10T00:00:00"/>
    <d v="2013-08-21T00:00:00"/>
    <d v="2014-03-28T00:00:00"/>
    <n v="54.58"/>
    <s v="Marcelo Campelo Noronha"/>
    <s v="Juliano Napoleão Barros"/>
    <x v="8"/>
    <d v="2014-01-01T00:00:00"/>
    <d v="2014-12-24T00:00:00"/>
    <n v="0"/>
    <n v="0"/>
    <x v="0"/>
    <s v="-"/>
  </r>
  <r>
    <n v="191"/>
    <x v="0"/>
    <s v="CNMP_PG_CDDF_GT5_PROJ_001 "/>
    <s v="MP em defesa da população em situação de rua"/>
    <x v="40"/>
    <x v="0"/>
    <x v="1"/>
    <x v="0"/>
    <n v="2013"/>
    <d v="2013-10-10T00:00:00"/>
    <d v="2013-08-23T00:00:00"/>
    <d v="2014-10-15T00:00:00"/>
    <n v="12.52"/>
    <s v="Marcelo Campelo Noronha"/>
    <s v="Juliano Napoleão Barros"/>
    <x v="8"/>
    <d v="2014-01-01T00:00:00"/>
    <d v="2014-12-24T00:00:00"/>
    <n v="0"/>
    <n v="0"/>
    <x v="0"/>
    <s v="-"/>
  </r>
  <r>
    <n v="196"/>
    <x v="0"/>
    <s v="CNMP_PG_CDDF_GT5_PROJ_002 "/>
    <s v="SINALID - MP - Sistema Nacional de Localização e identificação de desaparecidos do Ministério Público"/>
    <x v="40"/>
    <x v="0"/>
    <x v="1"/>
    <x v="0"/>
    <n v="2013"/>
    <d v="2013-10-10T00:00:00"/>
    <d v="2013-08-23T00:00:00"/>
    <d v="2015-01-15T00:00:00"/>
    <n v="43.23"/>
    <s v="Marcelo Campelo Noronha"/>
    <s v="Juliano Napoleão Barros"/>
    <x v="8"/>
    <d v="2014-01-01T00:00:00"/>
    <d v="2014-12-24T00:00:00"/>
    <n v="0"/>
    <n v="0"/>
    <x v="0"/>
    <s v="-"/>
  </r>
  <r>
    <n v="200"/>
    <x v="0"/>
    <s v="CNMP_PG_CDDF_GT5_PROJ_003 "/>
    <s v="Garantia da Inclusão Social e Produtiva dos Catadores de Materiais Recicláveis"/>
    <x v="40"/>
    <x v="0"/>
    <x v="1"/>
    <x v="0"/>
    <n v="2013"/>
    <d v="2013-10-10T00:00:00"/>
    <d v="2013-08-23T00:00:00"/>
    <d v="2014-07-07T00:00:00"/>
    <n v="1.33"/>
    <s v="Marcelo Campelo Noronha"/>
    <s v="Juliano Napoleão Barros"/>
    <x v="8"/>
    <d v="2014-01-01T00:00:00"/>
    <d v="2014-12-24T00:00:00"/>
    <n v="0"/>
    <n v="0"/>
    <x v="0"/>
    <s v="-"/>
  </r>
  <r>
    <n v="205"/>
    <x v="0"/>
    <s v="CNMP_PG_CDDF_GT6_PROJ_001 "/>
    <s v="Proteção à Mulher e às Vítimas de Violência Sexual."/>
    <x v="41"/>
    <x v="0"/>
    <x v="1"/>
    <x v="0"/>
    <n v="2013"/>
    <d v="2013-10-10T00:00:00"/>
    <d v="2013-08-22T00:00:00"/>
    <d v="2014-12-19T00:00:00"/>
    <n v="7.25"/>
    <s v="Marcelo Campelo Noronha"/>
    <s v="Juliano Napoleão Barros"/>
    <x v="8"/>
    <d v="2014-01-01T00:00:00"/>
    <d v="2014-12-24T00:00:00"/>
    <n v="0"/>
    <n v="0"/>
    <x v="0"/>
    <s v="-"/>
  </r>
  <r>
    <n v="203"/>
    <x v="0"/>
    <s v="CNMP_PG_CDDF_GT6_PROJ_002"/>
    <s v=" Defesa do Estado Laico e dos Direitos do LGBT."/>
    <x v="41"/>
    <x v="0"/>
    <x v="1"/>
    <x v="0"/>
    <n v="2013"/>
    <d v="2013-10-10T00:00:00"/>
    <d v="2013-08-23T00:00:00"/>
    <d v="2014-12-19T00:00:00"/>
    <n v="17.8"/>
    <s v="Marcelo Campelo Noronha"/>
    <s v="Juliano Napoleão Barros"/>
    <x v="8"/>
    <d v="2014-01-01T00:00:00"/>
    <d v="2014-12-24T00:00:00"/>
    <n v="0"/>
    <n v="0"/>
    <x v="0"/>
    <s v="-"/>
  </r>
  <r>
    <n v="210"/>
    <x v="0"/>
    <s v="CNMP_PG_CDDF_GT7_PROJ_001"/>
    <s v="Defesa da Educação Inclusiva"/>
    <x v="42"/>
    <x v="0"/>
    <x v="1"/>
    <x v="0"/>
    <n v="2013"/>
    <d v="2013-10-10T00:00:00"/>
    <d v="2013-08-23T00:00:00"/>
    <d v="2014-09-04T00:00:00"/>
    <n v="33.46"/>
    <s v="Marcelo Campelo Noronha"/>
    <s v="Juliano Napoleão Barros"/>
    <x v="8"/>
    <d v="2014-01-01T00:00:00"/>
    <d v="2014-12-24T00:00:00"/>
    <n v="0"/>
    <n v="0"/>
    <x v="0"/>
    <s v="-"/>
  </r>
  <r>
    <n v="212"/>
    <x v="0"/>
    <s v="CNMP_PG_CDDF_GT7_PROJ_002"/>
    <s v="Interdição Parcial é mais legal"/>
    <x v="42"/>
    <x v="0"/>
    <x v="1"/>
    <x v="0"/>
    <n v="2013"/>
    <d v="2013-10-10T00:00:00"/>
    <d v="2013-08-23T00:00:00"/>
    <d v="2014-03-20T00:00:00"/>
    <n v="24.48"/>
    <s v="Marcelo Campelo Noronha"/>
    <s v="Juliano Napoleão Barros"/>
    <x v="8"/>
    <d v="2014-01-01T00:00:00"/>
    <d v="2014-12-24T00:00:00"/>
    <n v="0"/>
    <n v="0"/>
    <x v="0"/>
    <s v="-"/>
  </r>
  <r>
    <n v="187"/>
    <x v="0"/>
    <s v="CNMP_PG_CDDF_PROJ_001"/>
    <s v="Acompanhamento dos Grupos de Trabalho temáticos"/>
    <x v="17"/>
    <x v="0"/>
    <x v="1"/>
    <x v="0"/>
    <n v="2013"/>
    <d v="2013-10-10T00:00:00"/>
    <d v="2013-08-23T00:00:00"/>
    <d v="2013-08-23T00:00:00"/>
    <n v="0"/>
    <s v="Marcelo Alves da Silva Chaves"/>
    <s v="Juliano Napoleão Barros"/>
    <x v="0"/>
    <m/>
    <m/>
    <n v="0"/>
    <n v="0"/>
    <x v="0"/>
    <s v="-"/>
  </r>
  <r>
    <n v="188"/>
    <x v="0"/>
    <s v="CNMP_PG_CDDF_PROJ_002"/>
    <s v="Audiências Públicas In Loco"/>
    <x v="17"/>
    <x v="0"/>
    <x v="1"/>
    <x v="0"/>
    <n v="2013"/>
    <d v="2013-10-10T00:00:00"/>
    <d v="2013-08-23T00:00:00"/>
    <d v="2013-10-10T00:00:00"/>
    <n v="0"/>
    <s v="Weskley Rodrigues dos Santos"/>
    <s v="Juliano Napoleão Barros"/>
    <x v="8"/>
    <d v="2014-01-01T00:00:00"/>
    <d v="2014-12-24T00:00:00"/>
    <n v="0"/>
    <n v="0"/>
    <x v="0"/>
    <s v="-"/>
  </r>
  <r>
    <n v="204"/>
    <x v="0"/>
    <s v="CNMP_PG_CDDF_PROJ_003 "/>
    <s v=" I Encontro Nacional Ministério Público e Movimentos Sociais em Defesa dos Direitos Fundamentais"/>
    <x v="17"/>
    <x v="0"/>
    <x v="2"/>
    <x v="0"/>
    <n v="2013"/>
    <d v="2013-10-10T00:00:00"/>
    <d v="2013-08-23T00:00:00"/>
    <d v="2013-08-23T00:00:00"/>
    <n v="0"/>
    <s v="Weskley Rodrigues dos Santos"/>
    <s v="Juliano Napoleão Barros"/>
    <x v="8"/>
    <d v="2014-01-01T00:00:00"/>
    <d v="2014-12-24T00:00:00"/>
    <n v="0"/>
    <n v="0"/>
    <x v="0"/>
    <s v="-"/>
  </r>
  <r>
    <n v="206"/>
    <x v="0"/>
    <s v="CNMP_PG_CDDF_PROJ_004"/>
    <s v="Oficina da Universidade Popular dos Movimentos Sociais"/>
    <x v="17"/>
    <x v="0"/>
    <x v="2"/>
    <x v="0"/>
    <n v="2013"/>
    <d v="2013-10-10T00:00:00"/>
    <d v="2013-08-23T00:00:00"/>
    <d v="2013-08-23T00:00:00"/>
    <n v="0"/>
    <s v="Weskley Rodrigues dos Santos"/>
    <s v="Juliano Napoleão Barros"/>
    <x v="0"/>
    <m/>
    <m/>
    <n v="0"/>
    <n v="0"/>
    <x v="0"/>
    <s v="-"/>
  </r>
  <r>
    <n v="207"/>
    <x v="0"/>
    <s v="CNMP_PG_CDDF_PROJ_005 "/>
    <s v="Concurso Nacional de artigos - O Ministério Público e os Movimentos Sociais em defesa dos direitos fundamentais - Publicação de série especial da Revista do CNMP sobre a atuação do MP na defesa dos direitos fundamentais"/>
    <x v="17"/>
    <x v="0"/>
    <x v="1"/>
    <x v="0"/>
    <n v="2013"/>
    <d v="2013-10-10T00:00:00"/>
    <d v="2013-08-23T00:00:00"/>
    <d v="2013-08-23T00:00:00"/>
    <n v="0"/>
    <s v="Marcelo Alves da Silva Chaves"/>
    <s v="Juliano Napoleão Barros"/>
    <x v="0"/>
    <m/>
    <m/>
    <n v="0"/>
    <n v="0"/>
    <x v="0"/>
    <s v="-"/>
  </r>
  <r>
    <n v="208"/>
    <x v="0"/>
    <s v="CNMP_PG_CDDF_PROJ_006"/>
    <s v="Diálogos/CNMP"/>
    <x v="17"/>
    <x v="0"/>
    <x v="5"/>
    <x v="0"/>
    <n v="2013"/>
    <d v="2013-10-10T00:00:00"/>
    <d v="2013-08-23T00:00:00"/>
    <d v="2013-08-23T00:00:00"/>
    <n v="0"/>
    <s v="Weskley Rodrigues dos Santos"/>
    <s v="Juliano Napoleão Barros"/>
    <x v="8"/>
    <d v="2014-01-01T00:00:00"/>
    <d v="2014-12-24T00:00:00"/>
    <n v="0"/>
    <n v="0"/>
    <x v="0"/>
    <s v="-"/>
  </r>
  <r>
    <n v="209"/>
    <x v="0"/>
    <s v="CNMP_PG_CDDF_PROJ_007"/>
    <s v="Plano de Comunicação para o fortalecimento da legitimidade social do CNMP e do MP brasileiro"/>
    <x v="17"/>
    <x v="0"/>
    <x v="1"/>
    <x v="0"/>
    <n v="2013"/>
    <d v="2013-10-10T00:00:00"/>
    <d v="2013-08-23T00:00:00"/>
    <d v="2013-08-23T00:00:00"/>
    <n v="0"/>
    <s v="Weskley Rodrigues dos Santos"/>
    <s v="Juliano Napoleão Barros"/>
    <x v="0"/>
    <m/>
    <m/>
    <n v="0"/>
    <n v="0"/>
    <x v="0"/>
    <s v="-"/>
  </r>
  <r>
    <n v="211"/>
    <x v="0"/>
    <s v="CNMP_PG_CDDF_PROJ_008"/>
    <s v="Divulgação do Portal de Direitos Coletivos"/>
    <x v="17"/>
    <x v="0"/>
    <x v="2"/>
    <x v="0"/>
    <n v="2013"/>
    <d v="2013-10-10T00:00:00"/>
    <d v="2013-08-23T00:00:00"/>
    <d v="2013-08-23T00:00:00"/>
    <n v="0"/>
    <s v="Weskley Rodrigues dos Santos"/>
    <s v="Juliano Napoleão Barros"/>
    <x v="0"/>
    <m/>
    <m/>
    <n v="0"/>
    <n v="0"/>
    <x v="0"/>
    <s v="-"/>
  </r>
  <r>
    <n v="213"/>
    <x v="0"/>
    <s v="CNMP_PG_CDDF_PROJ_009"/>
    <s v="Banco de Projetos - Análise Qualitativa e Divulgação"/>
    <x v="17"/>
    <x v="0"/>
    <x v="1"/>
    <x v="0"/>
    <n v="2013"/>
    <d v="2013-10-10T00:00:00"/>
    <d v="2013-08-23T00:00:00"/>
    <d v="2013-08-23T00:00:00"/>
    <n v="0"/>
    <s v="Weskley Rodrigues dos Santos"/>
    <s v="Juliano Napoleão Barros"/>
    <x v="8"/>
    <d v="2014-01-01T00:00:00"/>
    <d v="2014-12-24T00:00:00"/>
    <n v="0"/>
    <n v="0"/>
    <x v="0"/>
    <s v="-"/>
  </r>
  <r>
    <n v="214"/>
    <x v="0"/>
    <s v="CNMP_PG_CDDF_PROJ_010"/>
    <s v="João Cidadão"/>
    <x v="17"/>
    <x v="0"/>
    <x v="6"/>
    <x v="0"/>
    <n v="2013"/>
    <d v="2013-10-10T00:00:00"/>
    <d v="2013-08-23T00:00:00"/>
    <d v="2013-08-23T00:00:00"/>
    <n v="0"/>
    <s v="Weskley Rodrigues dos Santos"/>
    <s v="Weskley Rodrigues dos Santos"/>
    <x v="8"/>
    <d v="2014-01-01T00:00:00"/>
    <d v="2014-12-24T00:00:00"/>
    <n v="0"/>
    <n v="0"/>
    <x v="0"/>
    <s v="-"/>
  </r>
  <r>
    <n v="178"/>
    <x v="0"/>
    <s v="CNMP_PG_CDDF_PROJ_011"/>
    <s v="Modelo de Gestão para Resultados"/>
    <x v="17"/>
    <x v="0"/>
    <x v="6"/>
    <x v="0"/>
    <n v="2013"/>
    <d v="2013-09-25T00:00:00"/>
    <d v="2013-10-07T00:00:00"/>
    <d v="2013-12-12T00:00:00"/>
    <n v="20"/>
    <s v="Weskley Rodrigues dos Santos"/>
    <s v="Weskley Rodrigues dos Santos"/>
    <x v="8"/>
    <d v="2014-01-01T00:00:00"/>
    <d v="2014-12-24T00:00:00"/>
    <n v="0"/>
    <n v="0"/>
    <x v="0"/>
    <s v="-"/>
  </r>
  <r>
    <n v="179"/>
    <x v="0"/>
    <s v="CNMP_PG_CDDF_PROJ_012"/>
    <s v="Criação do Hot Site: direitosfundamentais.cnmp.mp.br"/>
    <x v="17"/>
    <x v="0"/>
    <x v="0"/>
    <x v="2"/>
    <n v="2013"/>
    <d v="2013-09-25T00:00:00"/>
    <d v="2013-09-25T00:00:00"/>
    <d v="2013-09-25T00:00:00"/>
    <m/>
    <s v="Weskley Rodrigues dos Santos"/>
    <s v="Juliano Napoleão Barros"/>
    <x v="0"/>
    <m/>
    <m/>
    <n v="0"/>
    <n v="0"/>
    <x v="0"/>
    <s v="-"/>
  </r>
  <r>
    <n v="180"/>
    <x v="0"/>
    <s v="CNMP_PG_CDDF_PROJ_013"/>
    <s v="Série Especial da Revista do CNMP"/>
    <x v="17"/>
    <x v="0"/>
    <x v="0"/>
    <x v="2"/>
    <n v="2013"/>
    <d v="2013-09-25T00:00:00"/>
    <d v="2013-09-25T00:00:00"/>
    <d v="2013-09-25T00:00:00"/>
    <m/>
    <s v="Weskley Rodrigues dos Santos"/>
    <s v="Juliano Napoleão Barros"/>
    <x v="0"/>
    <m/>
    <m/>
    <n v="0"/>
    <n v="0"/>
    <x v="0"/>
    <s v="-"/>
  </r>
  <r>
    <n v="181"/>
    <x v="0"/>
    <s v="CNMP_PG_CDDF_PROJ_014"/>
    <s v="Grupo de Estudos - Equipe - CDDF"/>
    <x v="17"/>
    <x v="0"/>
    <x v="0"/>
    <x v="2"/>
    <n v="2013"/>
    <d v="2013-09-25T00:00:00"/>
    <d v="2013-09-25T00:00:00"/>
    <d v="2013-09-25T00:00:00"/>
    <m/>
    <s v="Weskley Rodrigues dos Santos"/>
    <s v="Juliano Napoleão Barros"/>
    <x v="0"/>
    <m/>
    <m/>
    <n v="0"/>
    <n v="0"/>
    <x v="0"/>
    <s v="-"/>
  </r>
  <r>
    <n v="182"/>
    <x v="0"/>
    <s v="CNMP_PG_CDDF_PROJ_015"/>
    <s v="10 Anos do Estatuto do Idoso"/>
    <x v="17"/>
    <x v="0"/>
    <x v="0"/>
    <x v="2"/>
    <n v="2013"/>
    <d v="2013-09-25T00:00:00"/>
    <d v="2013-09-25T00:00:00"/>
    <d v="2013-09-25T00:00:00"/>
    <m/>
    <s v="Weskley Rodrigues dos Santos"/>
    <s v="Juliano Napoleão Barros"/>
    <x v="0"/>
    <m/>
    <m/>
    <n v="0"/>
    <n v="0"/>
    <x v="0"/>
    <s v="-"/>
  </r>
  <r>
    <n v="183"/>
    <x v="0"/>
    <s v="CNMP_PG_CDDF_PROJ_016"/>
    <s v="Negociação e Mediação para aprimoramento da Atuação do MP"/>
    <x v="17"/>
    <x v="0"/>
    <x v="5"/>
    <x v="2"/>
    <n v="2013"/>
    <d v="2013-09-25T00:00:00"/>
    <d v="2013-09-25T00:00:00"/>
    <d v="2013-09-25T00:00:00"/>
    <m/>
    <s v="Erlane Tuane Moreira Rodrigues"/>
    <s v="Juliano Napoleão Barros"/>
    <x v="8"/>
    <d v="2014-01-01T00:00:00"/>
    <d v="2014-12-24T00:00:00"/>
    <n v="0"/>
    <n v="0"/>
    <x v="0"/>
    <s v="-"/>
  </r>
  <r>
    <n v="184"/>
    <x v="0"/>
    <s v="CNMP_PG_CDDF_PROJ_017"/>
    <s v="TAC e Recomendações"/>
    <x v="17"/>
    <x v="0"/>
    <x v="5"/>
    <x v="2"/>
    <n v="2013"/>
    <d v="2013-09-25T00:00:00"/>
    <d v="2013-09-25T00:00:00"/>
    <d v="2013-09-25T00:00:00"/>
    <m/>
    <s v="Weskley Rodrigues dos Santos"/>
    <s v="Juliano Napoleão Barros"/>
    <x v="8"/>
    <d v="2014-01-01T00:00:00"/>
    <d v="2014-12-24T00:00:00"/>
    <n v="0"/>
    <n v="0"/>
    <x v="0"/>
    <s v="-"/>
  </r>
  <r>
    <n v="304"/>
    <x v="0"/>
    <s v="CNMP_PG_CDDF_PROJ_018"/>
    <s v="Fórum de diálogo dos Grupos de Trabalho"/>
    <x v="17"/>
    <x v="0"/>
    <x v="1"/>
    <x v="2"/>
    <n v="2013"/>
    <d v="2013-12-12T00:00:00"/>
    <d v="2013-12-12T00:00:00"/>
    <d v="2013-12-12T00:00:00"/>
    <m/>
    <s v="Weskley Rodrigues dos Santos"/>
    <s v="Weskley Rodrigues dos Santos"/>
    <x v="0"/>
    <m/>
    <m/>
    <n v="0"/>
    <n v="0"/>
    <x v="0"/>
    <s v="-"/>
  </r>
  <r>
    <n v="47"/>
    <x v="0"/>
    <s v="CNMP_PG_CIJ_PROJ_001"/>
    <s v="Resolução nº 67"/>
    <x v="18"/>
    <x v="0"/>
    <x v="2"/>
    <x v="1"/>
    <n v="2013"/>
    <d v="2013-06-06T00:00:00"/>
    <d v="2013-02-01T00:00:00"/>
    <d v="3013-07-05T00:00:00"/>
    <n v="100"/>
    <s v="Olga Oliveira Bandeira Diniz"/>
    <s v="Olga Oliveira Bandeira Diniz"/>
    <x v="7"/>
    <d v="2013-01-01T00:00:00"/>
    <d v="2013-01-24T00:00:00"/>
    <n v="0"/>
    <n v="1"/>
    <x v="0"/>
    <s v="-"/>
  </r>
  <r>
    <n v="50"/>
    <x v="0"/>
    <s v="CNMP_PG_CIJ_PROJ_002"/>
    <s v="Resolução nº 71"/>
    <x v="18"/>
    <x v="0"/>
    <x v="2"/>
    <x v="1"/>
    <n v="2013"/>
    <d v="2013-06-07T00:00:00"/>
    <d v="2013-02-01T00:00:00"/>
    <d v="2013-08-07T00:00:00"/>
    <n v="100"/>
    <s v="Olga Oliveira Bandeira Diniz"/>
    <s v="Olga Oliveira Bandeira Diniz"/>
    <x v="7"/>
    <d v="2013-01-01T00:00:00"/>
    <d v="2013-01-24T00:00:00"/>
    <n v="0"/>
    <n v="1"/>
    <x v="0"/>
    <s v="-"/>
  </r>
  <r>
    <n v="51"/>
    <x v="0"/>
    <s v="CNMP_PG_CIJ_PROJ_003"/>
    <s v="II Encontro Nacional sobre Trabalho Infantil"/>
    <x v="18"/>
    <x v="0"/>
    <x v="2"/>
    <x v="0"/>
    <n v="2013"/>
    <d v="2013-06-07T00:00:00"/>
    <d v="2013-06-05T00:00:00"/>
    <d v="2013-08-30T00:00:00"/>
    <n v="6.15"/>
    <s v="Olga Oliveira Bandeira Diniz"/>
    <s v="Olga Oliveira Bandeira Diniz"/>
    <x v="7"/>
    <d v="2013-01-01T00:00:00"/>
    <d v="2013-01-24T00:00:00"/>
    <n v="0"/>
    <n v="0"/>
    <x v="0"/>
    <s v="-"/>
  </r>
  <r>
    <n v="52"/>
    <x v="0"/>
    <s v="CNMP_PG_CIJ_PROJ_004"/>
    <s v="I Encontro Nacional sobre Saúde Mental da Criança e do Adolescente"/>
    <x v="18"/>
    <x v="0"/>
    <x v="2"/>
    <x v="0"/>
    <n v="2013"/>
    <d v="2013-06-07T00:00:00"/>
    <d v="2013-04-29T00:00:00"/>
    <d v="2013-07-30T00:00:00"/>
    <n v="76.92"/>
    <s v="Olga Oliveira Bandeira Diniz"/>
    <s v="Olga Oliveira Bandeira Diniz"/>
    <x v="7"/>
    <d v="2013-01-01T00:00:00"/>
    <d v="2013-01-24T00:00:00"/>
    <n v="0"/>
    <n v="0"/>
    <x v="0"/>
    <s v="-"/>
  </r>
  <r>
    <n v="53"/>
    <x v="0"/>
    <s v="CNMP_PG_CIJ_PROJ_005"/>
    <s v="Encontro dos Coordenadores da Infância do Ministério Público e do Poder Judiciário"/>
    <x v="18"/>
    <x v="0"/>
    <x v="2"/>
    <x v="0"/>
    <n v="2013"/>
    <d v="2013-06-07T00:00:00"/>
    <d v="2013-05-14T00:00:00"/>
    <d v="2013-06-16T00:00:00"/>
    <n v="95"/>
    <s v="Olga Oliveira Bandeira Diniz"/>
    <s v="Olga Oliveira Bandeira Diniz"/>
    <x v="7"/>
    <d v="2013-01-01T00:00:00"/>
    <d v="2013-01-24T00:00:00"/>
    <n v="0"/>
    <n v="0"/>
    <x v="0"/>
    <s v="-"/>
  </r>
  <r>
    <n v="54"/>
    <x v="0"/>
    <s v="CNMP_PG_CIJ_PROJ_006"/>
    <s v="Reunião com os Coordenadores dos Centros de Apoio às Promotorias da Infância e Juventude"/>
    <x v="18"/>
    <x v="0"/>
    <x v="2"/>
    <x v="0"/>
    <n v="2013"/>
    <d v="2013-06-07T00:00:00"/>
    <d v="2013-07-08T00:00:00"/>
    <d v="2013-08-30T00:00:00"/>
    <n v="2.27"/>
    <s v="Olga Oliveira Bandeira Diniz"/>
    <s v="Olga Oliveira Bandeira Diniz"/>
    <x v="7"/>
    <d v="2013-01-01T00:00:00"/>
    <d v="2013-01-24T00:00:00"/>
    <n v="0"/>
    <n v="0"/>
    <x v="0"/>
    <s v="-"/>
  </r>
  <r>
    <n v="55"/>
    <x v="0"/>
    <s v="CNMP_PG_CIJ_PROJ_007"/>
    <s v="Evento de Lançamento das Publicações dos Resultados Referentes às Resoluções nº 67 e 71"/>
    <x v="18"/>
    <x v="0"/>
    <x v="2"/>
    <x v="0"/>
    <n v="2013"/>
    <d v="2013-06-07T00:00:00"/>
    <d v="2013-07-05T00:00:00"/>
    <d v="2013-08-30T00:00:00"/>
    <n v="2.27"/>
    <s v="Olga Oliveira Bandeira Diniz"/>
    <s v="Olga Oliveira Bandeira Diniz"/>
    <x v="7"/>
    <d v="2013-01-01T00:00:00"/>
    <d v="2013-01-24T00:00:00"/>
    <n v="0"/>
    <n v="0"/>
    <x v="0"/>
    <s v="-"/>
  </r>
  <r>
    <n v="56"/>
    <x v="0"/>
    <s v="CNMP_PG_CIJ_PROJ_008"/>
    <s v="Carta de Constituição de Estratégias em Defesa da Proteção Integral dos Direitos da Criança e do Adolescente"/>
    <x v="18"/>
    <x v="0"/>
    <x v="1"/>
    <x v="0"/>
    <n v="2013"/>
    <d v="2013-06-07T00:00:00"/>
    <d v="2013-04-01T00:00:00"/>
    <d v="2013-09-25T00:00:00"/>
    <n v="53"/>
    <s v="Olga Oliveira Bandeira Diniz"/>
    <s v="Olga Oliveira Bandeira Diniz"/>
    <x v="7"/>
    <d v="2013-01-01T00:00:00"/>
    <d v="2013-01-24T00:00:00"/>
    <n v="0"/>
    <n v="0"/>
    <x v="0"/>
    <s v="-"/>
  </r>
  <r>
    <n v="57"/>
    <x v="0"/>
    <s v="CNMP_PG_CIJ_PROJ_009"/>
    <s v="Encontro Nacional sobre Educação Infantil"/>
    <x v="18"/>
    <x v="0"/>
    <x v="6"/>
    <x v="0"/>
    <n v="2013"/>
    <d v="2013-06-07T00:00:00"/>
    <d v="2013-09-10T00:00:00"/>
    <d v="2013-11-10T00:00:00"/>
    <n v="1.36"/>
    <s v="Olga Oliveira Bandeira Diniz"/>
    <s v="Olga Oliveira Bandeira Diniz"/>
    <x v="7"/>
    <d v="2013-01-01T00:00:00"/>
    <d v="2013-01-24T00:00:00"/>
    <n v="0"/>
    <n v="0"/>
    <x v="0"/>
    <s v="-"/>
  </r>
  <r>
    <n v="58"/>
    <x v="0"/>
    <s v="CNMP_PG_CIJ_PROJ_010"/>
    <s v="Estratégia Nacional de Defesa da Convivência Familiar de Crianças e Adolescentes"/>
    <x v="18"/>
    <x v="0"/>
    <x v="6"/>
    <x v="0"/>
    <n v="2013"/>
    <d v="2013-06-07T00:00:00"/>
    <d v="2013-06-30T00:00:00"/>
    <d v="2013-12-30T00:00:00"/>
    <n v="0"/>
    <s v="Olga Oliveira Bandeira Diniz"/>
    <s v="Olga Oliveira Bandeira Diniz"/>
    <x v="7"/>
    <d v="2013-01-01T00:00:00"/>
    <d v="2013-01-24T00:00:00"/>
    <n v="0"/>
    <n v="0"/>
    <x v="0"/>
    <s v="-"/>
  </r>
  <r>
    <n v="60"/>
    <x v="0"/>
    <s v="CNMP_PG_CIJ_PROJ_011"/>
    <s v="Estratégia Nacional de Enfrentamento da Violência Sexual contra Crianças e Adolescentes"/>
    <x v="18"/>
    <x v="0"/>
    <x v="6"/>
    <x v="0"/>
    <n v="2013"/>
    <d v="2013-06-10T00:00:00"/>
    <d v="2013-04-30T00:00:00"/>
    <d v="2013-12-30T00:00:00"/>
    <n v="0"/>
    <s v="Olga Oliveira Bandeira Diniz"/>
    <s v="Olga Oliveira Bandeira Diniz"/>
    <x v="7"/>
    <d v="2013-01-01T00:00:00"/>
    <d v="2013-01-24T00:00:00"/>
    <n v="0"/>
    <n v="0"/>
    <x v="0"/>
    <s v="-"/>
  </r>
  <r>
    <n v="61"/>
    <x v="0"/>
    <s v="CNMP_PG_CIJ_PROJ_012"/>
    <s v="Estratégia Nacional de Aperfeiçoamento do Sistema Socioeducativo"/>
    <x v="18"/>
    <x v="0"/>
    <x v="6"/>
    <x v="0"/>
    <n v="2013"/>
    <d v="2013-06-10T00:00:00"/>
    <d v="2013-06-30T00:00:00"/>
    <d v="2014-12-31T00:00:00"/>
    <n v="0"/>
    <s v="Olga Oliveira Bandeira Diniz"/>
    <s v="Olga Oliveira Bandeira Diniz"/>
    <x v="7"/>
    <d v="2013-01-01T00:00:00"/>
    <d v="2013-01-24T00:00:00"/>
    <n v="0"/>
    <n v="0"/>
    <x v="0"/>
    <s v="-"/>
  </r>
  <r>
    <n v="62"/>
    <x v="0"/>
    <s v="CNMP_PG_CIJ_PROJ_013"/>
    <s v="Estratégia Nacional de Erradicação do Trabalho Infantil"/>
    <x v="18"/>
    <x v="0"/>
    <x v="6"/>
    <x v="0"/>
    <n v="2013"/>
    <d v="2013-06-10T00:00:00"/>
    <d v="2013-05-30T00:00:00"/>
    <d v="2015-12-31T00:00:00"/>
    <n v="0"/>
    <s v="Olga Oliveira Bandeira Diniz"/>
    <s v="Olga Oliveira Bandeira Diniz"/>
    <x v="7"/>
    <d v="2013-01-01T00:00:00"/>
    <d v="2013-01-24T00:00:00"/>
    <n v="0"/>
    <n v="0"/>
    <x v="0"/>
    <s v="-"/>
  </r>
  <r>
    <n v="231"/>
    <x v="0"/>
    <s v="CNMP_PG_CIJ_PROJ_014"/>
    <s v="Parceiro para Paz"/>
    <x v="18"/>
    <x v="0"/>
    <x v="0"/>
    <x v="0"/>
    <n v="2013"/>
    <d v="2013-11-29T00:00:00"/>
    <d v="2013-11-29T00:00:00"/>
    <d v="2014-11-11T00:00:00"/>
    <n v="0"/>
    <s v="Ronan Moraes"/>
    <s v="Ronan Moraes"/>
    <x v="7"/>
    <d v="2013-01-01T00:00:00"/>
    <d v="2013-01-24T00:00:00"/>
    <n v="0"/>
    <n v="0"/>
    <x v="0"/>
    <s v="-"/>
  </r>
  <r>
    <n v="64"/>
    <x v="0"/>
    <s v="CNMP_PG_CN_PROJ_002"/>
    <s v="Inspeção no Estado do Acre"/>
    <x v="6"/>
    <x v="0"/>
    <x v="1"/>
    <x v="0"/>
    <n v="2013"/>
    <d v="2013-06-12T00:00:00"/>
    <d v="2013-02-26T00:00:00"/>
    <d v="2014-02-03T00:00:00"/>
    <n v="83.33"/>
    <s v="João Barbosa Lima"/>
    <s v="Fábio Massahiro Kosaka"/>
    <x v="7"/>
    <d v="2013-01-01T00:00:00"/>
    <d v="2013-01-24T00:00:00"/>
    <n v="0"/>
    <n v="0"/>
    <x v="0"/>
    <s v="-"/>
  </r>
  <r>
    <n v="65"/>
    <x v="0"/>
    <s v="CNMP_PG_CN_PROJ_003"/>
    <s v="Inspeção no Estado do Ceará"/>
    <x v="6"/>
    <x v="0"/>
    <x v="1"/>
    <x v="0"/>
    <n v="2013"/>
    <d v="2013-06-12T00:00:00"/>
    <d v="2013-03-15T00:00:00"/>
    <d v="2014-02-03T00:00:00"/>
    <n v="50"/>
    <s v="João Barbosa Lima"/>
    <s v="Fábio Massahiro Kosaka"/>
    <x v="7"/>
    <d v="2013-01-01T00:00:00"/>
    <d v="2013-01-24T00:00:00"/>
    <n v="0"/>
    <n v="0"/>
    <x v="0"/>
    <s v="-"/>
  </r>
  <r>
    <n v="46"/>
    <x v="0"/>
    <s v="CNMP_PG_CN_PROJ_004"/>
    <s v="Sistema de Inspeções"/>
    <x v="6"/>
    <x v="0"/>
    <x v="1"/>
    <x v="0"/>
    <n v="2013"/>
    <d v="2013-06-06T00:00:00"/>
    <d v="2013-03-01T00:00:00"/>
    <d v="2013-12-19T00:00:00"/>
    <n v="43.75"/>
    <s v="Fábio Massahiro Kosaka"/>
    <s v="Fábio Massahiro Kosaka"/>
    <x v="7"/>
    <d v="2013-01-01T00:00:00"/>
    <d v="2013-01-24T00:00:00"/>
    <n v="0"/>
    <n v="0"/>
    <x v="0"/>
    <s v="-"/>
  </r>
  <r>
    <n v="66"/>
    <x v="0"/>
    <s v="CNMP_PG_CN_PROJ_005"/>
    <s v="Regimento Interno da Corregedoria Nacional"/>
    <x v="6"/>
    <x v="0"/>
    <x v="1"/>
    <x v="0"/>
    <n v="2013"/>
    <d v="2013-06-12T00:00:00"/>
    <d v="2013-02-27T00:00:00"/>
    <d v="2013-08-08T00:00:00"/>
    <n v="20"/>
    <s v="Fábio Massahiro Kosaka"/>
    <s v="Fábio Massahiro Kosaka"/>
    <x v="7"/>
    <d v="2013-01-01T00:00:00"/>
    <d v="2013-01-24T00:00:00"/>
    <n v="0"/>
    <n v="0"/>
    <x v="0"/>
    <s v="-"/>
  </r>
  <r>
    <n v="67"/>
    <x v="0"/>
    <s v="CNMP_PG_CN_PROJ_006"/>
    <s v="Reunião da Corregedoria Nacional com os Corregedores-Gerais dos Ministérios Públicos dos Estados e da União"/>
    <x v="6"/>
    <x v="0"/>
    <x v="4"/>
    <x v="0"/>
    <n v="2013"/>
    <d v="2013-06-12T00:00:00"/>
    <d v="2013-04-01T00:00:00"/>
    <d v="2013-06-20T00:00:00"/>
    <n v="0"/>
    <s v="Fábio Massahiro Kosaka"/>
    <s v="Fábio Massahiro Kosaka"/>
    <x v="7"/>
    <d v="2013-01-01T00:00:00"/>
    <d v="2013-01-24T00:00:00"/>
    <n v="0"/>
    <n v="0"/>
    <x v="0"/>
    <s v="-"/>
  </r>
  <r>
    <n v="68"/>
    <x v="0"/>
    <s v="CNMP_PG_CN_PROJ_007"/>
    <s v="Inspeção no Estado de Roraima"/>
    <x v="6"/>
    <x v="0"/>
    <x v="2"/>
    <x v="0"/>
    <n v="2012"/>
    <d v="2013-06-12T00:00:00"/>
    <d v="2012-04-23T00:00:00"/>
    <d v="2013-12-02T00:00:00"/>
    <n v="83.33"/>
    <s v="João Barbosa Lima"/>
    <s v="Fábio Massahiro Kosaka"/>
    <x v="7"/>
    <d v="2013-01-01T00:00:00"/>
    <d v="2013-01-24T00:00:00"/>
    <n v="0"/>
    <n v="0"/>
    <x v="0"/>
    <s v="-"/>
  </r>
  <r>
    <n v="69"/>
    <x v="0"/>
    <s v="CNMP_PG_CN_PROJ_008"/>
    <s v="Inspeção no Estado do Mato Grosso do Sul"/>
    <x v="6"/>
    <x v="0"/>
    <x v="2"/>
    <x v="0"/>
    <n v="2012"/>
    <d v="2013-06-12T00:00:00"/>
    <d v="2012-04-12T00:00:00"/>
    <d v="2013-12-02T00:00:00"/>
    <n v="83.33"/>
    <s v="João Barbosa Lima"/>
    <s v="Fábio Massahiro Kosaka"/>
    <x v="7"/>
    <d v="2013-01-01T00:00:00"/>
    <d v="2013-01-24T00:00:00"/>
    <n v="0"/>
    <n v="0"/>
    <x v="0"/>
    <s v="-"/>
  </r>
  <r>
    <n v="70"/>
    <x v="0"/>
    <s v="CNMP_PG_CN_PROJ_009"/>
    <s v="Inspeção no Estado do Rio de Janeiro"/>
    <x v="6"/>
    <x v="0"/>
    <x v="2"/>
    <x v="0"/>
    <n v="2012"/>
    <d v="2013-06-12T00:00:00"/>
    <d v="2012-06-27T00:00:00"/>
    <d v="2014-02-03T00:00:00"/>
    <n v="83.33"/>
    <s v="João Barbosa Lima"/>
    <s v="Fábio Massahiro Kosaka"/>
    <x v="7"/>
    <d v="2013-01-01T00:00:00"/>
    <d v="2013-01-24T00:00:00"/>
    <n v="0"/>
    <n v="0"/>
    <x v="0"/>
    <s v="-"/>
  </r>
  <r>
    <n v="71"/>
    <x v="0"/>
    <s v="CNMP_PG_CN_PROJ_010"/>
    <s v="Inspeção no Estado da Bahia"/>
    <x v="6"/>
    <x v="0"/>
    <x v="0"/>
    <x v="0"/>
    <n v="2012"/>
    <d v="2013-06-12T00:00:00"/>
    <d v="2012-08-31T00:00:00"/>
    <d v="2014-02-03T00:00:00"/>
    <n v="50"/>
    <s v="João Barbosa Lima"/>
    <s v="Fábio Massahiro Kosaka"/>
    <x v="7"/>
    <d v="2013-01-01T00:00:00"/>
    <d v="2013-01-24T00:00:00"/>
    <n v="0"/>
    <n v="0"/>
    <x v="0"/>
    <s v="-"/>
  </r>
  <r>
    <n v="72"/>
    <x v="0"/>
    <s v="CNMP_PG_CN_PROJ_011"/>
    <s v="Inspeção no Estado de Santa Catarina"/>
    <x v="6"/>
    <x v="0"/>
    <x v="1"/>
    <x v="0"/>
    <n v="2012"/>
    <d v="2013-06-12T00:00:00"/>
    <d v="2012-08-31T00:00:00"/>
    <d v="2014-02-03T00:00:00"/>
    <n v="83.33"/>
    <s v="João Barbosa Lima"/>
    <s v="Fábio Massahiro Kosaka"/>
    <x v="7"/>
    <d v="2013-01-01T00:00:00"/>
    <d v="2013-01-24T00:00:00"/>
    <n v="0"/>
    <n v="0"/>
    <x v="0"/>
    <s v="-"/>
  </r>
  <r>
    <n v="279"/>
    <x v="0"/>
    <s v="CNMP_PG_COGP_PROJ_001"/>
    <s v="Elaboração de um projeto anual de treinamento"/>
    <x v="31"/>
    <x v="0"/>
    <x v="2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0"/>
    <x v="0"/>
    <s v="CNMP_PG_COGP_PROJ_002"/>
    <s v="Regulamentações internas da área de recursos humanos do CNMP."/>
    <x v="31"/>
    <x v="0"/>
    <x v="2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1"/>
    <x v="0"/>
    <s v="CNMP_PG_COGP_PROJ_003"/>
    <s v="Implantação de novo Sistema de Gestão de Pessoal"/>
    <x v="31"/>
    <x v="0"/>
    <x v="1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2"/>
    <x v="0"/>
    <s v="CNMP_PG_COGP_PROJ_004"/>
    <s v="Terceirização da contratação de estagiários"/>
    <x v="31"/>
    <x v="0"/>
    <x v="3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3"/>
    <x v="0"/>
    <s v="CNMP_PG_COGP_PROJ_005"/>
    <s v="Sistema de Controle dos Atestados Médicos"/>
    <x v="31"/>
    <x v="0"/>
    <x v="1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4"/>
    <x v="0"/>
    <s v="CNMP_PG_COGP_PROJ_006"/>
    <s v="Pesquisa de clima organizacional."/>
    <x v="31"/>
    <x v="0"/>
    <x v="3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32"/>
    <x v="0"/>
    <s v="CNMP_PG_COGP_PROJ_007"/>
    <s v="Mapeamento de Competências"/>
    <x v="31"/>
    <x v="0"/>
    <x v="3"/>
    <x v="0"/>
    <n v="2012"/>
    <d v="2013-06-05T00:00:00"/>
    <d v="2012-09-03T00:00:00"/>
    <d v="2013-11-11T00:00:00"/>
    <n v="95.83"/>
    <s v="Renata Braz Ferraz"/>
    <s v="Bernadete Souza Bittencourt"/>
    <x v="7"/>
    <d v="2013-01-01T00:00:00"/>
    <d v="2013-01-24T00:00:00"/>
    <n v="0"/>
    <n v="0"/>
    <x v="0"/>
    <s v="-"/>
  </r>
  <r>
    <n v="285"/>
    <x v="0"/>
    <s v="CNMP_PG_COGP_PROJ_008"/>
    <s v="Banco de Talentos"/>
    <x v="31"/>
    <x v="0"/>
    <x v="2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6"/>
    <x v="0"/>
    <s v="CNMP_PG_COGP_PROJ_009"/>
    <s v="Avaliação individual dos gestores"/>
    <x v="31"/>
    <x v="0"/>
    <x v="3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7"/>
    <x v="0"/>
    <s v="CNMP_PG_COGP_PROJ_011"/>
    <s v="Migração da Folha de Pagamento e demais módulos do sistema de gestão de pessoas"/>
    <x v="31"/>
    <x v="0"/>
    <x v="2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88"/>
    <x v="0"/>
    <s v="CNMP_PG_COGP_PROJ_012"/>
    <s v="Criação das carteiras funcionais dos conselheiros e servidores"/>
    <x v="31"/>
    <x v="0"/>
    <x v="1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39"/>
    <x v="0"/>
    <s v="CNMP_PG_CPAMP_PROJ_001"/>
    <s v="Evento de Preservação da Autonomia"/>
    <x v="32"/>
    <x v="0"/>
    <x v="4"/>
    <x v="0"/>
    <n v="2013"/>
    <d v="2013-06-06T00:00:00"/>
    <d v="2013-06-06T00:00:00"/>
    <d v="2013-12-16T00:00:00"/>
    <n v="0"/>
    <s v="Juliana Daher Delfino Tesolin"/>
    <s v="Juliana Sivieri Cicci A. de Fonseca"/>
    <x v="7"/>
    <d v="2013-01-01T00:00:00"/>
    <d v="2013-01-24T00:00:00"/>
    <n v="0"/>
    <n v="0"/>
    <x v="0"/>
    <s v="-"/>
  </r>
  <r>
    <n v="48"/>
    <x v="0"/>
    <s v="CNMP_PG_CPAMP_PROJ-002"/>
    <s v="2 Evento de Preservação da Autonomia/Grupo de Estudos Orçamentos MP Nacional - Relat"/>
    <x v="32"/>
    <x v="0"/>
    <x v="4"/>
    <x v="2"/>
    <n v="2013"/>
    <d v="2013-06-06T00:00:00"/>
    <d v="2013-06-06T00:00:00"/>
    <d v="2013-06-06T00:00:00"/>
    <m/>
    <s v="Juliana Daher Delfino Tesolin"/>
    <s v="Juliana Sivieri Cicci A. de Fonseca"/>
    <x v="7"/>
    <d v="2013-01-01T00:00:00"/>
    <d v="2013-01-24T00:00:00"/>
    <n v="0"/>
    <n v="0"/>
    <x v="0"/>
    <s v="-"/>
  </r>
  <r>
    <n v="232"/>
    <x v="0"/>
    <s v="CNMP_PG_CPE_PROJ_001"/>
    <s v="Planejamento Estratégico Nacional - Ação Nacional Fase III"/>
    <x v="5"/>
    <x v="0"/>
    <x v="2"/>
    <x v="0"/>
    <n v="2013"/>
    <d v="2013-12-02T00:00:00"/>
    <d v="2013-08-23T00:00:00"/>
    <d v="2014-05-16T00:00:00"/>
    <n v="0"/>
    <s v="Rogério Carneiro Paes"/>
    <s v="Rogério Carneiro Paes"/>
    <x v="7"/>
    <d v="2013-01-01T00:00:00"/>
    <d v="2013-01-24T00:00:00"/>
    <n v="0"/>
    <n v="1"/>
    <x v="0"/>
    <s v="-"/>
  </r>
  <r>
    <n v="244"/>
    <x v="0"/>
    <s v="CNMP_PG_CPE_PROJ_002"/>
    <s v="Banco Nacional de Projetos - Premiação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45"/>
    <x v="0"/>
    <s v="CNMP_PG_CPE_PROJ_003"/>
    <s v="Fórum Nacional de Gestão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46"/>
    <x v="0"/>
    <s v="CNMP_PG_CPE_PROJ_004"/>
    <s v="Interoperabilidade"/>
    <x v="5"/>
    <x v="0"/>
    <x v="1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47"/>
    <x v="0"/>
    <s v="CNMP_PG_CPE_PROJ_005"/>
    <s v="1ª Mostra de Projetos do Ministério Público brasileiro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48"/>
    <x v="0"/>
    <s v="CNMP_PG_CPE_PROJ_006"/>
    <s v="3ª Mostra de Tecnologia do Ministério Público brasileiro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49"/>
    <x v="0"/>
    <s v="CNMP_PG_CPE_PROJ_007"/>
    <s v="Resolução nº 74 - MP - Um Retrato (ano de referência: 2012)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50"/>
    <x v="0"/>
    <s v="CNMP_PG_CPE_PROJ_008"/>
    <s v="Portal dos Direitos Coletivos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51"/>
    <x v="0"/>
    <s v="CNMP_PG_CPE_PROJ_009"/>
    <s v="Workshop Tabelas"/>
    <x v="5"/>
    <x v="0"/>
    <x v="2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52"/>
    <x v="0"/>
    <s v="CNMP_PG_CPE_PROJ_010"/>
    <s v="Tráfico de Pessoas"/>
    <x v="5"/>
    <x v="0"/>
    <x v="0"/>
    <x v="2"/>
    <n v="2013"/>
    <d v="2013-12-09T00:00:00"/>
    <d v="2013-12-09T00:00:00"/>
    <d v="2013-12-09T00:00:00"/>
    <m/>
    <s v="Rogério Carneiro Paes"/>
    <s v="Rogério Carneiro Paes"/>
    <x v="7"/>
    <d v="2013-01-01T00:00:00"/>
    <d v="2013-01-24T00:00:00"/>
    <n v="0"/>
    <n v="0"/>
    <x v="0"/>
    <s v="-"/>
  </r>
  <r>
    <n v="229"/>
    <x v="0"/>
    <s v="CNMP_PG_CPE_PROJ_011"/>
    <s v="Prêmio CNMP 2013"/>
    <x v="5"/>
    <x v="0"/>
    <x v="4"/>
    <x v="0"/>
    <n v="2013"/>
    <d v="2013-11-28T00:00:00"/>
    <d v="2013-08-23T00:00:00"/>
    <d v="2013-12-10T00:00:00"/>
    <n v="6.25"/>
    <s v="Rogério Carneiro Paes"/>
    <s v="Rogério Carneiro Paes"/>
    <x v="7"/>
    <d v="2013-01-01T00:00:00"/>
    <d v="2013-01-24T00:00:00"/>
    <n v="0"/>
    <n v="0"/>
    <x v="0"/>
    <s v="-"/>
  </r>
  <r>
    <n v="230"/>
    <x v="0"/>
    <s v="CNMP_PG_CPE_PROJ_012"/>
    <s v="Prêmio CNMP 2014"/>
    <x v="5"/>
    <x v="0"/>
    <x v="0"/>
    <x v="0"/>
    <n v="2013"/>
    <d v="2013-11-28T00:00:00"/>
    <d v="2013-08-23T00:00:00"/>
    <d v="2013-12-02T00:00:00"/>
    <n v="0"/>
    <s v="Rogério Carneiro Paes"/>
    <s v="Rogério Carneiro Paes"/>
    <x v="7"/>
    <d v="2013-01-01T00:00:00"/>
    <d v="2013-01-24T00:00:00"/>
    <n v="0"/>
    <n v="0"/>
    <x v="0"/>
    <s v="-"/>
  </r>
  <r>
    <n v="43"/>
    <x v="0"/>
    <s v="CNMP_PG_CSP_PROJ_001"/>
    <s v="Resolução nº 56 - Relatório com as informações anuais prestadas pelos MPs sobre os Estabelecimentos Penais"/>
    <x v="19"/>
    <x v="0"/>
    <x v="2"/>
    <x v="0"/>
    <n v="2012"/>
    <d v="2013-06-06T00:00:00"/>
    <d v="2012-03-01T00:00:00"/>
    <d v="2013-12-13T00:00:00"/>
    <n v="91.67"/>
    <s v="Renata Girão Carneiro"/>
    <s v="Renata Girão Carneiro"/>
    <x v="7"/>
    <d v="2013-01-01T00:00:00"/>
    <d v="2013-01-24T00:00:00"/>
    <n v="0"/>
    <n v="0"/>
    <x v="0"/>
    <s v="-"/>
  </r>
  <r>
    <n v="84"/>
    <x v="0"/>
    <s v="CNMP_PG_CSP_PROJ_002"/>
    <s v="Elaboração da Cartilha do Controle Externo da Polícia"/>
    <x v="19"/>
    <x v="0"/>
    <x v="2"/>
    <x v="0"/>
    <n v="2012"/>
    <d v="2013-07-09T00:00:00"/>
    <d v="2012-07-02T00:00:00"/>
    <d v="2013-12-12T00:00:00"/>
    <n v="84.17"/>
    <s v="Renata Girão Carneiro"/>
    <s v="Renata Girão Carneiro"/>
    <x v="7"/>
    <d v="2013-01-01T00:00:00"/>
    <d v="2013-01-24T00:00:00"/>
    <n v="0"/>
    <n v="0"/>
    <x v="0"/>
    <s v="-"/>
  </r>
  <r>
    <n v="85"/>
    <x v="0"/>
    <s v="CNMP_PG_CSP_PROJ_003"/>
    <s v="Elaboração de formulário de fiscalização de delegacias"/>
    <x v="19"/>
    <x v="0"/>
    <x v="2"/>
    <x v="0"/>
    <n v="2013"/>
    <d v="2013-07-09T00:00:00"/>
    <d v="2013-01-31T00:00:00"/>
    <d v="2013-05-20T00:00:00"/>
    <n v="55.71"/>
    <s v="Renata Girão Carneiro"/>
    <s v="Renata Girão Carneiro"/>
    <x v="7"/>
    <d v="2013-01-01T00:00:00"/>
    <d v="2013-01-24T00:00:00"/>
    <n v="0"/>
    <n v="0"/>
    <x v="0"/>
    <s v="-"/>
  </r>
  <r>
    <n v="86"/>
    <x v="0"/>
    <s v="CNMP_PG_CSP_PROJ_004"/>
    <s v="Realização do encontro dos agentes ministeriais que atuam no controle externo da atividade policial, incluindo o lançamento da cartilha do controle externo da polícia e a as propostas relativas ao formulário de fiscalização das delegacias, nos termos da Resolução nº 20"/>
    <x v="19"/>
    <x v="0"/>
    <x v="2"/>
    <x v="0"/>
    <n v="2013"/>
    <d v="2013-07-09T00:00:00"/>
    <d v="2013-03-15T00:00:00"/>
    <d v="2013-06-28T00:00:00"/>
    <n v="95.71"/>
    <s v="Renata Girão Carneiro"/>
    <s v="Renata Girão Carneiro"/>
    <x v="7"/>
    <d v="2013-01-01T00:00:00"/>
    <d v="2013-01-24T00:00:00"/>
    <n v="0"/>
    <n v="0"/>
    <x v="0"/>
    <s v="-"/>
  </r>
  <r>
    <n v="87"/>
    <x v="0"/>
    <s v="CNMP_PG_CSP_PROJ_005"/>
    <s v="Elaboração da Cartilha Legal - Sistema Prisional"/>
    <x v="19"/>
    <x v="0"/>
    <x v="1"/>
    <x v="0"/>
    <n v="2013"/>
    <d v="2013-07-09T00:00:00"/>
    <d v="2013-01-31T00:00:00"/>
    <d v="2013-12-13T00:00:00"/>
    <n v="5"/>
    <s v="Renata Girão Carneiro"/>
    <s v="Renata Girão Carneiro"/>
    <x v="7"/>
    <d v="2013-01-01T00:00:00"/>
    <d v="2013-01-24T00:00:00"/>
    <n v="0"/>
    <n v="0"/>
    <x v="0"/>
    <s v="-"/>
  </r>
  <r>
    <n v="88"/>
    <x v="0"/>
    <s v="CNMP_PG_CSP_PROJ_006"/>
    <s v="Encontro dos agentes ministeriais que atuam no sistema prisional, incluindo o lançamento da cartilha legal - sistema prisional, bem como o lançamento da publicação: A Visão do Ministério Público sobre o Sistema Prisional Brasileiro"/>
    <x v="19"/>
    <x v="0"/>
    <x v="2"/>
    <x v="0"/>
    <n v="2013"/>
    <d v="2013-07-09T00:00:00"/>
    <d v="2013-04-25T00:00:00"/>
    <d v="2013-07-31T00:00:00"/>
    <n v="92.86"/>
    <s v="Renata Girão Carneiro"/>
    <s v="Renata Girão Carneiro"/>
    <x v="7"/>
    <d v="2013-01-01T00:00:00"/>
    <d v="2013-01-24T00:00:00"/>
    <n v="0"/>
    <n v="0"/>
    <x v="0"/>
    <s v="-"/>
  </r>
  <r>
    <n v="89"/>
    <x v="0"/>
    <s v="CNMP_PG_CSP_PROJ_007"/>
    <s v="Plano de Avaliação do Sistema Prisional Local no exercício de 2013"/>
    <x v="19"/>
    <x v="0"/>
    <x v="2"/>
    <x v="0"/>
    <n v="2013"/>
    <d v="2013-07-09T00:00:00"/>
    <d v="2013-03-01T00:00:00"/>
    <d v="2013-12-31T00:00:00"/>
    <n v="40"/>
    <s v="Renata Girão Carneiro"/>
    <s v="Renata Girão Carneiro"/>
    <x v="7"/>
    <d v="2013-01-01T00:00:00"/>
    <d v="2013-01-24T00:00:00"/>
    <n v="0"/>
    <n v="0"/>
    <x v="0"/>
    <s v="-"/>
  </r>
  <r>
    <n v="253"/>
    <x v="0"/>
    <s v="CNMP_PG_ENASP_PROJ_001"/>
    <s v="Curso de Capacitação na Persecução Penal nos Estados  Mod. 2 - MS"/>
    <x v="8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4"/>
    <x v="0"/>
    <s v="CNMP_PG_ENASP_PROJ_002"/>
    <s v="Curso de Capacitação na Persecução Penal nos Estados  Mod. 1 - MG"/>
    <x v="8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5"/>
    <x v="0"/>
    <s v="CNMP_PG_ENASP_PROJ_003"/>
    <s v="Curso de Capacitação na Persecução Penal nos Estados  Mod. 4 - ES"/>
    <x v="8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6"/>
    <x v="0"/>
    <s v="CNMP_PG_ENASP_PROJ_004"/>
    <s v="Curso de Capacitação na Persecução Penal nos Estados  Mod. 3 - RN"/>
    <x v="8"/>
    <x v="0"/>
    <x v="0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7"/>
    <x v="0"/>
    <s v="CNMP_PG_ENASP_PROJ_005"/>
    <s v="Curso de Capacitação na Persecução Penal nos Estados  Mod. 2 - AM"/>
    <x v="8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8"/>
    <x v="0"/>
    <s v="CNMP_PG_ENASP_PROJ_006"/>
    <s v="Curso de Capacitação na Persecução Penal nos Estados  Mod. 4 - RN"/>
    <x v="8"/>
    <x v="0"/>
    <x v="0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59"/>
    <x v="0"/>
    <s v="CNMP_PG_ENASP_PROJ_007"/>
    <s v="Curso de Capacitação na Persecução Penal nos Estados  Mod. 4 - AM"/>
    <x v="8"/>
    <x v="0"/>
    <x v="0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0"/>
    <x v="0"/>
    <s v="CNMP_PG_ENASP_PROJ_008"/>
    <s v="Curso de Capacitação na Persecução Penal nos Estados  Mod. 3 - MS"/>
    <x v="8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1"/>
    <x v="0"/>
    <s v="CNMP_PG_ENASP_PROJ_009"/>
    <s v="Diagnóstico das condições locais para o cumprimento das metas 3 e 4"/>
    <x v="8"/>
    <x v="0"/>
    <x v="4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2"/>
    <x v="0"/>
    <s v="CNMP_PG_ENASP_PROJ_010"/>
    <s v="Evolução da Meta 1"/>
    <x v="8"/>
    <x v="0"/>
    <x v="0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3"/>
    <x v="0"/>
    <s v="CNMP_PG_ENASP_PROJ_011"/>
    <s v="Criação de Sistema Informatizado para emissão e distribuição de certificados"/>
    <x v="8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4"/>
    <x v="0"/>
    <s v="CNMP_PG_ENASP_PROJ_012"/>
    <s v="Coordenar a Campanha Conte até 10  âmbito nacional"/>
    <x v="8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6"/>
    <x v="0"/>
    <s v="CNMP_PG_ENASP_PROJ_013"/>
    <s v="Diagnóstico do Sistema de Justiça Criminal"/>
    <x v="8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7"/>
    <x v="0"/>
    <s v="CNMP_PG_ON_PROJ_001"/>
    <s v="Resolução da Criação da Ouvidoria Nacional e integração das ouvidorias regionais"/>
    <x v="20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1"/>
    <x v="0"/>
    <s v="-"/>
  </r>
  <r>
    <n v="268"/>
    <x v="0"/>
    <s v="CNMP_PG_ON_PROJ_002"/>
    <s v="Integração e melhoria dos sistemas de ouvidoria dos MP´s e CNMP"/>
    <x v="20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69"/>
    <x v="0"/>
    <s v="CNMP_PG_ON_PROJ_003"/>
    <s v="Apresentar e divulgar as atividades da Ouvidoria Nacional no âmbito Interno"/>
    <x v="20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1"/>
    <x v="0"/>
    <s v="-"/>
  </r>
  <r>
    <n v="274"/>
    <x v="0"/>
    <s v="CNMP_PG_SA_PROJ_001"/>
    <s v="Sistema de Gestão Administrativa"/>
    <x v="21"/>
    <x v="0"/>
    <x v="3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75"/>
    <x v="0"/>
    <s v="CNMP_PG_SA_PROJ_002"/>
    <s v="Licitação para Construção da Nova Sede do CNMP"/>
    <x v="21"/>
    <x v="0"/>
    <x v="4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76"/>
    <x v="0"/>
    <s v="CNMP_PG_SA_PROJ_003"/>
    <s v="Banco de Estudos"/>
    <x v="21"/>
    <x v="0"/>
    <x v="0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271"/>
    <x v="0"/>
    <s v="CNMP_PG_SG_PROJ_001"/>
    <s v="Gestão Eficiente"/>
    <x v="29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72"/>
    <x v="0"/>
    <s v="CNMP_PG_SG_PROJ_002"/>
    <s v="Memória do CNMP"/>
    <x v="29"/>
    <x v="0"/>
    <x v="2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34"/>
    <x v="0"/>
    <s v="CNMP_PG_SG_PROJ_003"/>
    <s v="Revisão do trâmite das demandas dirigidas à Secretaria- Geral"/>
    <x v="29"/>
    <x v="0"/>
    <x v="1"/>
    <x v="0"/>
    <n v="2013"/>
    <d v="2013-06-05T00:00:00"/>
    <d v="2013-05-13T00:00:00"/>
    <d v="2013-07-30T00:00:00"/>
    <n v="20"/>
    <s v="Janaína Cristina Queiroz de Almeida"/>
    <s v="Janaína Cristina Queiroz de Almeida"/>
    <x v="7"/>
    <d v="2013-01-01T00:00:00"/>
    <d v="2013-01-24T00:00:00"/>
    <n v="0"/>
    <n v="0"/>
    <x v="0"/>
    <s v="-"/>
  </r>
  <r>
    <n v="36"/>
    <x v="0"/>
    <s v="CNMP_PG_SG_PROJ_004"/>
    <s v="Definição do conteúdo e forma para elaboração dos documentos da Secretaria-Geral"/>
    <x v="29"/>
    <x v="0"/>
    <x v="1"/>
    <x v="0"/>
    <n v="2013"/>
    <d v="2013-06-06T00:00:00"/>
    <d v="2013-04-26T00:00:00"/>
    <d v="2013-06-10T00:00:00"/>
    <n v="40"/>
    <s v="Janaína Cristina Queiroz de Almeida"/>
    <s v="Janaína Cristina Queiroz de Almeida"/>
    <x v="7"/>
    <d v="2013-01-01T00:00:00"/>
    <d v="2013-01-24T00:00:00"/>
    <n v="0"/>
    <n v="0"/>
    <x v="0"/>
    <s v="-"/>
  </r>
  <r>
    <n v="273"/>
    <x v="0"/>
    <s v="CNMP_PG_SG_PROJ_005"/>
    <s v="Celeridade Decisória"/>
    <x v="29"/>
    <x v="0"/>
    <x v="1"/>
    <x v="2"/>
    <n v="2013"/>
    <d v="2013-12-10T00:00:00"/>
    <d v="2013-12-10T00:00:00"/>
    <d v="2013-12-10T00:00:00"/>
    <m/>
    <s v="Weskley Rodrigues dos Santos"/>
    <s v="Weskley Rodrigues dos Santos"/>
    <x v="7"/>
    <d v="2013-01-01T00:00:00"/>
    <d v="2013-01-24T00:00:00"/>
    <n v="0"/>
    <n v="0"/>
    <x v="0"/>
    <s v="-"/>
  </r>
  <r>
    <n v="29"/>
    <x v="0"/>
    <s v="CNMP_PG_SGE_PROJ_001"/>
    <s v="Plano de Gestão 2013"/>
    <x v="3"/>
    <x v="0"/>
    <x v="2"/>
    <x v="0"/>
    <n v="2013"/>
    <d v="2013-05-31T00:00:00"/>
    <d v="2013-06-28T00:00:00"/>
    <d v="2013-06-28T00:00:00"/>
    <n v="0"/>
    <s v="Gisele Leite Barbosa"/>
    <s v="Gisele Leite Barbosa"/>
    <x v="7"/>
    <d v="2013-01-01T00:00:00"/>
    <d v="2013-01-24T00:00:00"/>
    <n v="0"/>
    <n v="0"/>
    <x v="0"/>
    <s v="-"/>
  </r>
  <r>
    <n v="13"/>
    <x v="0"/>
    <s v="CNMP_PG_SGE_PROJ_002"/>
    <s v="Reestruturação do Escritório de Projetos"/>
    <x v="3"/>
    <x v="0"/>
    <x v="2"/>
    <x v="0"/>
    <n v="2013"/>
    <d v="2013-05-24T00:00:00"/>
    <d v="2013-02-11T00:00:00"/>
    <d v="2013-08-22T00:00:00"/>
    <n v="93.02"/>
    <s v="Weskley Rodrigues dos Santos"/>
    <s v="Weskley Rodrigues dos Santos"/>
    <x v="7"/>
    <d v="2013-01-01T00:00:00"/>
    <d v="2013-01-24T00:00:00"/>
    <n v="0"/>
    <n v="0"/>
    <x v="0"/>
    <s v="-"/>
  </r>
  <r>
    <n v="270"/>
    <x v="0"/>
    <s v="CNMP_PG_SGE_PROJ_003"/>
    <s v="Finalização do 3º Congresso Brasileiro de Gestão do Ministério Público"/>
    <x v="3"/>
    <x v="0"/>
    <x v="2"/>
    <x v="2"/>
    <n v="2013"/>
    <d v="2013-12-10T00:00:00"/>
    <d v="2013-12-10T00:00:00"/>
    <d v="2013-12-10T00:00:00"/>
    <m/>
    <s v="Weskley Rodrigues dos Santos"/>
    <s v="Cristiano Rocha Heckert"/>
    <x v="7"/>
    <d v="2013-01-01T00:00:00"/>
    <d v="2013-01-24T00:00:00"/>
    <n v="0"/>
    <n v="0"/>
    <x v="0"/>
    <s v="-"/>
  </r>
  <r>
    <n v="23"/>
    <x v="0"/>
    <s v="CNMP_PG_SGE_PROJ_004"/>
    <s v="Aprimoramento da competência de Informação/Inteligencia Estratégica através do uso ferramenta de Business Intelligence"/>
    <x v="3"/>
    <x v="0"/>
    <x v="1"/>
    <x v="2"/>
    <n v="2013"/>
    <d v="2013-05-24T00:00:00"/>
    <d v="2013-05-24T00:00:00"/>
    <d v="2013-05-24T00:00:00"/>
    <m/>
    <s v="Marcelo Santiago Guedes"/>
    <s v="Alexandre Caixeta Albuquerque"/>
    <x v="7"/>
    <d v="2013-01-01T00:00:00"/>
    <d v="2013-01-24T00:00:00"/>
    <n v="0"/>
    <n v="0"/>
    <x v="0"/>
    <s v="-"/>
  </r>
  <r>
    <n v="59"/>
    <x v="0"/>
    <s v="CNMP_PG_SGE_PROJ_005"/>
    <s v="Relatório de Atividades CNMP 2013"/>
    <x v="3"/>
    <x v="0"/>
    <x v="2"/>
    <x v="1"/>
    <n v="2013"/>
    <d v="2013-06-07T00:00:00"/>
    <d v="2013-02-12T00:00:00"/>
    <d v="2014-01-29T00:00:00"/>
    <n v="100"/>
    <s v="Sávio Neves do Nascimento"/>
    <s v="Sávio Neves do Nascimento"/>
    <x v="7"/>
    <d v="2013-01-01T00:00:00"/>
    <d v="2013-01-24T00:00:00"/>
    <n v="0"/>
    <n v="0"/>
    <x v="0"/>
    <s v="-"/>
  </r>
  <r>
    <n v="14"/>
    <x v="0"/>
    <s v="CNMP_PG_SGE_PROJ_006"/>
    <s v="Implantação da plataforma de gestão Channel"/>
    <x v="3"/>
    <x v="0"/>
    <x v="2"/>
    <x v="2"/>
    <n v="2013"/>
    <d v="2013-05-24T00:00:00"/>
    <d v="2013-02-18T00:00:00"/>
    <d v="2014-02-10T00:00:00"/>
    <n v="100"/>
    <s v="Marcelo Santiago Guedes"/>
    <s v="Marcelo Santiago Guedes"/>
    <x v="7"/>
    <d v="2013-01-01T00:00:00"/>
    <d v="2013-01-24T00:00:00"/>
    <n v="0"/>
    <n v="1"/>
    <x v="0"/>
    <s v="-"/>
  </r>
  <r>
    <n v="11"/>
    <x v="0"/>
    <s v="CNMP_PG_SGE_PROJ_007"/>
    <s v="Implantação do Comitê de Agenda"/>
    <x v="3"/>
    <x v="0"/>
    <x v="2"/>
    <x v="1"/>
    <n v="2013"/>
    <d v="2013-04-11T00:00:00"/>
    <d v="2013-01-18T00:00:00"/>
    <d v="2013-06-20T00:00:00"/>
    <n v="100"/>
    <s v="Iago Sales Barros Rodrigues"/>
    <s v="Sávio Neves do Nascimento"/>
    <x v="7"/>
    <d v="2013-01-01T00:00:00"/>
    <d v="2013-01-24T00:00:00"/>
    <n v="0"/>
    <n v="1"/>
    <x v="0"/>
    <s v="-"/>
  </r>
  <r>
    <n v="27"/>
    <x v="0"/>
    <s v="CNMP_PG_SGE_PROJ_008"/>
    <s v="Elaboração da minuta de ato normativo que regulamenta as atribuições das unidades e as competências dos dirigentes do CNMP"/>
    <x v="3"/>
    <x v="0"/>
    <x v="2"/>
    <x v="1"/>
    <n v="2013"/>
    <d v="2013-05-29T00:00:00"/>
    <d v="2013-01-15T00:00:00"/>
    <d v="2013-07-17T00:00:00"/>
    <n v="100"/>
    <s v="Igor Guevara"/>
    <s v="Cristiano Rocha Heckert"/>
    <x v="7"/>
    <d v="2013-01-01T00:00:00"/>
    <d v="2013-01-24T00:00:00"/>
    <n v="0"/>
    <n v="1"/>
    <x v="0"/>
    <s v="-"/>
  </r>
  <r>
    <n v="25"/>
    <x v="0"/>
    <s v="CNMP_PG_SGE_PROJ_009"/>
    <s v="Revisão da estrutura organizacional do CNMP e elaboração do Projeto de Lei propondo a nova estrutura organizacional"/>
    <x v="3"/>
    <x v="0"/>
    <x v="2"/>
    <x v="1"/>
    <n v="2013"/>
    <d v="2013-05-27T00:00:00"/>
    <d v="2013-01-31T00:00:00"/>
    <d v="2013-05-31T00:00:00"/>
    <n v="100"/>
    <s v="Gerson Elbert Guimarães"/>
    <s v="Cristiano Rocha Heckert"/>
    <x v="7"/>
    <d v="2013-01-01T00:00:00"/>
    <d v="2013-01-24T00:00:00"/>
    <n v="0"/>
    <n v="1"/>
    <x v="0"/>
    <s v="-"/>
  </r>
  <r>
    <n v="26"/>
    <x v="0"/>
    <s v="CNMP_PG_SGE_PROJ_010"/>
    <s v="Revisão da carreira dos servidores do CNMP e elaboração do Projeto de Lei propondo a nova carreira"/>
    <x v="3"/>
    <x v="0"/>
    <x v="2"/>
    <x v="1"/>
    <n v="2013"/>
    <d v="2013-05-27T00:00:00"/>
    <d v="2013-04-02T00:00:00"/>
    <d v="2013-05-31T00:00:00"/>
    <n v="100"/>
    <s v="Gerson Elbert Guimarães"/>
    <s v="Cristiano Rocha Heckert"/>
    <x v="7"/>
    <d v="2013-01-01T00:00:00"/>
    <d v="2013-01-24T00:00:00"/>
    <n v="0"/>
    <n v="1"/>
    <x v="0"/>
    <s v="-"/>
  </r>
  <r>
    <n v="80"/>
    <x v="0"/>
    <s v="CNMP_PG_SGE_PROJ_011"/>
    <s v="Elaboração, aprovação e publicação das minutas de portaria referentes à normatização dos procedimentos de contratação e gestão de contratos"/>
    <x v="3"/>
    <x v="0"/>
    <x v="2"/>
    <x v="1"/>
    <n v="2012"/>
    <d v="2013-07-08T00:00:00"/>
    <d v="2012-09-03T00:00:00"/>
    <d v="2013-02-08T00:00:00"/>
    <n v="100"/>
    <s v="Ana Karine de Almeida Andrade"/>
    <s v="Ana Karine de Almeida Andrade"/>
    <x v="7"/>
    <d v="2013-01-01T00:00:00"/>
    <d v="2013-01-24T00:00:00"/>
    <n v="0"/>
    <n v="1"/>
    <x v="0"/>
    <s v="-"/>
  </r>
  <r>
    <n v="28"/>
    <x v="0"/>
    <s v="CNMP_PG_SGE_PROJ_012"/>
    <s v="Revisão da estrutura da pasta compartilhada da SGE"/>
    <x v="3"/>
    <x v="0"/>
    <x v="2"/>
    <x v="1"/>
    <n v="2013"/>
    <d v="2013-05-29T00:00:00"/>
    <d v="2013-05-24T00:00:00"/>
    <d v="2013-07-22T00:00:00"/>
    <n v="100"/>
    <s v="Gerson Elbert Guimarães"/>
    <s v="Cristiano Rocha Heckert"/>
    <x v="7"/>
    <d v="2013-01-01T00:00:00"/>
    <d v="2013-01-24T00:00:00"/>
    <n v="0"/>
    <n v="1"/>
    <x v="0"/>
    <s v="-"/>
  </r>
  <r>
    <n v="35"/>
    <x v="0"/>
    <s v="CNMP_PG_SGE_PROJ_013"/>
    <s v="Revisão da metodologia de gestão de processos do CNMP e implementação da ferramenta BIZAGI"/>
    <x v="3"/>
    <x v="0"/>
    <x v="2"/>
    <x v="1"/>
    <n v="2013"/>
    <d v="2013-06-06T00:00:00"/>
    <d v="2013-07-01T00:00:00"/>
    <d v="2014-05-05T00:00:00"/>
    <n v="100"/>
    <s v="Gerson Elbert Guimarães"/>
    <s v="Weskley Rodrigues dos Santos"/>
    <x v="6"/>
    <d v="2014-01-01T00:00:00"/>
    <d v="2014-12-24T00:00:00"/>
    <n v="0"/>
    <n v="0"/>
    <x v="0"/>
    <s v="-"/>
  </r>
  <r>
    <n v="30"/>
    <x v="0"/>
    <s v="CNMP_PG_SGE_PROJ_014"/>
    <s v="Elaboração do Lotaciograma unificado do CNMP"/>
    <x v="3"/>
    <x v="0"/>
    <x v="2"/>
    <x v="1"/>
    <n v="2013"/>
    <d v="2013-06-05T00:00:00"/>
    <d v="2013-05-06T00:00:00"/>
    <d v="2013-06-28T00:00:00"/>
    <n v="100"/>
    <s v="Gerson Elbert Guimarães"/>
    <s v="Cristiano Rocha Heckert"/>
    <x v="7"/>
    <d v="2013-01-01T00:00:00"/>
    <d v="2013-01-24T00:00:00"/>
    <n v="0"/>
    <n v="1"/>
    <x v="0"/>
    <s v="-"/>
  </r>
  <r>
    <n v="79"/>
    <x v="0"/>
    <s v="CNMP_PG_SGE_PROJ_015"/>
    <s v="4º Congresso Brasileiro de Gestão do Ministério Público Brasileiro"/>
    <x v="3"/>
    <x v="0"/>
    <x v="2"/>
    <x v="0"/>
    <n v="2013"/>
    <d v="2013-07-05T00:00:00"/>
    <d v="2013-09-06T00:00:00"/>
    <d v="2014-10-31T00:00:00"/>
    <n v="100"/>
    <s v="Gisele Leite Barbosa"/>
    <s v="Gisele Leite Barbosa"/>
    <x v="7"/>
    <d v="2013-01-01T00:00:00"/>
    <d v="2013-01-24T00:00:00"/>
    <n v="0"/>
    <n v="0"/>
    <x v="0"/>
    <s v="-"/>
  </r>
  <r>
    <n v="277"/>
    <x v="0"/>
    <s v="CNMP_PG_SPO_PROJ_001"/>
    <s v="Sistema de Orçamento. Planejamento, acompanhamento e avaliação da execução orçamentária das unidades administrativas do CNMP"/>
    <x v="30"/>
    <x v="0"/>
    <x v="0"/>
    <x v="2"/>
    <n v="2013"/>
    <d v="2013-12-11T00:00:00"/>
    <d v="2013-12-11T00:00:00"/>
    <d v="2013-12-11T00:00:00"/>
    <m/>
    <s v="Taíssa Couto Rosa Dagher"/>
    <s v="Taíssa Couto Rosa Dagher"/>
    <x v="0"/>
    <m/>
    <m/>
    <n v="0"/>
    <n v="0"/>
    <x v="0"/>
    <s v="-"/>
  </r>
  <r>
    <n v="278"/>
    <x v="0"/>
    <s v="CNMP_PG_SPO_PROJ_002"/>
    <s v="Elaboração da Proposta Orçamentária 2014. Elaborar a Proposta Orçamentária conforme as demandas prioritárias para o ano de 2014 de forma a assegurar os recursos orçamentários necessários à atuação institucional do CNMP"/>
    <x v="30"/>
    <x v="0"/>
    <x v="0"/>
    <x v="2"/>
    <n v="2013"/>
    <d v="2013-12-11T00:00:00"/>
    <d v="2013-12-11T00:00:00"/>
    <d v="2013-12-11T00:00:00"/>
    <m/>
    <s v="Taíssa Couto Rosa Dagher"/>
    <s v="Taíssa Couto Rosa Dagher"/>
    <x v="0"/>
    <m/>
    <m/>
    <n v="0"/>
    <n v="0"/>
    <x v="0"/>
    <s v="-"/>
  </r>
  <r>
    <n v="42"/>
    <x v="0"/>
    <s v="CNMP_PG_SPR_PROJ_001"/>
    <s v="Sistema de Controle do Arquivo Processual"/>
    <x v="7"/>
    <x v="0"/>
    <x v="2"/>
    <x v="1"/>
    <n v="2013"/>
    <d v="2013-06-06T00:00:00"/>
    <d v="2013-04-01T00:00:00"/>
    <d v="2013-10-31T00:00:00"/>
    <n v="100"/>
    <s v="Renato Ohse"/>
    <s v="Daniela Nunes Faria"/>
    <x v="7"/>
    <d v="2013-01-01T00:00:00"/>
    <d v="2013-01-24T00:00:00"/>
    <n v="0"/>
    <n v="0"/>
    <x v="0"/>
    <s v="-"/>
  </r>
  <r>
    <n v="45"/>
    <x v="0"/>
    <s v="CNMP_PG_SPR_PROJ_002"/>
    <s v="Sistema de Acompanhamento de Decisões"/>
    <x v="7"/>
    <x v="0"/>
    <x v="2"/>
    <x v="0"/>
    <n v="2011"/>
    <d v="2013-06-06T00:00:00"/>
    <d v="2011-10-10T00:00:00"/>
    <d v="2014-01-02T00:00:00"/>
    <n v="25.71"/>
    <s v="Renato Ohse"/>
    <s v="Daniela Nunes Faria"/>
    <x v="7"/>
    <d v="2013-01-01T00:00:00"/>
    <d v="2013-01-24T00:00:00"/>
    <n v="0"/>
    <n v="0"/>
    <x v="0"/>
    <s v="-"/>
  </r>
  <r>
    <n v="44"/>
    <x v="0"/>
    <s v="CNMP_PG_SPR_PROJ_003"/>
    <s v="Digitalização do Passivo "/>
    <x v="7"/>
    <x v="0"/>
    <x v="4"/>
    <x v="0"/>
    <n v="2013"/>
    <d v="2013-06-06T00:00:00"/>
    <d v="2013-03-01T00:00:00"/>
    <d v="2014-01-09T00:00:00"/>
    <n v="33.33"/>
    <s v="Renato Ohse"/>
    <s v="Daniela Nunes Faria"/>
    <x v="7"/>
    <d v="2013-01-01T00:00:00"/>
    <d v="2013-01-24T00:00:00"/>
    <n v="0"/>
    <n v="0"/>
    <x v="0"/>
    <s v="-"/>
  </r>
  <r>
    <n v="73"/>
    <x v="0"/>
    <s v="CNMP_PG_STI_PROJ_001"/>
    <s v="CNMP_PG_STI_PROJ_001 Definição e plublicação de Processos de Desenvolvimento de Software"/>
    <x v="1"/>
    <x v="0"/>
    <x v="0"/>
    <x v="0"/>
    <n v="2013"/>
    <d v="2013-06-21T00:00:00"/>
    <d v="2013-05-31T00:00:00"/>
    <d v="2013-12-31T00:00:00"/>
    <n v="0"/>
    <s v="Leonardo da Costa Lopes"/>
    <s v="Waldeck Pinto de Araújo Junior"/>
    <x v="7"/>
    <d v="2013-01-01T00:00:00"/>
    <d v="2013-01-24T00:00:00"/>
    <n v="0"/>
    <n v="0"/>
    <x v="0"/>
    <s v="-"/>
  </r>
  <r>
    <n v="77"/>
    <x v="0"/>
    <s v="CNMP_PG_STI_PROJ_002"/>
    <s v="CNMP_PG_STI_PROJ_002 Elaboração, aprovação e publicação do Plano Diretor de TI"/>
    <x v="1"/>
    <x v="0"/>
    <x v="0"/>
    <x v="0"/>
    <n v="2013"/>
    <d v="2013-06-21T00:00:00"/>
    <d v="2013-04-03T00:00:00"/>
    <d v="2013-06-21T00:00:00"/>
    <n v="64.44"/>
    <s v="Leonardo da Costa Lopes"/>
    <s v="Waldeck Pinto de Araújo Junior"/>
    <x v="7"/>
    <d v="2013-01-01T00:00:00"/>
    <d v="2013-01-24T00:00:00"/>
    <n v="0"/>
    <n v="0"/>
    <x v="0"/>
    <s v="-"/>
  </r>
  <r>
    <n v="301"/>
    <x v="0"/>
    <s v="CNMP_PG_STI_PROJ_002"/>
    <s v="Aquisição de BI"/>
    <x v="1"/>
    <x v="0"/>
    <x v="1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74"/>
    <x v="0"/>
    <s v="CNMP_PG_STI_PROJ_003"/>
    <s v="CNMP_PG_STI_PROJ_003 Aprimoramento do Serviço de e-mail Corporativo, Ambiente Colaborativo e Reuniões Virtuais"/>
    <x v="1"/>
    <x v="0"/>
    <x v="4"/>
    <x v="0"/>
    <n v="2013"/>
    <d v="2013-06-21T00:00:00"/>
    <d v="2013-03-30T00:00:00"/>
    <d v="2013-08-22T00:00:00"/>
    <n v="0"/>
    <s v="Leonardo da Costa Lopes"/>
    <s v="Waldeck Pinto de Araújo Junior"/>
    <x v="7"/>
    <d v="2013-01-01T00:00:00"/>
    <d v="2013-01-24T00:00:00"/>
    <n v="0"/>
    <n v="0"/>
    <x v="0"/>
    <s v="-"/>
  </r>
  <r>
    <n v="75"/>
    <x v="0"/>
    <s v="CNMP_PG_STI_PROJ_004"/>
    <s v="Implantação e Melhoria da Segurança de TI - Física, Lógica e Plano de Contigência"/>
    <x v="1"/>
    <x v="0"/>
    <x v="1"/>
    <x v="0"/>
    <n v="2013"/>
    <d v="2013-06-21T00:00:00"/>
    <d v="2013-06-21T00:00:00"/>
    <d v="2013-06-21T00:00:00"/>
    <n v="0"/>
    <s v="Leonardo da Costa Lopes"/>
    <s v="Waldeck Pinto de Araújo Junior"/>
    <x v="7"/>
    <d v="2013-01-01T00:00:00"/>
    <d v="2013-01-24T00:00:00"/>
    <n v="0"/>
    <n v="0"/>
    <x v="0"/>
    <s v="-"/>
  </r>
  <r>
    <n v="76"/>
    <x v="0"/>
    <s v="CNMP_PG_STI_PROJ_005"/>
    <s v="CNMP_PG_STI_PROJ_005 Terceirização do Atendimento ao Usuário de 1º Nível"/>
    <x v="1"/>
    <x v="0"/>
    <x v="0"/>
    <x v="0"/>
    <n v="2013"/>
    <d v="2013-06-21T00:00:00"/>
    <d v="2013-06-21T00:00:00"/>
    <d v="2013-06-21T00:00:00"/>
    <n v="0"/>
    <s v="Leonardo da Costa Lopes"/>
    <s v="Waldeck Pinto de Araújo Junior"/>
    <x v="7"/>
    <d v="2013-01-01T00:00:00"/>
    <d v="2013-01-24T00:00:00"/>
    <n v="0"/>
    <n v="0"/>
    <x v="0"/>
    <s v="-"/>
  </r>
  <r>
    <n v="302"/>
    <x v="0"/>
    <s v="CNMP_PG_STI_PROJ_006"/>
    <s v="CNMP_PG_STI_PROJ_006 Elaboração de Planejamento Estratégico de Tecnologia da Informação  PETI"/>
    <x v="1"/>
    <x v="0"/>
    <x v="4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303"/>
    <x v="0"/>
    <s v="CNMP_PG_STI_PROJ_008"/>
    <s v="CNMP_PG_STI_PROJ_008 Encaminhamento de propostas de resolução e recomendação oriundas do CPTI"/>
    <x v="1"/>
    <x v="0"/>
    <x v="1"/>
    <x v="2"/>
    <n v="2013"/>
    <d v="2013-12-11T00:00:00"/>
    <d v="2013-12-11T00:00:00"/>
    <d v="2013-12-11T00:00:00"/>
    <m/>
    <s v="Weskley Rodrigues dos Santos"/>
    <s v="Weskley Rodrigues dos Santos"/>
    <x v="7"/>
    <d v="2013-01-01T00:00:00"/>
    <d v="2013-01-24T00:00:00"/>
    <n v="0"/>
    <n v="0"/>
    <x v="0"/>
    <s v="-"/>
  </r>
  <r>
    <n v="306"/>
    <x v="0"/>
    <s v="CNMP_PG14_ASCOM_PROJ_001"/>
    <s v="CNMP_PG14_ASCOM_PROJ_001 ASCOM - Evolução do Portal CNMP e Intranet"/>
    <x v="9"/>
    <x v="0"/>
    <x v="2"/>
    <x v="0"/>
    <n v="2014"/>
    <d v="2014-02-21T00:00:00"/>
    <d v="2014-07-22T00:00:00"/>
    <d v="2014-11-14T00:00:00"/>
    <n v="30.68"/>
    <s v="Pedro Simões"/>
    <s v="Joyce Maria Magalhães Russi"/>
    <x v="0"/>
    <m/>
    <m/>
    <n v="0"/>
    <n v="1"/>
    <x v="0"/>
    <s v="-"/>
  </r>
  <r>
    <n v="307"/>
    <x v="0"/>
    <s v="CNMP_PG14_ASCOM_PROJ_002"/>
    <s v="Contratação de Serviços Especializados de Designer Gráfico e Revisor de Texto"/>
    <x v="9"/>
    <x v="0"/>
    <x v="2"/>
    <x v="0"/>
    <n v="2013"/>
    <d v="2014-02-21T00:00:00"/>
    <d v="2013-09-03T00:00:00"/>
    <d v="2015-11-06T00:00:00"/>
    <n v="68.75"/>
    <s v="Pedro Simões"/>
    <s v="Joyce Maria Magalhães Russi"/>
    <x v="0"/>
    <m/>
    <m/>
    <n v="0"/>
    <n v="1"/>
    <x v="0"/>
    <s v="-"/>
  </r>
  <r>
    <n v="309"/>
    <x v="0"/>
    <s v="CNMP_PG14_ASCOM_PROJ_003"/>
    <s v="Diagnóstico de atuação da comunicação do MP Brasileiro - 2014"/>
    <x v="9"/>
    <x v="0"/>
    <x v="2"/>
    <x v="2"/>
    <n v="2014"/>
    <d v="2014-02-21T00:00:00"/>
    <d v="2014-02-21T00:00:00"/>
    <d v="2014-02-21T00:00:00"/>
    <m/>
    <s v="Pedro Simões"/>
    <s v="Joyce Maria Magalhães Russi"/>
    <x v="0"/>
    <m/>
    <m/>
    <n v="0"/>
    <n v="1"/>
    <x v="0"/>
    <s v="-"/>
  </r>
  <r>
    <n v="176"/>
    <x v="0"/>
    <s v="CNMP_PG14_ASCOM_PROJ_004"/>
    <s v="Contratação de Empresa Especializada em Pesquisa e Diagnóstico de Imagem do MP e CNMP"/>
    <x v="9"/>
    <x v="0"/>
    <x v="2"/>
    <x v="0"/>
    <n v="2013"/>
    <d v="2013-09-05T00:00:00"/>
    <d v="2013-08-23T00:00:00"/>
    <d v="2014-12-17T00:00:00"/>
    <n v="75"/>
    <s v="Tatiana Jebrine"/>
    <s v="Joyce Maria Magalhães Russi"/>
    <x v="0"/>
    <m/>
    <m/>
    <n v="0"/>
    <n v="1"/>
    <x v="0"/>
    <s v="-"/>
  </r>
  <r>
    <n v="314"/>
    <x v="0"/>
    <s v="CNMP_PG14_ASCOM_PROJ_005"/>
    <s v="CNMP_PG14_ASCOM_PROJ_005 CNMP_PG14_ASCOM_PROJ_005 Elaboração do Plano Diretor da Comunicação Social e da Política de Comunicação do CNMP"/>
    <x v="9"/>
    <x v="0"/>
    <x v="2"/>
    <x v="0"/>
    <n v="2014"/>
    <d v="2014-02-21T00:00:00"/>
    <d v="2014-06-20T00:00:00"/>
    <d v="2014-11-18T00:00:00"/>
    <n v="22.77"/>
    <s v="Pedro Simões"/>
    <s v="Joyce Maria Magalhães Russi"/>
    <x v="0"/>
    <m/>
    <m/>
    <n v="0"/>
    <n v="1"/>
    <x v="0"/>
    <s v="-"/>
  </r>
  <r>
    <n v="319"/>
    <x v="0"/>
    <s v="CNMP_PG14_AUDIN_PROJ_001"/>
    <s v="Acompanhamento das Recomendações/Determinações exaradas pelo TCU e OCI para o Relatório de Gestão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34"/>
    <x v="0"/>
    <s v="CNMP_PG14_AUDIN_PROJ_002"/>
    <s v="Auditoria Contábil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23"/>
    <x v="0"/>
    <s v="CNMP_PG14_AUDIN_PROJ_003"/>
    <s v="Auditoria da Área de Transporte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16"/>
    <x v="0"/>
    <s v="CNMP_PG14_AUDIN_PROJ_004"/>
    <s v="Auditoria de Acompanhamento da Lei Orçamentária Anual, Avaliação dos Indicadores 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26"/>
    <x v="0"/>
    <s v="CNMP_PG14_AUDIN_PROJ_005"/>
    <s v="Auditoria de Convênio e Termo de Cooperação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40"/>
    <x v="0"/>
    <s v="CNMP_PG14_AUDIN_PROJ_006"/>
    <s v="Auditoria de Diárias e Passagen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21"/>
    <x v="0"/>
    <s v="CNMP_PG14_AUDIN_PROJ_007"/>
    <s v="Auditoria de Evento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35"/>
    <x v="0"/>
    <s v="CNMP_PG14_AUDIN_PROJ_008"/>
    <s v="Auditoria de Gestão de Pessoa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18"/>
    <x v="0"/>
    <s v="CNMP_PG14_AUDIN_PROJ_009"/>
    <s v="Auditoria de Licitações e Contrato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29"/>
    <x v="0"/>
    <s v="CNMP_PG14_AUDIN_PROJ_010"/>
    <s v="Auditoria de Patrimônio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42"/>
    <x v="0"/>
    <s v="CNMP_PG14_AUDIN_PROJ_011"/>
    <s v="Auditoria de Pessoal: Folha de Pagamento  "/>
    <x v="13"/>
    <x v="0"/>
    <x v="6"/>
    <x v="0"/>
    <n v="2015"/>
    <d v="2014-02-21T00:00:00"/>
    <d v="2015-11-09T00:00:00"/>
    <d v="2015-11-17T00:00:00"/>
    <n v="80"/>
    <s v="Renata Alencar Campolina"/>
    <s v="Weskley Rodrigues dos Santos"/>
    <x v="8"/>
    <d v="2014-01-01T00:00:00"/>
    <d v="2014-12-24T00:00:00"/>
    <n v="0"/>
    <n v="0"/>
    <x v="0"/>
    <s v="-"/>
  </r>
  <r>
    <n v="331"/>
    <x v="0"/>
    <s v="CNMP_PG14_AUDIN_PROJ_012"/>
    <s v="Auditoria de Tecnologia da Informação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44"/>
    <x v="0"/>
    <s v="CNMP_PG14_AUDIN_PROJ_013"/>
    <s v="Auditoria Operacional: Edital de Licitação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48"/>
    <x v="0"/>
    <s v="CNMP_PG14_AUDIN_PROJ_014"/>
    <s v="Diárias e Passagens - PAINT 2013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38"/>
    <x v="0"/>
    <s v="CNMP_PG14_AUDIN_PROJ_015"/>
    <s v="Elaboração do PAINT 2015"/>
    <x v="13"/>
    <x v="0"/>
    <x v="5"/>
    <x v="2"/>
    <n v="2014"/>
    <d v="2014-02-21T00:00:00"/>
    <d v="2014-02-21T00:00:00"/>
    <d v="2014-02-21T00:00:00"/>
    <m/>
    <s v="Renata Alencar Campolina"/>
    <s v="Paulo Rogério Lins Ribeiro"/>
    <x v="8"/>
    <d v="2014-01-01T00:00:00"/>
    <d v="2014-12-24T00:00:00"/>
    <n v="0"/>
    <n v="0"/>
    <x v="0"/>
    <s v="-"/>
  </r>
  <r>
    <n v="347"/>
    <x v="0"/>
    <s v="CNMP_PG14_AUDIN_PROJ_016"/>
    <s v="Licitações e Contratos Operacional - PAINT 2013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28"/>
    <x v="0"/>
    <s v="CNMP_PG14_AUDIN_PROJ_017"/>
    <s v="Relatório de Auditoria de Contas"/>
    <x v="13"/>
    <x v="0"/>
    <x v="6"/>
    <x v="2"/>
    <n v="2014"/>
    <d v="2014-02-21T00:00:00"/>
    <d v="2014-02-21T00:00:00"/>
    <d v="2014-02-21T00:00:00"/>
    <m/>
    <s v="Renata Alencar Campolina"/>
    <s v="Weskley Rodrigues dos Santos"/>
    <x v="8"/>
    <d v="2014-01-01T00:00:00"/>
    <d v="2014-12-24T00:00:00"/>
    <n v="0"/>
    <n v="0"/>
    <x v="0"/>
    <s v="-"/>
  </r>
  <r>
    <n v="363"/>
    <x v="0"/>
    <s v="CNMP_PG14_CDDF_GT1_PROJ_007"/>
    <s v="Acesso à informações para o fortalecimento da fiscalização da gestão do Sistema Único de Saúde (SUS)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4"/>
    <x v="0"/>
    <s v="CNMP_PG14_CDDF_GT1_PROJ_008"/>
    <s v="Implementação do Fórum Nacional Permanente para o fortalecimento do controle social da saúde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5"/>
    <x v="0"/>
    <s v="CNMP_PG14_CDDF_GT1_PROJ_009"/>
    <s v="MP em defesa do acesso e da qualidade da atenção básica em saúde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6"/>
    <x v="0"/>
    <s v="CNMP_PG14_CDDF_GT2_PROJ_010"/>
    <s v="Combate à corrupção na aplicação dos recursos da educação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7"/>
    <x v="0"/>
    <s v="CNMP_PG14_CDDF_GT2_PROJ_011"/>
    <s v="Transparência de Estados e Municípios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8"/>
    <x v="0"/>
    <s v="CNMP_PG14_CDDF_GT3_PROJ_012"/>
    <s v="Combate ao uso indiscriminado dos agrotóxicos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9"/>
    <x v="0"/>
    <s v="CNMP_PG14_CDDF_GT3_PROJ_013"/>
    <s v="EQUALES: Estratégia Nacional de Qualidade da Água e Esgotamento Sanitário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0"/>
    <x v="0"/>
    <s v="CNMP_PG14_CDDF_GT3_PROJ_014"/>
    <s v="Memória do MP brasileiro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1"/>
    <x v="0"/>
    <s v="CNMP_PG14_CDDF_GT3_PROJ_015"/>
    <s v="Projeto Praeservare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2"/>
    <x v="0"/>
    <s v="CNMP_PG14_CDDF_GT4_PROJ_016"/>
    <s v="Conhecer Para Enfrentar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5"/>
    <x v="0"/>
    <s v="CNMP_PG14_CDDF_GT5_PROJ_019"/>
    <s v="MP em defesa da população em situação de rua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6"/>
    <x v="0"/>
    <s v="CNMP_PG14_CDDF_GT5_PROJ_020"/>
    <s v="SINALID - Sistema Nacional de Localização e Identificação de Desaparecidos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7"/>
    <x v="0"/>
    <s v="CNMP_PG14_CDDF_GT6_PROJ_021"/>
    <s v="Defesa do Estado Laico e dos direitos do LGBT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8"/>
    <x v="0"/>
    <s v="CNMP_PG14_CDDF_GT6_PROJ_022"/>
    <s v="Proteção à mulher e às vítimas de violência sexual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9"/>
    <x v="0"/>
    <s v="CNMP_PG14_CDDF_GT7_PROJ_023"/>
    <s v="Defesa da Educação Inclusiva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80"/>
    <x v="0"/>
    <s v="CNMP_PG14_CDDF_GT7_PROJ_024"/>
    <s v="Interdição Parcial É Mais Legal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50"/>
    <x v="0"/>
    <s v="CNMP_PG14_CDDF_PROJ_001"/>
    <s v="FÓRUM DA COPA - Fomentar a Articulação das Ações do Ministério Público na Copa do Mundo 2014"/>
    <x v="17"/>
    <x v="0"/>
    <x v="6"/>
    <x v="2"/>
    <n v="2014"/>
    <d v="2014-02-21T00:00:00"/>
    <d v="2014-02-21T00:00:00"/>
    <d v="2014-02-21T00:00:00"/>
    <m/>
    <s v="Juliano Napoleão Barros"/>
    <s v="Weskley Rodrigues dos Santos"/>
    <x v="8"/>
    <d v="2014-01-01T00:00:00"/>
    <d v="2014-12-24T00:00:00"/>
    <n v="0"/>
    <n v="0"/>
    <x v="0"/>
    <s v="-"/>
  </r>
  <r>
    <n v="349"/>
    <x v="0"/>
    <s v="CNMP_PG14_CDDF_PROJ_002"/>
    <s v="Divulgação da Ação Nacional em Defesa dos Direitos Fundamentais"/>
    <x v="17"/>
    <x v="0"/>
    <x v="5"/>
    <x v="2"/>
    <n v="2014"/>
    <d v="2014-02-21T00:00:00"/>
    <d v="2014-02-21T00:00:00"/>
    <d v="2014-02-21T00:00:00"/>
    <m/>
    <s v="Juliano Napoleão Barros"/>
    <s v="Juliano Napoleão Barros"/>
    <x v="8"/>
    <d v="2014-01-01T00:00:00"/>
    <d v="2014-12-24T00:00:00"/>
    <n v="0"/>
    <n v="0"/>
    <x v="0"/>
    <s v="-"/>
  </r>
  <r>
    <n v="359"/>
    <x v="0"/>
    <s v="CNMP_PG14_CDDF_PROJ_003"/>
    <s v="Banco Nacional de Projetos - Análise qualitativa e divulgação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0"/>
    <x v="0"/>
    <s v="CNMP_PG14_CDDF_PROJ_004"/>
    <s v="Diálogos/CNMP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1"/>
    <x v="0"/>
    <s v="CNMP_PG14_CDDF_PROJ_005"/>
    <s v="Estudos avançados sobre negociação e mediação para aprimoramento da atuação do MP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62"/>
    <x v="0"/>
    <s v="CNMP_PG14_CDDF_PROJ_006"/>
    <s v="Estudos avançados sobre o TAC e as recomendações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3"/>
    <x v="0"/>
    <s v="CNMP_PG14_CDDF_PROJ_017"/>
    <s v="GT4 - Superando as desigualdades étnicorraciais na escola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74"/>
    <x v="0"/>
    <s v="CNMP_PG14_CDDF_PROJ_018"/>
    <s v="GT5 - Garantia da Inclusão Social e Produtiva dos Catadores de Materiais Recicláveis"/>
    <x v="17"/>
    <x v="0"/>
    <x v="0"/>
    <x v="0"/>
    <n v="2013"/>
    <d v="2014-03-20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81"/>
    <x v="0"/>
    <s v="CNMP_PG14_CDDF_PROJ_025"/>
    <s v="II Encontro Nacional MP e Movimentos Sociais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82"/>
    <x v="0"/>
    <s v="CNMP_PG14_CDDF_PROJ_026"/>
    <s v="João Cidadão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83"/>
    <x v="0"/>
    <s v="CNMP_PG14_CDDF_PROJ_027"/>
    <s v="Modelo de Gestão para Resultados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84"/>
    <x v="0"/>
    <s v="CNMP_PG14_CDDF_PROJ_028"/>
    <s v="Realização de Audiências Públicas"/>
    <x v="17"/>
    <x v="0"/>
    <x v="0"/>
    <x v="0"/>
    <n v="2013"/>
    <d v="2014-03-26T00:00:00"/>
    <d v="2013-08-23T00:00:00"/>
    <d v="2013-08-23T00:00:00"/>
    <n v="0"/>
    <s v="Juliano Napoleão Barros"/>
    <s v="Weskley Rodrigues dos Santos"/>
    <x v="0"/>
    <m/>
    <m/>
    <n v="0"/>
    <n v="0"/>
    <x v="0"/>
    <s v="-"/>
  </r>
  <r>
    <n v="345"/>
    <x v="0"/>
    <s v="CNMP_PG14_COENG_PROJ_001"/>
    <s v="Mapeamento e Manualização do processo da Manutenção"/>
    <x v="24"/>
    <x v="0"/>
    <x v="6"/>
    <x v="2"/>
    <n v="2014"/>
    <d v="2014-02-21T00:00:00"/>
    <d v="2014-02-21T00:00:00"/>
    <d v="2014-02-21T00:00:00"/>
    <m/>
    <s v="Maria Donária Netto Leidemer"/>
    <s v="Luiz Liserre"/>
    <x v="8"/>
    <d v="2014-01-01T00:00:00"/>
    <d v="2014-12-24T00:00:00"/>
    <n v="0"/>
    <n v="0"/>
    <x v="0"/>
    <s v="-"/>
  </r>
  <r>
    <n v="346"/>
    <x v="0"/>
    <s v="CNMP_PG14_COENG_PROJ_002"/>
    <s v="Retomar e gerir as questões de ordem técnica relacionadas à obra da Sede própria do CNMP"/>
    <x v="24"/>
    <x v="0"/>
    <x v="6"/>
    <x v="2"/>
    <n v="2014"/>
    <d v="2014-02-21T00:00:00"/>
    <d v="2014-02-21T00:00:00"/>
    <d v="2014-02-21T00:00:00"/>
    <m/>
    <s v="Maria Donária Netto Leidemer"/>
    <s v="Luiz Liserre"/>
    <x v="8"/>
    <d v="2014-01-01T00:00:00"/>
    <d v="2014-12-24T00:00:00"/>
    <n v="0"/>
    <n v="0"/>
    <x v="0"/>
    <s v="-"/>
  </r>
  <r>
    <n v="343"/>
    <x v="0"/>
    <s v="CNMP_PG14_COGCS_PROJ_001"/>
    <s v="Mapeamento dos processos da COGCS"/>
    <x v="22"/>
    <x v="0"/>
    <x v="6"/>
    <x v="2"/>
    <n v="2014"/>
    <d v="2014-02-21T00:00:00"/>
    <d v="2014-02-21T00:00:00"/>
    <d v="2014-02-21T00:00:00"/>
    <m/>
    <s v="Geisneer Wygh Oliveira Lourenço"/>
    <s v="Weskley Rodrigues dos Santos"/>
    <x v="8"/>
    <d v="2014-01-01T00:00:00"/>
    <d v="2014-12-24T00:00:00"/>
    <n v="0"/>
    <n v="0"/>
    <x v="0"/>
    <s v="-"/>
  </r>
  <r>
    <n v="330"/>
    <x v="0"/>
    <s v="CNMP_PG14_COGP_PROJ_001"/>
    <s v="Contratação de Consultoria em Mapeamento de Competências"/>
    <x v="31"/>
    <x v="0"/>
    <x v="6"/>
    <x v="2"/>
    <n v="2014"/>
    <d v="2014-02-21T00:00:00"/>
    <d v="2014-02-21T00:00:00"/>
    <d v="2014-02-21T00:00:00"/>
    <m/>
    <s v="Renata Braz Ferraz"/>
    <s v="Weskley Rodrigues dos Santos"/>
    <x v="8"/>
    <d v="2014-01-01T00:00:00"/>
    <d v="2014-12-24T00:00:00"/>
    <n v="0"/>
    <n v="0"/>
    <x v="0"/>
    <s v="-"/>
  </r>
  <r>
    <n v="332"/>
    <x v="0"/>
    <s v="CNMP_PG14_COGP_PROJ_002"/>
    <s v="Implantação de novo Sistema de Gestão de Pessoal"/>
    <x v="31"/>
    <x v="0"/>
    <x v="6"/>
    <x v="2"/>
    <n v="2014"/>
    <d v="2014-02-21T00:00:00"/>
    <d v="2014-02-21T00:00:00"/>
    <d v="2014-02-21T00:00:00"/>
    <m/>
    <s v="Renata Braz Ferraz"/>
    <s v="Weskley Rodrigues dos Santos"/>
    <x v="8"/>
    <d v="2014-01-01T00:00:00"/>
    <d v="2014-12-24T00:00:00"/>
    <n v="0"/>
    <n v="0"/>
    <x v="0"/>
    <s v="-"/>
  </r>
  <r>
    <n v="333"/>
    <x v="0"/>
    <s v="CNMP_PG14_COGP_PROJ_003"/>
    <s v="Realização de Concurso Público para Provimento de vagas para servidores"/>
    <x v="31"/>
    <x v="0"/>
    <x v="6"/>
    <x v="2"/>
    <n v="2014"/>
    <d v="2014-02-21T00:00:00"/>
    <d v="2014-02-21T00:00:00"/>
    <d v="2014-02-21T00:00:00"/>
    <m/>
    <s v="Renata Braz Ferraz"/>
    <s v="Weskley Rodrigues dos Santos"/>
    <x v="8"/>
    <d v="2014-01-01T00:00:00"/>
    <d v="2014-12-24T00:00:00"/>
    <n v="0"/>
    <n v="0"/>
    <x v="0"/>
    <s v="-"/>
  </r>
  <r>
    <n v="336"/>
    <x v="0"/>
    <s v="CNMP_PG14_CPE_PROJ_001"/>
    <s v="PRÓ-MP"/>
    <x v="5"/>
    <x v="0"/>
    <x v="5"/>
    <x v="2"/>
    <n v="2014"/>
    <d v="2014-02-21T00:00:00"/>
    <d v="2014-02-21T00:00:00"/>
    <d v="2014-02-21T00:00:00"/>
    <m/>
    <s v="Rogério Carneiro Paes"/>
    <s v="Rogério Carneiro Paes"/>
    <x v="8"/>
    <d v="2014-01-01T00:00:00"/>
    <d v="2014-12-24T00:00:00"/>
    <n v="0"/>
    <n v="0"/>
    <x v="0"/>
    <s v="-"/>
  </r>
  <r>
    <n v="337"/>
    <x v="0"/>
    <s v="CNMP_PG14_CPE_PROJ_002"/>
    <s v="Ação Nacional - Fase 3 (Planejamento Estratégico Nacional)"/>
    <x v="5"/>
    <x v="0"/>
    <x v="5"/>
    <x v="2"/>
    <n v="2014"/>
    <d v="2014-02-21T00:00:00"/>
    <d v="2014-02-21T00:00:00"/>
    <d v="2014-02-21T00:00:00"/>
    <m/>
    <s v="Rogério Carneiro Paes"/>
    <s v="Rogério Carneiro Paes"/>
    <x v="8"/>
    <d v="2014-01-01T00:00:00"/>
    <d v="2014-12-24T00:00:00"/>
    <n v="0"/>
    <n v="0"/>
    <x v="0"/>
    <s v="-"/>
  </r>
  <r>
    <n v="339"/>
    <x v="0"/>
    <s v="CNMP_PG14_ON_PROJ_001"/>
    <s v="Campanha de divulgação da Ouvidoria Nacional do Ministério Público"/>
    <x v="20"/>
    <x v="0"/>
    <x v="6"/>
    <x v="2"/>
    <n v="2014"/>
    <d v="2014-02-21T00:00:00"/>
    <d v="2014-02-21T00:00:00"/>
    <d v="2014-02-21T00:00:00"/>
    <m/>
    <s v="Geisneer Wygh Oliveira Lourenço"/>
    <s v="Weskley Rodrigues dos Santos"/>
    <x v="8"/>
    <d v="2014-01-01T00:00:00"/>
    <d v="2014-12-24T00:00:00"/>
    <n v="0"/>
    <n v="0"/>
    <x v="0"/>
    <s v="-"/>
  </r>
  <r>
    <n v="341"/>
    <x v="0"/>
    <s v="CNMP_PG14_PRESI_PROJ_001"/>
    <s v="Gerenciamento da criação, desenvolvimento e implantanção do processo eletrônico"/>
    <x v="10"/>
    <x v="0"/>
    <x v="6"/>
    <x v="1"/>
    <n v="2014"/>
    <d v="2014-02-21T00:00:00"/>
    <d v="2014-08-19T00:00:00"/>
    <d v="2014-08-19T00:00:00"/>
    <n v="100"/>
    <s v="Ronan Moraes"/>
    <s v="Weskley Rodrigues dos Santos"/>
    <x v="8"/>
    <d v="2014-01-01T00:00:00"/>
    <d v="2014-12-24T00:00:00"/>
    <n v="0"/>
    <n v="0"/>
    <x v="0"/>
    <s v="-"/>
  </r>
  <r>
    <n v="389"/>
    <x v="0"/>
    <s v="CNMP_PG14_SGE_INIC_001"/>
    <s v="ASGP - Desdobramento do Planejamento Tático: Planejamento dos projetos"/>
    <x v="3"/>
    <x v="0"/>
    <x v="2"/>
    <x v="0"/>
    <n v="2014"/>
    <d v="2014-04-29T00:00:00"/>
    <d v="2014-02-24T00:00:00"/>
    <d v="2014-06-05T00:00:00"/>
    <n v="100"/>
    <s v="Ronan Moraes"/>
    <s v="Ronan Moraes"/>
    <x v="0"/>
    <m/>
    <m/>
    <n v="0"/>
    <n v="1"/>
    <x v="0"/>
    <s v="-"/>
  </r>
  <r>
    <n v="320"/>
    <x v="0"/>
    <s v="CNMP_PG14_SGE_PROJ_001"/>
    <s v="NGE - Revisão do PE_CNMP e PEN"/>
    <x v="3"/>
    <x v="0"/>
    <x v="6"/>
    <x v="0"/>
    <n v="2014"/>
    <d v="2014-02-21T00:00:00"/>
    <d v="2014-02-03T00:00:00"/>
    <d v="2015-09-30T00:00:00"/>
    <n v="33.33"/>
    <s v="Sávio Neves do Nascimento"/>
    <s v="Cristiano Rocha Heckert"/>
    <x v="8"/>
    <d v="2014-01-01T00:00:00"/>
    <d v="2014-12-24T00:00:00"/>
    <n v="0"/>
    <n v="0"/>
    <x v="0"/>
    <s v="-"/>
  </r>
  <r>
    <n v="324"/>
    <x v="0"/>
    <s v="CNMP_PG14_SGE_PROJ_003"/>
    <s v="ASGP - Transparência na Gestão Estratégica do CNMP"/>
    <x v="3"/>
    <x v="0"/>
    <x v="1"/>
    <x v="0"/>
    <n v="2014"/>
    <d v="2014-02-21T00:00:00"/>
    <d v="2014-05-05T00:00:00"/>
    <d v="2014-09-19T00:00:00"/>
    <n v="33.4"/>
    <s v="Gisele Leite Barbosa"/>
    <s v="Weskley Rodrigues dos Santos"/>
    <x v="6"/>
    <d v="2014-01-01T00:00:00"/>
    <d v="2014-12-24T00:00:00"/>
    <n v="0"/>
    <n v="0"/>
    <x v="0"/>
    <s v="-"/>
  </r>
  <r>
    <n v="233"/>
    <x v="0"/>
    <s v="CNMP_PG14_SGE_PROJ_004"/>
    <s v="Plano de Gestão 2014"/>
    <x v="3"/>
    <x v="0"/>
    <x v="1"/>
    <x v="1"/>
    <n v="2013"/>
    <d v="2013-12-03T00:00:00"/>
    <d v="2013-12-02T00:00:00"/>
    <d v="2014-02-19T00:00:00"/>
    <n v="100"/>
    <s v="Gisele Leite Barbosa"/>
    <s v="Gisele Leite Barbosa"/>
    <x v="8"/>
    <d v="2014-01-01T00:00:00"/>
    <d v="2014-12-24T00:00:00"/>
    <n v="0"/>
    <n v="0"/>
    <x v="0"/>
    <s v="-"/>
  </r>
  <r>
    <n v="325"/>
    <x v="0"/>
    <s v="CNMP_PG14_SGE_PROJ_005"/>
    <s v="CNMP_PG14_SGE_PROJ_005 ASGP - Plano de Gestão 2015"/>
    <x v="3"/>
    <x v="0"/>
    <x v="1"/>
    <x v="0"/>
    <n v="2014"/>
    <d v="2014-02-21T00:00:00"/>
    <d v="2014-03-21T00:00:00"/>
    <d v="2014-12-31T00:00:00"/>
    <n v="72.73"/>
    <s v="Gisele Leite Barbosa"/>
    <s v="Weskley Rodrigues dos Santos"/>
    <x v="6"/>
    <d v="2014-01-01T00:00:00"/>
    <d v="2014-12-24T00:00:00"/>
    <n v="0"/>
    <n v="0"/>
    <x v="0"/>
    <s v="-"/>
  </r>
  <r>
    <n v="416"/>
    <x v="0"/>
    <s v="CNMP_PG14_SGE_PROJ_020"/>
    <s v="NGE - Novo Planejamento Estratégico (CNMP e Nacional)"/>
    <x v="3"/>
    <x v="0"/>
    <x v="0"/>
    <x v="2"/>
    <n v="2014"/>
    <d v="2014-06-11T00:00:00"/>
    <d v="2014-06-11T00:00:00"/>
    <d v="2014-06-11T00:00:00"/>
    <m/>
    <s v="Geisneer Wygh Oliveira Lourenço"/>
    <s v="Cristiano Rocha Heckert"/>
    <x v="6"/>
    <d v="2014-01-01T00:00:00"/>
    <d v="2014-12-24T00:00:00"/>
    <n v="0"/>
    <n v="0"/>
    <x v="0"/>
    <s v="-"/>
  </r>
  <r>
    <n v="357"/>
    <x v="0"/>
    <s v="CNMP_PG14_SGE_PROJ_021"/>
    <s v="NON - Mapeamento de processos do CNMP"/>
    <x v="3"/>
    <x v="0"/>
    <x v="0"/>
    <x v="0"/>
    <n v="2013"/>
    <d v="2014-03-14T00:00:00"/>
    <d v="2013-08-23T00:00:00"/>
    <d v="2013-08-23T00:00:00"/>
    <n v="0"/>
    <s v="Gisele Leite Barbosa"/>
    <s v="Cristiano Rocha Heckert"/>
    <x v="0"/>
    <m/>
    <m/>
    <n v="0"/>
    <n v="0"/>
    <x v="0"/>
    <s v="-"/>
  </r>
  <r>
    <n v="391"/>
    <x v="0"/>
    <s v="CNMP_PG14_SGE_PROJ_023"/>
    <s v="ASGP - 5º Congresso Brasileiro de Gestão do Ministério Público"/>
    <x v="3"/>
    <x v="0"/>
    <x v="1"/>
    <x v="0"/>
    <n v="2014"/>
    <d v="2014-05-12T00:00:00"/>
    <d v="2014-03-14T00:00:00"/>
    <d v="2015-07-10T00:00:00"/>
    <n v="15.33"/>
    <s v="Gisele Leite Barbosa"/>
    <s v="Gisele Leite Barbosa"/>
    <x v="6"/>
    <d v="2014-01-01T00:00:00"/>
    <d v="2014-12-24T00:00:00"/>
    <n v="0"/>
    <n v="0"/>
    <x v="0"/>
    <s v="-"/>
  </r>
  <r>
    <n v="317"/>
    <x v="0"/>
    <s v="CNMP_PG14_SPR_PROJ_001"/>
    <s v="Diário Eletrônico do CNMP"/>
    <x v="7"/>
    <x v="0"/>
    <x v="6"/>
    <x v="2"/>
    <n v="2014"/>
    <d v="2014-02-21T00:00:00"/>
    <d v="2014-02-21T00:00:00"/>
    <d v="2014-02-21T00:00:00"/>
    <m/>
    <s v="Renato Ohse"/>
    <s v="Weskley Rodrigues dos Santos"/>
    <x v="8"/>
    <d v="2014-01-01T00:00:00"/>
    <d v="2014-12-24T00:00:00"/>
    <n v="0"/>
    <n v="0"/>
    <x v="0"/>
    <s v="-"/>
  </r>
  <r>
    <n v="315"/>
    <x v="0"/>
    <s v="CNMP_PG14_SPR_PROJ_002"/>
    <s v="Suporte Técnico para Desenvolvimento dos Módulos do Processo Eletrônico"/>
    <x v="7"/>
    <x v="0"/>
    <x v="6"/>
    <x v="2"/>
    <n v="2014"/>
    <d v="2014-02-21T00:00:00"/>
    <d v="2014-02-21T00:00:00"/>
    <d v="2014-02-21T00:00:00"/>
    <m/>
    <s v="Renato Ohse"/>
    <s v="Weskley Rodrigues dos Santos"/>
    <x v="8"/>
    <d v="2014-01-01T00:00:00"/>
    <d v="2014-12-24T00:00:00"/>
    <n v="0"/>
    <n v="0"/>
    <x v="0"/>
    <s v="-"/>
  </r>
  <r>
    <n v="313"/>
    <x v="0"/>
    <s v="CNMP_PG14_SPR_PROJ_003"/>
    <s v="Software de Acompanhamento de Decisões"/>
    <x v="7"/>
    <x v="0"/>
    <x v="6"/>
    <x v="2"/>
    <n v="2014"/>
    <d v="2014-02-21T00:00:00"/>
    <d v="2014-02-21T00:00:00"/>
    <d v="2014-02-21T00:00:00"/>
    <m/>
    <s v="Geisneer Wygh Oliveira Lourenço"/>
    <s v="Weskley Rodrigues dos Santos"/>
    <x v="8"/>
    <d v="2014-01-01T00:00:00"/>
    <d v="2014-12-24T00:00:00"/>
    <n v="0"/>
    <n v="0"/>
    <x v="0"/>
    <s v="-"/>
  </r>
  <r>
    <n v="390"/>
    <x v="0"/>
    <s v="CNMP_PG14_STI_INIC_001"/>
    <s v="Sistema SV"/>
    <x v="1"/>
    <x v="0"/>
    <x v="5"/>
    <x v="0"/>
    <n v="2014"/>
    <d v="2014-04-30T00:00:00"/>
    <d v="2014-03-06T00:00:00"/>
    <d v="2014-10-14T00:00:00"/>
    <n v="43.96"/>
    <s v="Marciano de Oliveira Meneses"/>
    <s v="Cristiano Rocha Heckert"/>
    <x v="0"/>
    <m/>
    <m/>
    <n v="0"/>
    <n v="0"/>
    <x v="0"/>
    <s v="-"/>
  </r>
  <r>
    <n v="129"/>
    <x v="0"/>
    <s v="CNMP_PG14_STI_PROJ_001"/>
    <s v="CNMP_PG14_STI_PROJ_001 Aprimoramento da Infraestrutura de TI"/>
    <x v="1"/>
    <x v="0"/>
    <x v="2"/>
    <x v="1"/>
    <n v="2013"/>
    <d v="2013-08-05T00:00:00"/>
    <d v="2013-07-01T00:00:00"/>
    <d v="2015-03-31T00:00:00"/>
    <n v="100"/>
    <s v="Paulo Célio Jr."/>
    <s v="Gustavo Fonseca Gonçalves de Almeida"/>
    <x v="8"/>
    <d v="2014-01-01T00:00:00"/>
    <d v="2014-12-24T00:00:00"/>
    <n v="0"/>
    <n v="1"/>
    <x v="0"/>
    <s v="-"/>
  </r>
  <r>
    <n v="124"/>
    <x v="0"/>
    <s v="CNMP_PG14_STI_PROJ_002"/>
    <s v="CNMP_PG14_STI_PROJ_002 CNMP_PG14_STI_PROJ_002 Sistema de RH"/>
    <x v="4"/>
    <x v="0"/>
    <x v="7"/>
    <x v="1"/>
    <n v="2013"/>
    <d v="2013-08-05T00:00:00"/>
    <d v="2013-08-05T00:00:00"/>
    <d v="2016-12-23T00:00:00"/>
    <n v="100"/>
    <s v="Elisangela Andrade Rocha Osório"/>
    <s v="Gustavo Fonseca Gonçalves de Almeida"/>
    <x v="8"/>
    <d v="2014-01-01T00:00:00"/>
    <d v="2014-12-24T00:00:00"/>
    <n v="0"/>
    <n v="0"/>
    <x v="0"/>
    <s v="-"/>
  </r>
  <r>
    <n v="430"/>
    <x v="0"/>
    <s v="CNMP_PG14_STI_PROJ_003"/>
    <s v="CNMP_PG14_STI_PROJ_003 Sistema de Controle de Atestados Médicos"/>
    <x v="4"/>
    <x v="0"/>
    <x v="3"/>
    <x v="0"/>
    <n v="2014"/>
    <d v="2014-08-22T00:00:00"/>
    <d v="2014-05-29T00:00:00"/>
    <d v="2014-09-18T00:00:00"/>
    <n v="38.89"/>
    <s v="Elisangela Andrade Rocha Osório"/>
    <s v="Gustavo Fonseca Gonçalves de Almeida"/>
    <x v="0"/>
    <m/>
    <m/>
    <n v="0"/>
    <n v="0"/>
    <x v="0"/>
    <s v="-"/>
  </r>
  <r>
    <n v="126"/>
    <x v="0"/>
    <s v="CNMP_PG14_STI_PROJ_004"/>
    <s v="Sistema de Processo Eletrônico do CNMP"/>
    <x v="1"/>
    <x v="0"/>
    <x v="5"/>
    <x v="0"/>
    <n v="2014"/>
    <d v="2013-08-05T00:00:00"/>
    <d v="2014-03-31T00:00:00"/>
    <d v="2014-03-31T00:00:00"/>
    <n v="0"/>
    <s v="Leonardo da Costa Lopes"/>
    <s v="Waldeck Pinto de Araújo Junior"/>
    <x v="8"/>
    <d v="2014-01-01T00:00:00"/>
    <d v="2014-12-24T00:00:00"/>
    <n v="0"/>
    <n v="0"/>
    <x v="0"/>
    <s v="-"/>
  </r>
  <r>
    <n v="125"/>
    <x v="0"/>
    <s v="CNMP_PG14_STI_PROJ_005"/>
    <s v="CNMP_PG14_STI_PROJ_005 CNMP_PG14_STI_PROJ_005 Sistemas Administrativos (Orçamento, Planejamento, Almoxarifado, Patrimônio)"/>
    <x v="4"/>
    <x v="0"/>
    <x v="1"/>
    <x v="1"/>
    <n v="2014"/>
    <d v="2013-08-05T00:00:00"/>
    <d v="2014-04-11T00:00:00"/>
    <d v="2014-09-02T00:00:00"/>
    <n v="100"/>
    <s v="Elisangela Andrade Rocha Osório"/>
    <s v="Gustavo Fonseca Gonçalves de Almeida"/>
    <x v="8"/>
    <d v="2014-01-01T00:00:00"/>
    <d v="2014-12-24T00:00:00"/>
    <n v="0"/>
    <n v="0"/>
    <x v="0"/>
    <s v="-"/>
  </r>
  <r>
    <n v="308"/>
    <x v="0"/>
    <s v="CNMP_PG14_STI_PROJ_006"/>
    <s v="CNMP_PG14_STI_PROJ_006 CNMP_PG14_STI_PROJ_006 Implantação de nova estrutura de saída de Internet"/>
    <x v="1"/>
    <x v="0"/>
    <x v="2"/>
    <x v="1"/>
    <n v="2013"/>
    <d v="2014-02-21T00:00:00"/>
    <d v="2013-09-30T00:00:00"/>
    <d v="2014-12-31T00:00:00"/>
    <n v="100"/>
    <s v="Paulo Célio Jr."/>
    <s v="Gustavo Fonseca Gonçalves de Almeida"/>
    <x v="8"/>
    <d v="2014-01-01T00:00:00"/>
    <d v="2014-12-24T00:00:00"/>
    <n v="0"/>
    <n v="1"/>
    <x v="0"/>
    <s v="-"/>
  </r>
  <r>
    <n v="121"/>
    <x v="0"/>
    <s v="CNMP_PG14_STI_PROJ_007"/>
    <s v="CNMP_PG14_STI_PROJ_007 Sistema de Cadastro de Membros"/>
    <x v="4"/>
    <x v="0"/>
    <x v="1"/>
    <x v="1"/>
    <n v="2013"/>
    <d v="2013-08-05T00:00:00"/>
    <d v="2013-08-05T00:00:00"/>
    <d v="2013-08-10T00:00:00"/>
    <n v="100"/>
    <s v="Elisangela Andrade Rocha Osório"/>
    <s v="Gustavo Fonseca Gonçalves de Almeida"/>
    <x v="8"/>
    <d v="2014-01-01T00:00:00"/>
    <d v="2014-12-24T00:00:00"/>
    <n v="0"/>
    <n v="0"/>
    <x v="0"/>
    <s v="-"/>
  </r>
  <r>
    <n v="310"/>
    <x v="0"/>
    <s v="CNMP_PG14_STI_PROJ_008"/>
    <s v="CNMP_PG14_STI_PROJ_008 Implantação de ferramenta de BI"/>
    <x v="1"/>
    <x v="0"/>
    <x v="6"/>
    <x v="1"/>
    <n v="2013"/>
    <d v="2014-02-21T00:00:00"/>
    <d v="2013-01-02T00:00:00"/>
    <d v="2014-10-10T00:00:00"/>
    <n v="100"/>
    <s v="Leonardo da Costa Lopes"/>
    <s v="Weskley Rodrigues dos Santos"/>
    <x v="8"/>
    <d v="2014-01-01T00:00:00"/>
    <d v="2014-12-24T00:00:00"/>
    <n v="0"/>
    <n v="0"/>
    <x v="0"/>
    <s v="-"/>
  </r>
  <r>
    <n v="311"/>
    <x v="0"/>
    <s v="CNMP_PG14_STI_PROJ_009"/>
    <s v="CNMP_PG14_STI_PROJ_009 Sistema de Auditoria"/>
    <x v="1"/>
    <x v="0"/>
    <x v="1"/>
    <x v="0"/>
    <n v="2014"/>
    <d v="2014-02-21T00:00:00"/>
    <d v="2014-08-15T00:00:00"/>
    <d v="2014-08-26T00:00:00"/>
    <n v="50"/>
    <s v="Elisangela Andrade Rocha Osório"/>
    <s v="Gustavo Fonseca Gonçalves de Almeida"/>
    <x v="8"/>
    <d v="2014-01-01T00:00:00"/>
    <d v="2014-12-24T00:00:00"/>
    <n v="0"/>
    <n v="0"/>
    <x v="0"/>
    <s v="-"/>
  </r>
  <r>
    <n v="431"/>
    <x v="0"/>
    <s v="CNMP_PG15_STI_PROJ001"/>
    <s v="CNMP_PG15_STI_PROJ001 Business Intelligence CNMP"/>
    <x v="2"/>
    <x v="0"/>
    <x v="4"/>
    <x v="0"/>
    <n v="2014"/>
    <d v="2014-08-29T00:00:00"/>
    <d v="2014-09-10T00:00:00"/>
    <d v="2015-03-31T00:00:00"/>
    <n v="39.31"/>
    <s v="Erick Joca"/>
    <s v="Gustavo Fonseca Gonçalves de Almeida"/>
    <x v="0"/>
    <m/>
    <m/>
    <n v="0"/>
    <n v="0"/>
    <x v="0"/>
    <s v="-"/>
  </r>
  <r>
    <n v="78"/>
    <x v="0"/>
    <s v="FNGMODREUNIAO"/>
    <s v="Reunião do Fórum Nacional de Gestão"/>
    <x v="43"/>
    <x v="0"/>
    <x v="0"/>
    <x v="0"/>
    <n v="2013"/>
    <d v="2013-07-03T00:00:00"/>
    <d v="2013-07-03T00:00:00"/>
    <d v="2013-07-04T00:00:00"/>
    <n v="0"/>
    <s v="Marcelo Santiago Guedes"/>
    <s v="Cristiano Rocha Heckert"/>
    <x v="0"/>
    <m/>
    <m/>
    <n v="0"/>
    <n v="0"/>
    <x v="0"/>
    <s v="-"/>
  </r>
  <r>
    <n v="110"/>
    <x v="0"/>
    <s v="GTI01"/>
    <s v="Implantar o Catálogo de Serviços 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1"/>
    <x v="0"/>
    <s v="GTI02"/>
    <s v="Implantar o Acordo de Nível Operacional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2"/>
    <x v="0"/>
    <s v="GTI03"/>
    <s v="Mapear Processos de Trabalho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3"/>
    <x v="0"/>
    <s v="GTI04"/>
    <s v="Revisar o inventário de ativos de TI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4"/>
    <x v="0"/>
    <s v="GTI05"/>
    <s v="Elaborar PDTI 2014/2015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5"/>
    <x v="0"/>
    <s v="GTI06"/>
    <s v="Implantar Gestão de Contratos de TI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6"/>
    <x v="0"/>
    <s v="GTI07"/>
    <s v="Revisão da Portaria de Políticas de Uso e Segurança de Recursos de TI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992"/>
    <x v="0"/>
    <s v="PDFNG_004"/>
    <s v=" PJ 004 FNG_CPGP_ Política de Atenção à Saúde (MP cuidando de você)"/>
    <x v="43"/>
    <x v="0"/>
    <x v="5"/>
    <x v="0"/>
    <n v="2015"/>
    <d v="2015-06-26T00:00:00"/>
    <d v="2015-06-26T00:00:00"/>
    <d v="2015-06-26T00:00:00"/>
    <n v="0"/>
    <s v="Josias da Silva Mendes"/>
    <s v="Weskley Rodrigues dos Santos"/>
    <x v="9"/>
    <d v="2015-01-01T00:00:00"/>
    <d v="2016-12-31T00:00:00"/>
    <n v="0"/>
    <n v="0"/>
    <x v="0"/>
    <s v="-"/>
  </r>
  <r>
    <n v="1860"/>
    <x v="0"/>
    <s v="PDFNG_PJ001"/>
    <s v="FNG_CPCOM_Pesquisa sobre a percepção dos membros com relação à Comunicação do MP brasileiro"/>
    <x v="43"/>
    <x v="0"/>
    <x v="0"/>
    <x v="0"/>
    <n v="2016"/>
    <d v="2016-05-17T00:00:00"/>
    <d v="2016-05-17T00:00:00"/>
    <d v="2016-06-15T00:00:00"/>
    <n v="0"/>
    <s v="Wilnara Santos Souza"/>
    <s v="Weskley Rodrigues dos Santos"/>
    <x v="0"/>
    <m/>
    <m/>
    <n v="0"/>
    <n v="0"/>
    <x v="0"/>
    <s v="-"/>
  </r>
  <r>
    <n v="886"/>
    <x v="0"/>
    <s v="PDFNG_PJ002"/>
    <s v="FNG_CDGP_Estruturação de unidade responsável pela gestão de processos"/>
    <x v="43"/>
    <x v="0"/>
    <x v="6"/>
    <x v="0"/>
    <n v="2015"/>
    <d v="2015-01-22T00:00:00"/>
    <d v="2015-01-22T00:00:00"/>
    <d v="2015-01-22T00:00:00"/>
    <n v="0"/>
    <s v="Wilnara Santos Souza"/>
    <s v="Weskley Rodrigues dos Santos"/>
    <x v="9"/>
    <d v="2015-01-01T00:00:00"/>
    <d v="2016-12-31T00:00:00"/>
    <n v="0"/>
    <n v="0"/>
    <x v="0"/>
    <s v="-"/>
  </r>
  <r>
    <n v="1851"/>
    <x v="0"/>
    <s v="PDFNG_PJ003"/>
    <s v="FNG_CPGO_Banco Nacional de Registro de Compras"/>
    <x v="43"/>
    <x v="0"/>
    <x v="0"/>
    <x v="0"/>
    <n v="2016"/>
    <d v="2016-03-18T00:00:00"/>
    <d v="2016-03-18T00:00:00"/>
    <d v="2016-03-18T00:00:00"/>
    <n v="0"/>
    <s v="Josias da Silva Mendes"/>
    <s v="Weskley Rodrigues dos Santos"/>
    <x v="0"/>
    <m/>
    <m/>
    <n v="0"/>
    <n v="0"/>
    <x v="0"/>
    <s v="-"/>
  </r>
  <r>
    <n v="1850"/>
    <x v="0"/>
    <s v="PDFNG_PJ005"/>
    <s v="FNG_CPTI_Programa Nacional de Governança de TI"/>
    <x v="3"/>
    <x v="0"/>
    <x v="0"/>
    <x v="0"/>
    <n v="2016"/>
    <d v="2016-03-18T00:00:00"/>
    <d v="2016-03-18T00:00:00"/>
    <d v="2016-03-18T00:00:00"/>
    <n v="0"/>
    <s v="Josias da Silva Mendes"/>
    <s v="Weskley Rodrigues dos Santos"/>
    <x v="0"/>
    <m/>
    <m/>
    <n v="0"/>
    <n v="0"/>
    <x v="0"/>
    <s v="-"/>
  </r>
  <r>
    <n v="1886"/>
    <x v="0"/>
    <s v="PDFNG_PJ006"/>
    <s v="PDFNG_PJ006 FNG_CPTI_MP brasileiro: Participação nas Receitas Judiciais e Extrajudiciais"/>
    <x v="43"/>
    <x v="2"/>
    <x v="0"/>
    <x v="2"/>
    <n v="2016"/>
    <d v="2016-09-09T00:00:00"/>
    <d v="2016-09-09T00:00:00"/>
    <d v="2016-09-09T00:00:00"/>
    <m/>
    <s v="Josias da Silva Mendes"/>
    <s v="Weskley Rodrigues dos Santos"/>
    <x v="0"/>
    <m/>
    <m/>
    <n v="0"/>
    <n v="0"/>
    <x v="0"/>
    <s v="-"/>
  </r>
  <r>
    <n v="1887"/>
    <x v="0"/>
    <s v="PDFNG_PJ007"/>
    <s v="PDFNG_PJ007 FNG_CPTI_PROMP-BRASIL"/>
    <x v="43"/>
    <x v="2"/>
    <x v="0"/>
    <x v="2"/>
    <n v="2016"/>
    <d v="2016-09-09T00:00:00"/>
    <d v="2016-09-09T00:00:00"/>
    <d v="2016-09-09T00:00:00"/>
    <m/>
    <s v="Josias da Silva Mendes"/>
    <s v="Weskley Rodrigues dos Santos"/>
    <x v="0"/>
    <m/>
    <m/>
    <n v="0"/>
    <n v="0"/>
    <x v="0"/>
    <s v="-"/>
  </r>
  <r>
    <n v="224"/>
    <x v="0"/>
    <s v="PEN_FNG_GTORCAMENTO_PROJ_010"/>
    <s v="Centro de custo do MP Brasileiro"/>
    <x v="43"/>
    <x v="0"/>
    <x v="1"/>
    <x v="0"/>
    <n v="2013"/>
    <d v="2013-10-29T00:00:00"/>
    <d v="2013-02-25T00:00:00"/>
    <d v="2015-11-30T00:00:00"/>
    <n v="25"/>
    <s v="Marcelo Santiago Guedes"/>
    <s v="Marcelo Santiago Guedes"/>
    <x v="0"/>
    <m/>
    <m/>
    <n v="0"/>
    <n v="0"/>
    <x v="0"/>
    <s v="-"/>
  </r>
  <r>
    <n v="222"/>
    <x v="0"/>
    <s v="PEN_FNG_GTPESSOAS_PROJ_007"/>
    <s v="Gestão de pessoas por competências"/>
    <x v="43"/>
    <x v="0"/>
    <x v="1"/>
    <x v="0"/>
    <n v="2013"/>
    <d v="2013-10-29T00:00:00"/>
    <d v="2013-02-25T00:00:00"/>
    <d v="2013-11-12T00:00:00"/>
    <n v="0"/>
    <s v="Marcelo Santiago Guedes"/>
    <s v="Marcelo Santiago Guedes"/>
    <x v="0"/>
    <m/>
    <m/>
    <n v="0"/>
    <n v="0"/>
    <x v="0"/>
    <s v="-"/>
  </r>
  <r>
    <n v="37"/>
    <x v="0"/>
    <s v="PEN_FNG_GTPESSOAS_PROJ_008"/>
    <s v="Diagnóstico da Saúde Funcional"/>
    <x v="43"/>
    <x v="0"/>
    <x v="7"/>
    <x v="1"/>
    <n v="2013"/>
    <d v="2013-06-06T00:00:00"/>
    <d v="2013-03-01T00:00:00"/>
    <d v="2013-10-30T00:00:00"/>
    <n v="100"/>
    <s v="Marcelo Santiago Guedes"/>
    <s v="Marcelo Santiago Guedes"/>
    <x v="0"/>
    <m/>
    <m/>
    <n v="0"/>
    <n v="0"/>
    <x v="0"/>
    <s v="-"/>
  </r>
  <r>
    <n v="223"/>
    <x v="0"/>
    <s v="PEN_FNG_GTPESSOAS_PROJ_009"/>
    <s v="Pesquisa de cultura e clima organizacional"/>
    <x v="43"/>
    <x v="0"/>
    <x v="7"/>
    <x v="1"/>
    <n v="2013"/>
    <d v="2013-10-29T00:00:00"/>
    <d v="2013-03-01T00:00:00"/>
    <d v="2013-10-31T00:00:00"/>
    <n v="100"/>
    <s v="Marcelo Santiago Guedes"/>
    <s v="Marcelo Santiago Guedes"/>
    <x v="0"/>
    <m/>
    <m/>
    <n v="0"/>
    <n v="0"/>
    <x v="0"/>
    <s v="-"/>
  </r>
  <r>
    <n v="216"/>
    <x v="0"/>
    <s v="PEN_FNG_GTPLANEJAMENTO_PROJ_001"/>
    <s v="Boas práticas para governança do Planejamento Estratégico"/>
    <x v="43"/>
    <x v="0"/>
    <x v="1"/>
    <x v="0"/>
    <n v="2013"/>
    <d v="2013-10-29T00:00:00"/>
    <d v="2013-08-01T00:00:00"/>
    <d v="2014-11-03T00:00:00"/>
    <n v="20"/>
    <s v="Marcelo Santiago Guedes"/>
    <s v="Marcelo Santiago Guedes"/>
    <x v="0"/>
    <m/>
    <m/>
    <n v="0"/>
    <n v="0"/>
    <x v="0"/>
    <s v="-"/>
  </r>
  <r>
    <n v="217"/>
    <x v="0"/>
    <s v="PEN_FNG_GTPLANEJAMENTO_PROJ_002"/>
    <s v="Indicadores do MP Brasileiro "/>
    <x v="43"/>
    <x v="0"/>
    <x v="3"/>
    <x v="0"/>
    <n v="2013"/>
    <d v="2013-10-29T00:00:00"/>
    <d v="2013-01-01T00:00:00"/>
    <d v="2014-01-31T00:00:00"/>
    <n v="0"/>
    <s v="Marcelo Santiago Guedes"/>
    <s v="Marcelo Santiago Guedes"/>
    <x v="0"/>
    <m/>
    <m/>
    <n v="0"/>
    <n v="0"/>
    <x v="0"/>
    <s v="-"/>
  </r>
  <r>
    <n v="221"/>
    <x v="0"/>
    <s v="PEN_FNG_GTPROCESSOS_PROJ_006"/>
    <s v="Estruturação do Escritório de processos nos MPs"/>
    <x v="43"/>
    <x v="0"/>
    <x v="1"/>
    <x v="0"/>
    <n v="2013"/>
    <d v="2013-10-29T00:00:00"/>
    <d v="2013-08-30T00:00:00"/>
    <d v="2015-05-29T00:00:00"/>
    <n v="22.22"/>
    <s v="Marcelo Santiago Guedes"/>
    <s v="Marcelo Santiago Guedes"/>
    <x v="0"/>
    <m/>
    <m/>
    <n v="0"/>
    <n v="0"/>
    <x v="0"/>
    <s v="-"/>
  </r>
  <r>
    <n v="218"/>
    <x v="0"/>
    <s v="PEN_FNG_GTPROJETOS_PROJ_003"/>
    <s v="Fortalecimento das unidades de gestão de projetos."/>
    <x v="43"/>
    <x v="0"/>
    <x v="6"/>
    <x v="0"/>
    <n v="2013"/>
    <d v="2013-10-29T00:00:00"/>
    <d v="2013-04-08T00:00:00"/>
    <d v="2013-09-23T00:00:00"/>
    <n v="0"/>
    <s v="Marcelo Santiago Guedes"/>
    <s v="Marcelo Santiago Guedes"/>
    <x v="0"/>
    <m/>
    <m/>
    <n v="0"/>
    <n v="0"/>
    <x v="0"/>
    <s v="-"/>
  </r>
  <r>
    <n v="219"/>
    <x v="0"/>
    <s v="PEN_FNG_GTPROJETOS_PROJ_004"/>
    <s v="Proposição de ferramentas adequadas ao gerenciamento de projetos do MP"/>
    <x v="43"/>
    <x v="0"/>
    <x v="1"/>
    <x v="0"/>
    <n v="2013"/>
    <d v="2013-10-29T00:00:00"/>
    <d v="2013-04-05T00:00:00"/>
    <d v="2013-08-20T00:00:00"/>
    <n v="58"/>
    <s v="Marcelo Santiago Guedes"/>
    <s v="Marcelo Santiago Guedes"/>
    <x v="0"/>
    <m/>
    <m/>
    <n v="0"/>
    <n v="0"/>
    <x v="0"/>
    <s v="-"/>
  </r>
  <r>
    <n v="220"/>
    <x v="0"/>
    <s v="PEN_FNG_GTPROJETOS_PROJ_005"/>
    <s v="Proposição de instrumentos de incentivo e reconhecimento pela participação em projetos"/>
    <x v="43"/>
    <x v="0"/>
    <x v="6"/>
    <x v="0"/>
    <n v="2013"/>
    <d v="2013-10-29T00:00:00"/>
    <d v="2013-10-29T00:00:00"/>
    <d v="2013-10-29T00:00:00"/>
    <n v="0"/>
    <s v="Marcelo Santiago Guedes"/>
    <s v="Marcelo Santiago Guedes"/>
    <x v="0"/>
    <m/>
    <m/>
    <n v="0"/>
    <n v="0"/>
    <x v="0"/>
    <s v="-"/>
  </r>
  <r>
    <n v="9"/>
    <x v="0"/>
    <s v="PRJ0003"/>
    <s v="Exemplo Importação de template"/>
    <x v="44"/>
    <x v="4"/>
    <x v="0"/>
    <x v="2"/>
    <m/>
    <d v="2012-11-18T00:00:00"/>
    <m/>
    <m/>
    <m/>
    <s v="Igor Guevara"/>
    <m/>
    <x v="0"/>
    <m/>
    <m/>
    <n v="0"/>
    <n v="0"/>
    <x v="0"/>
    <s v="-"/>
  </r>
  <r>
    <n v="1899"/>
    <x v="0"/>
    <s v="PSC_CN"/>
    <s v="Portal de Sistemas da Corregedoria Nacioanl"/>
    <x v="1"/>
    <x v="1"/>
    <x v="0"/>
    <x v="0"/>
    <n v="2013"/>
    <d v="2016-09-26T00:00:00"/>
    <d v="2013-04-01T00:00:00"/>
    <d v="2016-10-18T00:00:00"/>
    <n v="25"/>
    <s v="Marciano de Oliveira Meneses"/>
    <s v="Eduardo Pimentel de Vasconcelos Aquino"/>
    <x v="0"/>
    <m/>
    <m/>
    <n v="0"/>
    <n v="0"/>
    <x v="0"/>
    <s v="-"/>
  </r>
  <r>
    <n v="117"/>
    <x v="0"/>
    <s v="SIS01"/>
    <s v="Portal de Atendimento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8"/>
    <x v="0"/>
    <s v="SIS02"/>
    <s v="Detalhamento do processo de desenvolvimento de Software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19"/>
    <x v="0"/>
    <s v="SIS03"/>
    <s v="Sistema de Resoluções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20"/>
    <x v="0"/>
    <s v="SIS04"/>
    <s v="Sistema de Resolução 56"/>
    <x v="1"/>
    <x v="0"/>
    <x v="0"/>
    <x v="0"/>
    <n v="2013"/>
    <d v="2013-08-01T00:00:00"/>
    <d v="2013-08-01T00:00:00"/>
    <d v="2013-08-01T00:00:00"/>
    <n v="0"/>
    <s v="Leonardo da Costa Lopes"/>
    <s v="Waldeck Pinto de Araújo Junior"/>
    <x v="0"/>
    <m/>
    <m/>
    <n v="0"/>
    <n v="0"/>
    <x v="0"/>
    <s v="-"/>
  </r>
  <r>
    <n v="122"/>
    <x v="0"/>
    <s v="SIS06"/>
    <s v="Sistema Integrado de ouvidoria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27"/>
    <x v="0"/>
    <s v="SRV01"/>
    <s v="Aprimoramento do Serviço de Email Corporativo"/>
    <x v="1"/>
    <x v="0"/>
    <x v="4"/>
    <x v="0"/>
    <n v="2013"/>
    <d v="2013-08-05T00:00:00"/>
    <d v="2013-04-02T00:00:00"/>
    <d v="2013-08-05T00:00:00"/>
    <n v="16.670000000000002"/>
    <s v="Leonardo da Costa Lopes"/>
    <s v="Waldeck Pinto de Araújo Junior"/>
    <x v="0"/>
    <m/>
    <m/>
    <n v="0"/>
    <n v="0"/>
    <x v="0"/>
    <s v="-"/>
  </r>
  <r>
    <n v="128"/>
    <x v="0"/>
    <s v="SRV03"/>
    <s v="Revisão de manuais e tutoriai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0"/>
    <x v="0"/>
    <s v="SRV06"/>
    <s v="Melhoria da rede wireles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1"/>
    <x v="0"/>
    <s v="SRV07"/>
    <s v="Estudo para implantação de ambiente em nuvem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2"/>
    <x v="0"/>
    <s v="SRV08"/>
    <s v="Renovação parcial do parque tecnológico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3"/>
    <x v="0"/>
    <s v="SRV09"/>
    <s v="Doação de equipamentos depreciado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33"/>
    <x v="0"/>
    <s v="SRV10"/>
    <s v="Implantação de BI"/>
    <x v="1"/>
    <x v="0"/>
    <x v="0"/>
    <x v="0"/>
    <n v="2013"/>
    <d v="2013-06-05T00:00:00"/>
    <d v="2013-01-02T00:00:00"/>
    <d v="2013-10-15T00:00:00"/>
    <n v="58.33"/>
    <s v="Erick Joca"/>
    <s v="Waldeck Pinto de Araújo Junior"/>
    <x v="0"/>
    <m/>
    <m/>
    <n v="0"/>
    <n v="0"/>
    <x v="0"/>
    <s v="-"/>
  </r>
  <r>
    <n v="134"/>
    <x v="0"/>
    <s v="SRV11"/>
    <s v="Aprimorar Cluster Oracle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5"/>
    <x v="0"/>
    <s v="SRV12"/>
    <s v="Implementar PostgreSQL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6"/>
    <x v="0"/>
    <s v="SRV13"/>
    <s v="Internalizar MySQL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7"/>
    <x v="0"/>
    <s v="SRV14"/>
    <s v="Virtualização de Banco de Dado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8"/>
    <x v="0"/>
    <s v="SRV15"/>
    <s v="Upgrade Power Designer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39"/>
    <x v="0"/>
    <s v="SRV16"/>
    <s v="Painel de Indicadores de Monitoramento de Banco de Dados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40"/>
    <x v="0"/>
    <s v="SRV17"/>
    <s v="Estudo de solução ofuscamento e criptografia de dados sensíveis ao negócio"/>
    <x v="1"/>
    <x v="0"/>
    <x v="0"/>
    <x v="0"/>
    <n v="2013"/>
    <d v="2013-08-05T00:00:00"/>
    <d v="2013-08-05T00:00:00"/>
    <d v="2013-08-05T00:00:00"/>
    <n v="0"/>
    <s v="Leonardo da Costa Lopes"/>
    <s v="Waldeck Pinto de Araújo Junior"/>
    <x v="0"/>
    <m/>
    <m/>
    <n v="0"/>
    <n v="0"/>
    <x v="0"/>
    <s v="-"/>
  </r>
  <r>
    <n v="1016"/>
    <x v="0"/>
    <m/>
    <m/>
    <x v="3"/>
    <x v="2"/>
    <x v="11"/>
    <x v="2"/>
    <n v="2015"/>
    <d v="2015-11-24T00:00:00"/>
    <d v="2015-11-24T00:00:00"/>
    <d v="2015-11-24T00:00:00"/>
    <m/>
    <s v="Daniela Meireles Borba"/>
    <s v="Daniela Meireles Borba"/>
    <x v="4"/>
    <d v="2015-01-01T00:00:00"/>
    <d v="2016-12-31T00:00:00"/>
    <n v="0"/>
    <n v="0"/>
    <x v="0"/>
    <s v="-"/>
  </r>
  <r>
    <n v="1017"/>
    <x v="0"/>
    <m/>
    <m/>
    <x v="3"/>
    <x v="0"/>
    <x v="11"/>
    <x v="2"/>
    <n v="2015"/>
    <d v="2015-11-24T00:00:00"/>
    <d v="2015-11-24T00:00:00"/>
    <d v="2015-11-24T00:00:00"/>
    <m/>
    <s v="Weskley Rodrigues dos Santos"/>
    <s v="Weskley Rodrigues dos Santos"/>
    <x v="4"/>
    <d v="2015-01-01T00:00:00"/>
    <d v="2016-12-31T00:00:00"/>
    <n v="0"/>
    <n v="0"/>
    <x v="0"/>
    <s v="#ASCOM"/>
  </r>
  <r>
    <n v="1018"/>
    <x v="0"/>
    <m/>
    <m/>
    <x v="3"/>
    <x v="0"/>
    <x v="11"/>
    <x v="2"/>
    <n v="2015"/>
    <d v="2015-11-24T00:00:00"/>
    <d v="2015-11-24T00:00:00"/>
    <d v="2015-11-24T00:00:00"/>
    <m/>
    <s v="Weskley Rodrigues dos Santos"/>
    <s v="Weskley Rodrigues dos Santos"/>
    <x v="4"/>
    <d v="2015-01-01T00:00:00"/>
    <d v="2016-12-31T00:00:00"/>
    <n v="0"/>
    <n v="0"/>
    <x v="0"/>
    <s v="#ASCOM"/>
  </r>
  <r>
    <n v="1019"/>
    <x v="0"/>
    <m/>
    <m/>
    <x v="3"/>
    <x v="2"/>
    <x v="11"/>
    <x v="2"/>
    <n v="2015"/>
    <d v="2015-11-24T00:00:00"/>
    <d v="2015-11-24T00:00:00"/>
    <d v="2015-11-24T00:00:00"/>
    <m/>
    <s v="Josias da Silva Mendes"/>
    <s v="Josias da Silva Mendes"/>
    <x v="4"/>
    <d v="2015-01-01T00:00:00"/>
    <d v="2016-12-31T00:00:00"/>
    <n v="0"/>
    <n v="0"/>
    <x v="1"/>
    <s v="#STI"/>
  </r>
  <r>
    <n v="1031"/>
    <x v="0"/>
    <m/>
    <s v="SGE - Teste Sávio"/>
    <x v="3"/>
    <x v="2"/>
    <x v="11"/>
    <x v="2"/>
    <n v="2015"/>
    <d v="2015-11-27T00:00:00"/>
    <d v="2015-11-27T00:00:00"/>
    <d v="2015-11-27T00:00:00"/>
    <m/>
    <s v="Sávio Neves do Nascimento"/>
    <s v="Sávio Neves do Nascimento"/>
    <x v="4"/>
    <d v="2015-01-01T00:00:00"/>
    <d v="2016-12-31T00:00:00"/>
    <n v="0"/>
    <n v="0"/>
    <x v="0"/>
    <s v="-"/>
  </r>
  <r>
    <n v="1056"/>
    <x v="0"/>
    <m/>
    <s v="COOFIN - SUPRIMENTO DE FUNDOS"/>
    <x v="25"/>
    <x v="3"/>
    <x v="11"/>
    <x v="2"/>
    <n v="2015"/>
    <d v="2015-12-02T00:00:00"/>
    <d v="2015-12-02T00:00:00"/>
    <d v="2015-12-02T00:00:00"/>
    <m/>
    <s v="Gilcimar Rodrigues dos Santos"/>
    <s v="Gilcimar Rodrigues dos Santos"/>
    <x v="4"/>
    <d v="2015-01-01T00:00:00"/>
    <d v="2016-12-31T00:00:00"/>
    <n v="0"/>
    <n v="0"/>
    <x v="0"/>
    <s v="-"/>
  </r>
  <r>
    <n v="1057"/>
    <x v="0"/>
    <m/>
    <s v="Aquisição de dicionários de línguas online"/>
    <x v="14"/>
    <x v="2"/>
    <x v="4"/>
    <x v="6"/>
    <n v="2016"/>
    <d v="2015-12-02T00:00:00"/>
    <d v="2016-03-31T00:00:00"/>
    <d v="2016-12-30T00:00:00"/>
    <n v="0"/>
    <s v="Felipe Belo da Silva"/>
    <s v="Felipe Belo da Silva"/>
    <x v="4"/>
    <d v="2015-01-01T00:00:00"/>
    <d v="2016-12-31T00:00:00"/>
    <n v="0"/>
    <n v="0"/>
    <x v="1"/>
    <s v="#SA"/>
  </r>
  <r>
    <n v="1074"/>
    <x v="0"/>
    <m/>
    <s v="Sistema de Planejamento e Orçamento"/>
    <x v="30"/>
    <x v="0"/>
    <x v="4"/>
    <x v="5"/>
    <n v="2016"/>
    <d v="2015-12-03T00:00:00"/>
    <d v="2016-01-11T00:00:00"/>
    <d v="2016-12-30T00:00:00"/>
    <n v="0"/>
    <s v="Cleiton Amaury da Cruz Dias"/>
    <s v="Josias da Silva Mendes"/>
    <x v="4"/>
    <d v="2015-01-01T00:00:00"/>
    <d v="2016-12-31T00:00:00"/>
    <n v="0"/>
    <n v="0"/>
    <x v="0"/>
    <s v="#SGE#SPO#STI"/>
  </r>
  <r>
    <n v="1075"/>
    <x v="0"/>
    <m/>
    <s v="CDDF/NEACE - 3ª Edição 1. Workshop Todos Juntos por um Brasil mais Acessível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SA#SG"/>
  </r>
  <r>
    <n v="1076"/>
    <x v="0"/>
    <m/>
    <s v="2. Assinatura da Estratégia Nacional de Acessibilidade (ENACE)"/>
    <x v="17"/>
    <x v="3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77"/>
    <x v="0"/>
    <m/>
    <s v="CDDF/NEACE - 3. Assinatura Acordo de Cooperação com o Conselho Nacional de Arquitetura (CAU/BR). "/>
    <x v="17"/>
    <x v="3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78"/>
    <x v="0"/>
    <m/>
    <s v="CDDF/NEACE - 4. Curso sobre a NBR 9050 : 2015, gravado no plenário do CNMP, em parceria com o CONFEA e o CAU visando a atingir o corpo técnico do Ministério Público.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79"/>
    <x v="0"/>
    <m/>
    <s v="CDDF/NEACE - 5. Curso sobre a lei n° 13.146/2015, lei brasileira de inclusão da pessoa com deficiência (estatuto da pessoa com deficiência)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80"/>
    <x v="0"/>
    <m/>
    <s v="6. Incorporar o Projeto Canteiros do MP Rio Grande do Norte e tratá-lo no âmbito do Ministério Público em parceria com o CONFEA.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81"/>
    <x v="0"/>
    <m/>
    <s v="CDDF/NEACE - 7. Promover atuação nacional junto à indústria de fabricação de materiais/elementos da construção civil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82"/>
    <x v="0"/>
    <m/>
    <s v="CDDF/NEACE - 8. Promover junto ao MEC e Universidades Federais a inclusão na grade curricular o estudo do desenho universal e da acessibilidade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83"/>
    <x v="0"/>
    <m/>
    <s v="CDDF/NEACE - 9. 4 reuniões presenciais em Brasília dos membros do NEACE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SA#SG"/>
  </r>
  <r>
    <n v="1084"/>
    <x v="0"/>
    <m/>
    <s v="CDDF/NEACE - 10. Reeditar as publicações com as revisões de textos (já prontas)"/>
    <x v="17"/>
    <x v="0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"/>
  </r>
  <r>
    <n v="1085"/>
    <x v="0"/>
    <m/>
    <s v="CDDF/NEACE - 10.2 Cartilha MP e a Pessoa com Deficiência, revisada"/>
    <x v="17"/>
    <x v="0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SA#SG"/>
  </r>
  <r>
    <n v="1086"/>
    <x v="0"/>
    <m/>
    <s v="CDDF/NEACE 10.3 Cartilha de Acessibilidade de Bolso, revisada e com prioridade de reedição em face da nova NBR 9050 : 2015"/>
    <x v="17"/>
    <x v="0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SA#SG"/>
  </r>
  <r>
    <n v="1087"/>
    <x v="0"/>
    <m/>
    <s v="CDDF/NEACE - 10.4 Cartilha sobre Curatela (revisada a campanha Interdição Parcial)"/>
    <x v="17"/>
    <x v="0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SA#SG"/>
  </r>
  <r>
    <n v="1088"/>
    <x v="0"/>
    <m/>
    <s v="CDDF/NEACE - 1º workshop em matéria de acessibilidade CNMP-CONFEA. 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89"/>
    <x v="0"/>
    <m/>
    <s v="CDDF/NEACE - 2º workshop em matéria de acessibilidade CNMP-CONFEA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#PRESI#SA#SG"/>
  </r>
  <r>
    <n v="1090"/>
    <x v="0"/>
    <m/>
    <s v="CDDF/NEACE -  Inserir no sítio eletrônico do CONFEA a Cartilha de Bolso editada pelo NEACE-CNMP, estimulando a adesão dos CREAs para que assim também procedam.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"/>
  </r>
  <r>
    <n v="1091"/>
    <x v="0"/>
    <m/>
    <s v="CDDF/NEACE - Inserir no sítio eletrônico do CONFEA a Cartilha O MP e a pessoa com deficiência,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#ASCOM"/>
  </r>
  <r>
    <n v="1092"/>
    <x v="0"/>
    <m/>
    <s v="CDDF/NEACE - adesões dos CREAS para a efetivação das perícias e pareceres objeto de convênio."/>
    <x v="17"/>
    <x v="2"/>
    <x v="11"/>
    <x v="2"/>
    <n v="2015"/>
    <d v="2015-12-03T00:00:00"/>
    <d v="2015-12-03T00:00:00"/>
    <d v="2015-12-03T00:00:00"/>
    <m/>
    <s v="Sérgio Bispo da Silva Porto"/>
    <s v="Sérgio Bispo da Silva Porto"/>
    <x v="4"/>
    <d v="2015-01-01T00:00:00"/>
    <d v="2016-12-31T00:00:00"/>
    <n v="0"/>
    <n v="0"/>
    <x v="0"/>
    <s v="-"/>
  </r>
  <r>
    <n v="1094"/>
    <x v="0"/>
    <m/>
    <s v="CSP - 1ª Reunião Grupo de Trabalho Controle Externo"/>
    <x v="19"/>
    <x v="2"/>
    <x v="11"/>
    <x v="2"/>
    <n v="2015"/>
    <d v="2015-12-07T00:00:00"/>
    <d v="2015-12-07T00:00:00"/>
    <d v="2015-12-07T00:00:00"/>
    <m/>
    <s v="Bruna Larissa de Brito Monteiro"/>
    <s v="Bruna Larissa de Brito Monteiro"/>
    <x v="4"/>
    <d v="2015-01-01T00:00:00"/>
    <d v="2016-12-31T00:00:00"/>
    <n v="0"/>
    <n v="0"/>
    <x v="0"/>
    <s v="#ASCOM"/>
  </r>
  <r>
    <n v="1095"/>
    <x v="0"/>
    <m/>
    <s v="Curso de persecução penal nos crimes que ensejam recuperação de ativos"/>
    <x v="8"/>
    <x v="2"/>
    <x v="4"/>
    <x v="6"/>
    <n v="2016"/>
    <d v="2015-12-07T00:00:00"/>
    <d v="2016-02-22T00:00:00"/>
    <d v="2016-06-03T00:00:00"/>
    <n v="0"/>
    <s v="Wilfredo Enrique Pires Pacheco"/>
    <s v="Wilfredo Enrique Pires Pacheco"/>
    <x v="4"/>
    <d v="2015-01-01T00:00:00"/>
    <d v="2016-12-31T00:00:00"/>
    <n v="0"/>
    <n v="0"/>
    <x v="0"/>
    <s v="#ASCOM#SA"/>
  </r>
  <r>
    <n v="1124"/>
    <x v="0"/>
    <m/>
    <s v="Novo Livreto do Planejamento Estratégico do CNMP"/>
    <x v="3"/>
    <x v="2"/>
    <x v="4"/>
    <x v="6"/>
    <n v="2016"/>
    <d v="2015-12-11T00:00:00"/>
    <d v="2016-03-01T00:00:00"/>
    <d v="2016-06-21T00:00:00"/>
    <n v="0"/>
    <s v="Sávio Neves do Nascimento"/>
    <s v="Sávio Neves do Nascimento"/>
    <x v="4"/>
    <d v="2015-01-01T00:00:00"/>
    <d v="2016-12-31T00:00:00"/>
    <n v="0"/>
    <n v="0"/>
    <x v="0"/>
    <s v="#ASCOM#PRESI#SG"/>
  </r>
  <r>
    <n v="1143"/>
    <x v="0"/>
    <m/>
    <s v="Terceira Inspeção da CCAF em unidade do Ministério Público"/>
    <x v="16"/>
    <x v="2"/>
    <x v="4"/>
    <x v="6"/>
    <n v="2016"/>
    <d v="2015-12-14T00:00:00"/>
    <d v="2016-07-11T00:00:00"/>
    <d v="2016-07-15T00:00:00"/>
    <n v="0"/>
    <s v="Nathália Brígida Gomes Bezerra"/>
    <s v="Dr Marcelo Carvalho"/>
    <x v="4"/>
    <d v="2015-01-01T00:00:00"/>
    <d v="2016-12-31T00:00:00"/>
    <n v="0"/>
    <n v="0"/>
    <x v="0"/>
    <s v="#ASCOM#SA#SG"/>
  </r>
  <r>
    <n v="1144"/>
    <x v="0"/>
    <m/>
    <s v="Quarta Inspeção da CCAF em unidade do Ministério Público"/>
    <x v="16"/>
    <x v="2"/>
    <x v="4"/>
    <x v="6"/>
    <n v="2016"/>
    <d v="2015-12-14T00:00:00"/>
    <d v="2016-09-19T00:00:00"/>
    <d v="2016-09-23T00:00:00"/>
    <n v="0"/>
    <s v="Nathália Brígida Gomes Bezerra"/>
    <s v="Dr Marcelo Carvalho"/>
    <x v="4"/>
    <d v="2015-01-01T00:00:00"/>
    <d v="2016-12-31T00:00:00"/>
    <n v="0"/>
    <n v="0"/>
    <x v="0"/>
    <s v="#ASCOM#SA#SG"/>
  </r>
  <r>
    <n v="1150"/>
    <x v="0"/>
    <m/>
    <s v="CCAF Treinamento para membros que atuam na área de improbidade administrativa"/>
    <x v="16"/>
    <x v="2"/>
    <x v="11"/>
    <x v="2"/>
    <n v="2015"/>
    <d v="2015-12-14T00:00:00"/>
    <d v="2015-12-14T00:00:00"/>
    <d v="2015-12-14T00:00:00"/>
    <m/>
    <s v="Renato Irajá de Pádua"/>
    <s v="Renato Irajá de Pádua"/>
    <x v="4"/>
    <d v="2015-01-01T00:00:00"/>
    <d v="2016-12-31T00:00:00"/>
    <n v="0"/>
    <n v="0"/>
    <x v="0"/>
    <s v="#ASCOM#SA"/>
  </r>
  <r>
    <n v="1162"/>
    <x v="0"/>
    <m/>
    <s v="SA/COTRAN - Contratação/prorrogação de fornecimento de combustíveis e lubrificantes."/>
    <x v="26"/>
    <x v="2"/>
    <x v="11"/>
    <x v="2"/>
    <n v="2015"/>
    <d v="2015-12-14T00:00:00"/>
    <d v="2015-12-14T00:00:00"/>
    <d v="2015-12-14T00:00:00"/>
    <m/>
    <s v="Carlos Eduardo Faccin"/>
    <s v="Carlos Eduardo Faccin"/>
    <x v="4"/>
    <d v="2015-01-01T00:00:00"/>
    <d v="2016-12-31T00:00:00"/>
    <n v="0"/>
    <n v="0"/>
    <x v="1"/>
    <s v="#SA#SG"/>
  </r>
  <r>
    <n v="1163"/>
    <x v="0"/>
    <m/>
    <s v="Aquisição de Novo Software de Projetos"/>
    <x v="3"/>
    <x v="2"/>
    <x v="4"/>
    <x v="6"/>
    <n v="2016"/>
    <d v="2015-12-14T00:00:00"/>
    <d v="2016-06-01T00:00:00"/>
    <d v="2016-12-16T00:00:00"/>
    <n v="0"/>
    <s v="Ronan Moraes"/>
    <s v="Ronan Moraes"/>
    <x v="4"/>
    <d v="2015-01-01T00:00:00"/>
    <d v="2016-12-31T00:00:00"/>
    <n v="0"/>
    <n v="0"/>
    <x v="1"/>
    <s v="#STI"/>
  </r>
  <r>
    <n v="1164"/>
    <x v="0"/>
    <m/>
    <s v="SA/COTRAN - Gestão do Contrato de Combustíveis e Lubrificantes"/>
    <x v="26"/>
    <x v="3"/>
    <x v="11"/>
    <x v="2"/>
    <n v="2015"/>
    <d v="2015-12-14T00:00:00"/>
    <d v="2015-12-14T00:00:00"/>
    <d v="2015-12-14T00:00:00"/>
    <m/>
    <s v="Carlos Eduardo Faccin"/>
    <s v="Carlos Eduardo Faccin"/>
    <x v="4"/>
    <d v="2015-01-01T00:00:00"/>
    <d v="2016-12-31T00:00:00"/>
    <n v="0"/>
    <n v="0"/>
    <x v="0"/>
    <s v="#SA#SG"/>
  </r>
  <r>
    <n v="1168"/>
    <x v="0"/>
    <m/>
    <s v="IV Encontro MP e Movimentos Sociais"/>
    <x v="17"/>
    <x v="2"/>
    <x v="4"/>
    <x v="6"/>
    <n v="2016"/>
    <d v="2015-12-14T00:00:00"/>
    <d v="2016-04-01T00:00:00"/>
    <d v="2016-08-19T00:00:00"/>
    <n v="0"/>
    <s v="Vanessa Patrícia Machado Silva"/>
    <s v="Fábio George Cruz da Nóbrega"/>
    <x v="4"/>
    <d v="2015-01-01T00:00:00"/>
    <d v="2016-12-31T00:00:00"/>
    <n v="0"/>
    <n v="0"/>
    <x v="0"/>
    <s v="#ASCOM#SA"/>
  </r>
  <r>
    <n v="1192"/>
    <x v="0"/>
    <m/>
    <s v="Grupo de Estudos sobre a Lei Anticorrupção "/>
    <x v="15"/>
    <x v="2"/>
    <x v="4"/>
    <x v="6"/>
    <n v="2016"/>
    <d v="2015-12-15T00:00:00"/>
    <d v="2016-02-29T00:00:00"/>
    <d v="2016-04-29T00:00:00"/>
    <n v="0"/>
    <s v="Taciana Maria Sábato de Castro"/>
    <s v="Taciana Maria Sábato de Castro"/>
    <x v="4"/>
    <d v="2015-01-01T00:00:00"/>
    <d v="2016-12-31T00:00:00"/>
    <n v="0"/>
    <n v="0"/>
    <x v="0"/>
    <s v="#SA"/>
  </r>
  <r>
    <n v="1206"/>
    <x v="0"/>
    <m/>
    <s v="Grupo de Estudos sobre a melhoria na atuação do MP em ACP'S a partir do novo CPC"/>
    <x v="15"/>
    <x v="2"/>
    <x v="4"/>
    <x v="6"/>
    <n v="2016"/>
    <d v="2015-12-15T00:00:00"/>
    <d v="2016-08-02T00:00:00"/>
    <d v="2016-10-31T00:00:00"/>
    <n v="0"/>
    <s v="Taciana Maria Sábato de Castro"/>
    <s v="Taciana Maria Sábato de Castro"/>
    <x v="4"/>
    <d v="2015-01-01T00:00:00"/>
    <d v="2016-12-31T00:00:00"/>
    <n v="0"/>
    <n v="0"/>
    <x v="0"/>
    <s v="#SA"/>
  </r>
  <r>
    <n v="1253"/>
    <x v="0"/>
    <m/>
    <s v="Aquisição de software para o gerenciamento da frota do CNMP"/>
    <x v="26"/>
    <x v="0"/>
    <x v="4"/>
    <x v="6"/>
    <n v="2016"/>
    <d v="2015-12-16T00:00:00"/>
    <d v="2016-02-02T00:00:00"/>
    <d v="2017-01-31T00:00:00"/>
    <n v="0"/>
    <s v="Milena Naguisa Tsutsumi"/>
    <s v="Humberto de Campos Costa"/>
    <x v="4"/>
    <d v="2015-01-01T00:00:00"/>
    <d v="2016-12-31T00:00:00"/>
    <n v="0"/>
    <n v="0"/>
    <x v="1"/>
    <s v="#ASCOM#STI#COGP#SG"/>
  </r>
  <r>
    <n v="1255"/>
    <x v="0"/>
    <m/>
    <s v="SA/COTRAN-Pagamento de Taxas e Impostos ao Departamento de Trânsito do Distrito Federal (DETRAN)"/>
    <x v="26"/>
    <x v="3"/>
    <x v="11"/>
    <x v="2"/>
    <n v="2015"/>
    <d v="2015-12-16T00:00:00"/>
    <d v="2015-12-16T00:00:00"/>
    <d v="2015-12-16T00:00:00"/>
    <m/>
    <s v="Milena Naguisa Tsutsumi"/>
    <s v="Milena Naguisa Tsutsumi"/>
    <x v="4"/>
    <d v="2015-01-01T00:00:00"/>
    <d v="2016-12-31T00:00:00"/>
    <n v="0"/>
    <n v="0"/>
    <x v="0"/>
    <s v="#SA#SG"/>
  </r>
  <r>
    <n v="1257"/>
    <x v="0"/>
    <m/>
    <s v="SA/COOFIN - Fazer a retirada da Garantia Contratual"/>
    <x v="25"/>
    <x v="2"/>
    <x v="11"/>
    <x v="2"/>
    <n v="2015"/>
    <d v="2015-12-17T00:00:00"/>
    <d v="2015-12-17T00:00:00"/>
    <d v="2015-12-17T00:00:00"/>
    <m/>
    <s v="Gilcimar Rodrigues dos Santos"/>
    <s v="Gilcimar Rodrigues dos Santos"/>
    <x v="4"/>
    <d v="2015-01-01T00:00:00"/>
    <d v="2016-12-31T00:00:00"/>
    <n v="0"/>
    <n v="0"/>
    <x v="0"/>
    <s v="-"/>
  </r>
  <r>
    <n v="1263"/>
    <x v="0"/>
    <m/>
    <s v="Seminário sobre Formação Profissional Desportiva"/>
    <x v="18"/>
    <x v="2"/>
    <x v="4"/>
    <x v="6"/>
    <n v="2016"/>
    <d v="2015-12-17T00:00:00"/>
    <d v="2016-03-03T00:00:00"/>
    <d v="2016-04-08T00:00:00"/>
    <n v="0"/>
    <s v="José Augusto de Souza Peres Filho"/>
    <s v="José Augusto de Souza Peres Filho"/>
    <x v="4"/>
    <d v="2015-01-01T00:00:00"/>
    <d v="2016-12-31T00:00:00"/>
    <n v="0"/>
    <n v="0"/>
    <x v="0"/>
    <s v="#ASCOM#SA"/>
  </r>
  <r>
    <n v="1265"/>
    <x v="0"/>
    <m/>
    <s v="Seminário sobre Pedofilia e Exploração Sexual Infantil"/>
    <x v="18"/>
    <x v="2"/>
    <x v="4"/>
    <x v="6"/>
    <n v="2016"/>
    <d v="2015-12-17T00:00:00"/>
    <d v="2016-07-04T00:00:00"/>
    <d v="2016-08-08T00:00:00"/>
    <n v="0"/>
    <s v="José Augusto de Souza Peres Filho"/>
    <s v="José Augusto de Souza Peres Filho"/>
    <x v="4"/>
    <d v="2015-01-01T00:00:00"/>
    <d v="2016-12-31T00:00:00"/>
    <n v="0"/>
    <n v="0"/>
    <x v="0"/>
    <s v="#ASCOM#SA"/>
  </r>
  <r>
    <n v="1273"/>
    <x v="0"/>
    <m/>
    <s v="Publicação de Cartilha de Orientação aos Agentes de Socioeducação"/>
    <x v="18"/>
    <x v="2"/>
    <x v="4"/>
    <x v="6"/>
    <n v="2016"/>
    <d v="2015-12-17T00:00:00"/>
    <d v="2016-08-01T00:00:00"/>
    <d v="2016-10-31T00:00:00"/>
    <n v="0"/>
    <s v="Geny Helena Fernandes Barroso Marques"/>
    <s v="Geny Helena Fernandes Barroso Marques"/>
    <x v="4"/>
    <d v="2015-01-01T00:00:00"/>
    <d v="2016-12-31T00:00:00"/>
    <n v="0"/>
    <n v="0"/>
    <x v="0"/>
    <s v="#ASCOM"/>
  </r>
  <r>
    <n v="1275"/>
    <x v="0"/>
    <m/>
    <s v="Publicação Digital de Manual para garantia à atenção integral  à Criança e Adolescente usuário de Álcool e Drogas"/>
    <x v="18"/>
    <x v="2"/>
    <x v="4"/>
    <x v="6"/>
    <n v="2016"/>
    <d v="2015-12-17T00:00:00"/>
    <d v="2016-08-01T00:00:00"/>
    <d v="2016-11-30T00:00:00"/>
    <n v="0"/>
    <s v="Geny Helena Fernandes Barroso Marques"/>
    <s v="Geny Helena Fernandes Barroso Marques"/>
    <x v="4"/>
    <d v="2015-01-01T00:00:00"/>
    <d v="2016-12-31T00:00:00"/>
    <n v="0"/>
    <n v="0"/>
    <x v="0"/>
    <s v="#ASCOM"/>
  </r>
  <r>
    <n v="1277"/>
    <x v="0"/>
    <m/>
    <s v="Publicação Digital de Manual sobre Trabalho Artístico de Criança e Adolescente"/>
    <x v="18"/>
    <x v="2"/>
    <x v="4"/>
    <x v="6"/>
    <n v="2016"/>
    <d v="2015-12-17T00:00:00"/>
    <d v="2016-10-03T00:00:00"/>
    <d v="2016-12-09T00:00:00"/>
    <n v="0"/>
    <s v="Geny Helena Fernandes Barroso Marques"/>
    <s v="Geny Helena Fernandes Barroso Marques"/>
    <x v="4"/>
    <d v="2015-01-01T00:00:00"/>
    <d v="2016-12-31T00:00:00"/>
    <n v="0"/>
    <n v="0"/>
    <x v="0"/>
    <s v="#ASCOM"/>
  </r>
  <r>
    <n v="1279"/>
    <x v="0"/>
    <m/>
    <s v="Campanha Nacional Nenhuma Criança na Rua"/>
    <x v="18"/>
    <x v="2"/>
    <x v="4"/>
    <x v="6"/>
    <n v="2016"/>
    <d v="2015-12-17T00:00:00"/>
    <d v="2016-08-01T00:00:00"/>
    <d v="2016-10-11T00:00:00"/>
    <n v="0"/>
    <s v="Geny Helena Fernandes Barroso Marques"/>
    <s v="Geny Helena Fernandes Barroso Marques"/>
    <x v="4"/>
    <d v="2015-01-01T00:00:00"/>
    <d v="2016-12-31T00:00:00"/>
    <n v="0"/>
    <n v="0"/>
    <x v="0"/>
    <s v="#ASCOM"/>
  </r>
  <r>
    <n v="1281"/>
    <x v="0"/>
    <m/>
    <s v="Campanha Nacional Nome Legal"/>
    <x v="18"/>
    <x v="2"/>
    <x v="4"/>
    <x v="6"/>
    <n v="2016"/>
    <d v="2015-12-17T00:00:00"/>
    <d v="2016-02-22T00:00:00"/>
    <d v="2016-04-11T00:00:00"/>
    <n v="0"/>
    <s v="José Augusto de Souza Peres Filho"/>
    <s v="José Augusto de Souza Peres Filho"/>
    <x v="4"/>
    <d v="2015-01-01T00:00:00"/>
    <d v="2016-12-31T00:00:00"/>
    <n v="0"/>
    <n v="0"/>
    <x v="0"/>
    <s v="#ASCOM"/>
  </r>
  <r>
    <n v="1283"/>
    <x v="0"/>
    <m/>
    <s v="Campanha contra o Trabalho Infantil nas Campanhas Políticas (Parceria com TSE)"/>
    <x v="18"/>
    <x v="2"/>
    <x v="4"/>
    <x v="6"/>
    <n v="2016"/>
    <d v="2015-12-17T00:00:00"/>
    <d v="2016-06-22T00:00:00"/>
    <d v="2016-08-09T00:00:00"/>
    <n v="0"/>
    <s v="José Augusto de Souza Peres Filho"/>
    <s v="José Augusto de Souza Peres Filho"/>
    <x v="4"/>
    <d v="2015-01-01T00:00:00"/>
    <d v="2016-12-31T00:00:00"/>
    <n v="0"/>
    <n v="0"/>
    <x v="0"/>
    <s v="#ASCOM"/>
  </r>
  <r>
    <n v="1288"/>
    <x v="0"/>
    <m/>
    <s v="Reforço da iluminação de Banheiros e Copas"/>
    <x v="24"/>
    <x v="2"/>
    <x v="4"/>
    <x v="6"/>
    <n v="2016"/>
    <d v="2015-12-17T00:00:00"/>
    <d v="2016-05-02T00:00:00"/>
    <d v="2016-11-30T00:00:00"/>
    <n v="0"/>
    <s v="Luiz Liserre"/>
    <s v="Luiz Liserre"/>
    <x v="4"/>
    <d v="2015-01-01T00:00:00"/>
    <d v="2016-12-31T00:00:00"/>
    <n v="0"/>
    <n v="0"/>
    <x v="1"/>
    <s v="-"/>
  </r>
  <r>
    <n v="1292"/>
    <x v="0"/>
    <m/>
    <s v="Implementação de linha gratuita para comunicação com a ouvidoria"/>
    <x v="20"/>
    <x v="0"/>
    <x v="4"/>
    <x v="6"/>
    <n v="2016"/>
    <d v="2015-12-17T00:00:00"/>
    <d v="2016-01-11T00:00:00"/>
    <d v="2016-02-11T00:00:00"/>
    <n v="0"/>
    <s v="Claudia Leandra Rabelo"/>
    <s v="Claudia Leandra Rabelo"/>
    <x v="4"/>
    <d v="2015-01-01T00:00:00"/>
    <d v="2016-12-31T00:00:00"/>
    <n v="0"/>
    <n v="0"/>
    <x v="0"/>
    <s v="-"/>
  </r>
  <r>
    <n v="1303"/>
    <x v="0"/>
    <m/>
    <s v="Aquisição de licença para Software para Elaboração de Orçamentos de Obras e Serviços de Engenharia"/>
    <x v="24"/>
    <x v="2"/>
    <x v="4"/>
    <x v="6"/>
    <n v="2016"/>
    <d v="2015-12-17T00:00:00"/>
    <d v="2016-02-01T00:00:00"/>
    <d v="2016-07-29T00:00:00"/>
    <n v="0"/>
    <s v="Luiz Liserre"/>
    <s v="Luiz Liserre"/>
    <x v="4"/>
    <d v="2015-01-01T00:00:00"/>
    <d v="2016-12-31T00:00:00"/>
    <n v="0"/>
    <n v="0"/>
    <x v="1"/>
    <s v="#STI"/>
  </r>
  <r>
    <n v="1304"/>
    <x v="0"/>
    <m/>
    <s v="Aquisição de novo mobiliário para reposição necessária e melhor aproveitamento de espaço físico"/>
    <x v="24"/>
    <x v="2"/>
    <x v="4"/>
    <x v="5"/>
    <n v="2016"/>
    <d v="2015-12-17T00:00:00"/>
    <d v="2016-03-01T00:00:00"/>
    <d v="2016-09-30T00:00:00"/>
    <n v="0"/>
    <s v="Luiz Liserre"/>
    <s v="Luiz Liserre"/>
    <x v="4"/>
    <d v="2015-01-01T00:00:00"/>
    <d v="2016-12-31T00:00:00"/>
    <n v="0"/>
    <n v="0"/>
    <x v="1"/>
    <s v="-"/>
  </r>
  <r>
    <n v="1306"/>
    <x v="0"/>
    <m/>
    <s v="Potencialização do sinal de celular"/>
    <x v="24"/>
    <x v="2"/>
    <x v="4"/>
    <x v="6"/>
    <n v="2016"/>
    <d v="2015-12-17T00:00:00"/>
    <d v="2016-02-02T00:00:00"/>
    <d v="2016-11-30T00:00:00"/>
    <n v="0"/>
    <s v="Luiz Liserre"/>
    <s v="Luiz Liserre"/>
    <x v="4"/>
    <d v="2015-01-01T00:00:00"/>
    <d v="2016-12-31T00:00:00"/>
    <n v="0"/>
    <n v="0"/>
    <x v="1"/>
    <s v="-"/>
  </r>
  <r>
    <n v="1307"/>
    <x v="0"/>
    <m/>
    <s v="Consultoria técnica especializada para customização e programação, testes e integração dos equipamentos de áudio e vídeo do plenário, auditório e demais salas com sistemas equivalentes"/>
    <x v="24"/>
    <x v="2"/>
    <x v="4"/>
    <x v="6"/>
    <n v="2016"/>
    <d v="2015-12-17T00:00:00"/>
    <d v="2016-05-31T00:00:00"/>
    <d v="2016-09-30T00:00:00"/>
    <n v="0"/>
    <s v="Luiz Liserre"/>
    <s v="Luiz Liserre"/>
    <x v="4"/>
    <d v="2015-01-01T00:00:00"/>
    <d v="2016-12-31T00:00:00"/>
    <n v="0"/>
    <n v="0"/>
    <x v="1"/>
    <s v="-"/>
  </r>
  <r>
    <n v="1312"/>
    <x v="0"/>
    <m/>
    <s v="SPR - Atualização dos acórdãos no Portal- ano de 2005 a 2007"/>
    <x v="3"/>
    <x v="2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-"/>
  </r>
  <r>
    <n v="1313"/>
    <x v="0"/>
    <m/>
    <s v="SPR - Autuação de processos"/>
    <x v="3"/>
    <x v="3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#SGE"/>
  </r>
  <r>
    <n v="1314"/>
    <x v="0"/>
    <m/>
    <s v="SPR - Extração de relatório mensal a ser enviado à Ouvidoria Nacional com a lista de processos sigilosos."/>
    <x v="3"/>
    <x v="3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#SGE#STI#OUVIDORIA"/>
  </r>
  <r>
    <n v="1315"/>
    <x v="0"/>
    <m/>
    <s v="SPR - Levantamento mensal da quantidade de PCAs autuados, em tramitação e arquivados no CNMP, para alimentar o portal da transparência"/>
    <x v="3"/>
    <x v="3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#ASCOM#STI"/>
  </r>
  <r>
    <n v="1316"/>
    <x v="0"/>
    <m/>
    <s v="SPR - Organização de Atos Normativos no Portal"/>
    <x v="3"/>
    <x v="2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-"/>
  </r>
  <r>
    <n v="1317"/>
    <x v="0"/>
    <m/>
    <s v="SPR - Organização e catalogação os Atos Originais"/>
    <x v="3"/>
    <x v="2"/>
    <x v="11"/>
    <x v="2"/>
    <n v="2015"/>
    <d v="2015-12-17T00:00:00"/>
    <d v="2015-12-17T00:00:00"/>
    <d v="2015-12-17T00:00:00"/>
    <m/>
    <s v="Sávio Neves do Nascimento"/>
    <s v="Sávio Neves do Nascimento"/>
    <x v="4"/>
    <d v="2015-01-01T00:00:00"/>
    <d v="2016-12-31T00:00:00"/>
    <n v="0"/>
    <n v="0"/>
    <x v="0"/>
    <s v="-"/>
  </r>
  <r>
    <n v="1343"/>
    <x v="0"/>
    <m/>
    <s v="Migração da plataforma de serviços ao usuário"/>
    <x v="1"/>
    <x v="2"/>
    <x v="4"/>
    <x v="6"/>
    <n v="2016"/>
    <d v="2015-12-18T00:00:00"/>
    <d v="2016-01-07T00:00:00"/>
    <d v="2016-12-16T00:00:00"/>
    <n v="0"/>
    <s v="Paulo Célio Jr."/>
    <s v="Gustavo Fonseca Gonçalves de Almeida"/>
    <x v="4"/>
    <d v="2015-01-01T00:00:00"/>
    <d v="2016-12-31T00:00:00"/>
    <n v="0"/>
    <n v="0"/>
    <x v="1"/>
    <s v="#SA"/>
  </r>
  <r>
    <n v="1344"/>
    <x v="0"/>
    <m/>
    <s v="Migração da plataforma de servidores de rede"/>
    <x v="1"/>
    <x v="2"/>
    <x v="4"/>
    <x v="6"/>
    <n v="2016"/>
    <d v="2015-12-18T00:00:00"/>
    <d v="2016-01-07T00:00:00"/>
    <d v="2016-12-16T00:00:00"/>
    <n v="0"/>
    <s v="Paulo Célio Jr."/>
    <s v="Gustavo Fonseca Gonçalves de Almeida"/>
    <x v="4"/>
    <d v="2015-01-01T00:00:00"/>
    <d v="2016-12-31T00:00:00"/>
    <n v="0"/>
    <n v="0"/>
    <x v="1"/>
    <s v="#SA"/>
  </r>
  <r>
    <n v="1364"/>
    <x v="0"/>
    <m/>
    <s v="STI - Contratação de licenças da solução de antivírus"/>
    <x v="1"/>
    <x v="2"/>
    <x v="11"/>
    <x v="2"/>
    <n v="2015"/>
    <d v="2015-12-18T00:00:00"/>
    <d v="2015-12-18T00:00:00"/>
    <d v="2015-12-18T00:00:00"/>
    <m/>
    <s v="Nelson Silva de Assis"/>
    <s v="Nelson Silva de Assis"/>
    <x v="4"/>
    <d v="2015-01-01T00:00:00"/>
    <d v="2016-12-31T00:00:00"/>
    <n v="0"/>
    <n v="0"/>
    <x v="1"/>
    <s v="#SA"/>
  </r>
  <r>
    <n v="1365"/>
    <x v="0"/>
    <m/>
    <s v="Contratação de licenças da solução de antivírus"/>
    <x v="1"/>
    <x v="2"/>
    <x v="4"/>
    <x v="6"/>
    <n v="2016"/>
    <d v="2015-12-18T00:00:00"/>
    <d v="2016-01-07T00:00:00"/>
    <d v="2016-04-18T00:00:00"/>
    <n v="0"/>
    <s v="Paulo Célio Jr."/>
    <s v="Gustavo Fonseca Gonçalves de Almeida"/>
    <x v="4"/>
    <d v="2015-01-01T00:00:00"/>
    <d v="2016-12-31T00:00:00"/>
    <n v="0"/>
    <n v="0"/>
    <x v="1"/>
    <s v="#SA"/>
  </r>
  <r>
    <n v="1389"/>
    <x v="0"/>
    <m/>
    <s v="Portal da Memória"/>
    <x v="29"/>
    <x v="0"/>
    <x v="4"/>
    <x v="6"/>
    <n v="2015"/>
    <d v="2015-12-18T00:00:00"/>
    <d v="2015-11-20T00:00:00"/>
    <d v="2016-05-05T00:00:00"/>
    <n v="0"/>
    <s v="Paula de Ávila e Silva Porto Nunes"/>
    <s v="Paula de Ávila e Silva Porto Nunes"/>
    <x v="4"/>
    <d v="2015-01-01T00:00:00"/>
    <d v="2016-12-31T00:00:00"/>
    <n v="0"/>
    <n v="0"/>
    <x v="0"/>
    <s v="#ASCOM"/>
  </r>
  <r>
    <n v="1403"/>
    <x v="0"/>
    <m/>
    <s v="Aquisição de softwares de programação visual"/>
    <x v="9"/>
    <x v="2"/>
    <x v="4"/>
    <x v="6"/>
    <n v="2016"/>
    <d v="2015-12-18T00:00:00"/>
    <d v="2016-02-01T00:00:00"/>
    <d v="2016-07-29T00:00:00"/>
    <n v="0"/>
    <s v="Tatiana Jebrine"/>
    <s v="Tatiana Jebrine"/>
    <x v="4"/>
    <d v="2015-01-01T00:00:00"/>
    <d v="2016-12-31T00:00:00"/>
    <n v="0"/>
    <n v="0"/>
    <x v="1"/>
    <s v="#STI#SA"/>
  </r>
  <r>
    <n v="1405"/>
    <x v="0"/>
    <m/>
    <s v="Aquisição de plantas"/>
    <x v="22"/>
    <x v="2"/>
    <x v="4"/>
    <x v="6"/>
    <n v="2016"/>
    <d v="2015-12-18T00:00:00"/>
    <d v="2016-01-04T00:00:00"/>
    <d v="2016-08-29T00:00:00"/>
    <n v="0"/>
    <s v="Thales Carvalho Soares da Silva"/>
    <s v="Thales Carvalho Soares da Silva"/>
    <x v="4"/>
    <d v="2015-01-01T00:00:00"/>
    <d v="2016-12-31T00:00:00"/>
    <n v="0"/>
    <n v="0"/>
    <x v="1"/>
    <s v="-"/>
  </r>
  <r>
    <n v="1415"/>
    <x v="0"/>
    <m/>
    <s v="Aquisição de Placas para Banheiro"/>
    <x v="22"/>
    <x v="2"/>
    <x v="4"/>
    <x v="6"/>
    <n v="2016"/>
    <d v="2015-12-18T00:00:00"/>
    <d v="2016-02-01T00:00:00"/>
    <d v="2016-08-01T00:00:00"/>
    <n v="0"/>
    <s v="Thales Carvalho Soares da Silva"/>
    <s v="Thales Carvalho Soares da Silva"/>
    <x v="4"/>
    <d v="2015-01-01T00:00:00"/>
    <d v="2016-12-31T00:00:00"/>
    <n v="0"/>
    <n v="0"/>
    <x v="1"/>
    <s v="-"/>
  </r>
  <r>
    <n v="1416"/>
    <x v="0"/>
    <m/>
    <s v="Material de copa e cozinha"/>
    <x v="22"/>
    <x v="2"/>
    <x v="4"/>
    <x v="6"/>
    <n v="2016"/>
    <d v="2015-12-18T00:00:00"/>
    <d v="2016-02-01T00:00:00"/>
    <d v="2016-08-01T00:00:00"/>
    <n v="0"/>
    <s v="Thales Carvalho Soares da Silva"/>
    <s v="Thales Carvalho Soares da Silva"/>
    <x v="4"/>
    <d v="2015-01-01T00:00:00"/>
    <d v="2016-12-31T00:00:00"/>
    <n v="0"/>
    <n v="0"/>
    <x v="1"/>
    <s v="-"/>
  </r>
  <r>
    <n v="1470"/>
    <x v="0"/>
    <m/>
    <s v="Planejamento das Atividades - 3ª Reunião Ordinária da CPE"/>
    <x v="5"/>
    <x v="0"/>
    <x v="4"/>
    <x v="6"/>
    <n v="2016"/>
    <d v="2015-12-21T00:00:00"/>
    <d v="2016-06-15T00:00:00"/>
    <d v="2016-06-15T00:00:00"/>
    <n v="0"/>
    <s v="Rogério Carneiro Paes"/>
    <s v="Orlando Rochadel Moreira"/>
    <x v="4"/>
    <d v="2015-01-01T00:00:00"/>
    <d v="2016-12-31T00:00:00"/>
    <n v="0"/>
    <n v="0"/>
    <x v="0"/>
    <s v="#ASCOM#SGE#SA"/>
  </r>
  <r>
    <n v="1471"/>
    <x v="0"/>
    <m/>
    <s v="Planejamento das Atividades - 4ª Reunião Ordinária da CPE"/>
    <x v="5"/>
    <x v="0"/>
    <x v="4"/>
    <x v="6"/>
    <n v="2016"/>
    <d v="2015-12-21T00:00:00"/>
    <d v="2016-11-23T00:00:00"/>
    <d v="2016-11-23T00:00:00"/>
    <n v="0"/>
    <s v="Rogério Carneiro Paes"/>
    <s v="Orlando Rochadel Moreira"/>
    <x v="4"/>
    <d v="2015-01-01T00:00:00"/>
    <d v="2016-12-31T00:00:00"/>
    <n v="0"/>
    <n v="0"/>
    <x v="0"/>
    <s v="#ASCOM#SGE#SA"/>
  </r>
  <r>
    <n v="1473"/>
    <x v="0"/>
    <m/>
    <s v="Fórum Nacional de Gestão - 2ª Reunião Ordinária"/>
    <x v="5"/>
    <x v="0"/>
    <x v="4"/>
    <x v="5"/>
    <n v="2016"/>
    <d v="2015-12-21T00:00:00"/>
    <d v="2016-06-16T00:00:00"/>
    <d v="2016-06-17T00:00:00"/>
    <n v="0"/>
    <s v="Rogério Carneiro Paes"/>
    <s v="Orlando Rochadel Moreira"/>
    <x v="4"/>
    <d v="2015-01-01T00:00:00"/>
    <d v="2016-12-31T00:00:00"/>
    <n v="0"/>
    <n v="0"/>
    <x v="0"/>
    <s v="#ASCOM#SGE#SPO#STI#COGP#SA"/>
  </r>
  <r>
    <n v="1475"/>
    <x v="0"/>
    <m/>
    <s v="Fórum Nacional de Gestão - 5ª Mostra de Tecnologia do MP"/>
    <x v="5"/>
    <x v="0"/>
    <x v="4"/>
    <x v="6"/>
    <n v="2016"/>
    <d v="2015-12-21T00:00:00"/>
    <d v="2016-06-02T00:00:00"/>
    <d v="2016-06-03T00:00:00"/>
    <n v="0"/>
    <s v="Rogério Carneiro Paes"/>
    <s v="Orlando Rochadel Moreira"/>
    <x v="4"/>
    <d v="2015-01-01T00:00:00"/>
    <d v="2016-12-31T00:00:00"/>
    <n v="0"/>
    <n v="0"/>
    <x v="0"/>
    <s v="#ASCOM#SGE#STI#SA"/>
  </r>
  <r>
    <n v="1477"/>
    <x v="0"/>
    <m/>
    <s v="Planejamento Estratégico Nacional - 2º Evento Nacional 2016 da Ação Nacional do Ministério Público em Defesa da Segurança Pública"/>
    <x v="5"/>
    <x v="0"/>
    <x v="4"/>
    <x v="6"/>
    <n v="2016"/>
    <d v="2015-12-21T00:00:00"/>
    <d v="2016-09-29T00:00:00"/>
    <d v="2016-11-30T00:00:00"/>
    <n v="0"/>
    <s v="Rogério Carneiro Paes"/>
    <s v="Orlando Rochadel Moreira"/>
    <x v="4"/>
    <d v="2015-01-01T00:00:00"/>
    <d v="2016-12-31T00:00:00"/>
    <n v="0"/>
    <n v="0"/>
    <x v="0"/>
    <s v="#ASCOM#SGE#CSP#SA"/>
  </r>
  <r>
    <n v="1480"/>
    <x v="0"/>
    <m/>
    <s v="Planejamento Estratégico Nacional - 2º Evento Nacional 2016 da Ação Nacional do Ministério Público em Defesa da Infância e Juventude"/>
    <x v="5"/>
    <x v="0"/>
    <x v="4"/>
    <x v="6"/>
    <n v="2016"/>
    <d v="2015-12-21T00:00:00"/>
    <d v="2016-10-19T00:00:00"/>
    <d v="2016-10-20T00:00:00"/>
    <n v="0"/>
    <s v="Rogério Carneiro Paes"/>
    <s v="Orlando Rochadel Moreira"/>
    <x v="4"/>
    <d v="2015-01-01T00:00:00"/>
    <d v="2016-12-31T00:00:00"/>
    <n v="0"/>
    <n v="0"/>
    <x v="0"/>
    <s v="#ASCOM#SGE#CIJ#SA"/>
  </r>
  <r>
    <n v="1483"/>
    <x v="0"/>
    <m/>
    <s v="Planejamento Estratégico Nacional - 2º Evento Nacional 2016 da Ação Nacional do Ministério Público em Defesa dos Direitos Fundamentais"/>
    <x v="5"/>
    <x v="0"/>
    <x v="4"/>
    <x v="6"/>
    <n v="2016"/>
    <d v="2015-12-21T00:00:00"/>
    <d v="2016-11-17T00:00:00"/>
    <d v="2016-11-18T00:00:00"/>
    <n v="0"/>
    <s v="Rogério Carneiro Paes"/>
    <s v="Orlando Rochadel Moreira"/>
    <x v="4"/>
    <d v="2015-01-01T00:00:00"/>
    <d v="2016-12-31T00:00:00"/>
    <n v="0"/>
    <n v="0"/>
    <x v="0"/>
    <s v="#ASCOM#SGE#CDDF#SA"/>
  </r>
  <r>
    <n v="1486"/>
    <x v="0"/>
    <m/>
    <s v="1º Simpòsio Nacional no Sistema Prisional (educação, saúde, alimentação, trabalho, lazer, segurança, proteção à maternidade e à infância)"/>
    <x v="19"/>
    <x v="2"/>
    <x v="4"/>
    <x v="6"/>
    <n v="2016"/>
    <d v="2015-12-21T00:00:00"/>
    <d v="2016-02-01T00:00:00"/>
    <d v="2016-06-30T00:00:00"/>
    <n v="0"/>
    <s v="Wilson Alves"/>
    <s v="Wilson Alves"/>
    <x v="4"/>
    <d v="2015-01-01T00:00:00"/>
    <d v="2016-12-31T00:00:00"/>
    <n v="0"/>
    <n v="0"/>
    <x v="0"/>
    <s v="#ASCOM#SA"/>
  </r>
  <r>
    <n v="1487"/>
    <x v="0"/>
    <m/>
    <s v="1º Simpósio Nacional de Aperfeiçoamento das Visitas aos Estabelecimentos Prisionais: constatações e adoção de providências"/>
    <x v="19"/>
    <x v="2"/>
    <x v="4"/>
    <x v="6"/>
    <n v="2016"/>
    <d v="2015-12-21T00:00:00"/>
    <d v="2016-02-01T00:00:00"/>
    <d v="2016-06-30T00:00:00"/>
    <n v="0"/>
    <s v="Wilson Alves"/>
    <s v="Wilson Alves"/>
    <x v="4"/>
    <d v="2015-01-01T00:00:00"/>
    <d v="2016-12-31T00:00:00"/>
    <n v="0"/>
    <n v="0"/>
    <x v="0"/>
    <s v="#ASCOM#SA"/>
  </r>
  <r>
    <n v="1489"/>
    <x v="0"/>
    <m/>
    <s v="Publicação da Cartilha da Estratégia Nacional do Sistema Humanizado de Execução Penal - ENASEP"/>
    <x v="19"/>
    <x v="2"/>
    <x v="4"/>
    <x v="6"/>
    <n v="2016"/>
    <d v="2015-12-21T00:00:00"/>
    <d v="2016-02-01T00:00:00"/>
    <d v="2016-06-30T00:00:00"/>
    <n v="0"/>
    <s v="Wilson Alves"/>
    <s v="Wilson Alves"/>
    <x v="4"/>
    <d v="2015-01-01T00:00:00"/>
    <d v="2016-12-31T00:00:00"/>
    <n v="0"/>
    <n v="0"/>
    <x v="0"/>
    <s v="#ASCOM"/>
  </r>
  <r>
    <n v="1496"/>
    <x v="0"/>
    <m/>
    <s v="Ação Nacional O MP no enfrentamento à morte decorrente de intervenção policial"/>
    <x v="19"/>
    <x v="2"/>
    <x v="4"/>
    <x v="6"/>
    <n v="2016"/>
    <d v="2015-12-21T00:00:00"/>
    <d v="2016-07-01T00:00:00"/>
    <d v="2016-12-30T00:00:00"/>
    <n v="0"/>
    <s v="Wilson Alves"/>
    <s v="Wilson Alves"/>
    <x v="4"/>
    <d v="2015-01-01T00:00:00"/>
    <d v="2016-12-31T00:00:00"/>
    <n v="0"/>
    <n v="0"/>
    <x v="0"/>
    <s v="#ASCOM#SA"/>
  </r>
  <r>
    <n v="1497"/>
    <x v="0"/>
    <m/>
    <s v="Publicação de Cartilha de Controle Externo"/>
    <x v="19"/>
    <x v="2"/>
    <x v="4"/>
    <x v="6"/>
    <n v="2016"/>
    <d v="2015-12-21T00:00:00"/>
    <d v="2016-02-01T00:00:00"/>
    <d v="2016-07-29T00:00:00"/>
    <n v="0"/>
    <s v="Wilson Alves"/>
    <s v="Wilson Alves"/>
    <x v="4"/>
    <d v="2015-01-01T00:00:00"/>
    <d v="2016-12-31T00:00:00"/>
    <n v="0"/>
    <n v="0"/>
    <x v="0"/>
    <s v="#ASCOM"/>
  </r>
  <r>
    <n v="1499"/>
    <x v="0"/>
    <m/>
    <s v="Planejamento Estratégico Nacional - 1º Evento Nacional 2016 da Ação Nacional do Ministério Público - Ouvidoria"/>
    <x v="5"/>
    <x v="0"/>
    <x v="4"/>
    <x v="6"/>
    <n v="2016"/>
    <d v="2015-12-22T00:00:00"/>
    <d v="2016-05-05T00:00:00"/>
    <d v="2016-05-06T00:00:00"/>
    <n v="0"/>
    <s v="Rogério Carneiro Paes"/>
    <s v="Orlando Rochadel Moreira"/>
    <x v="4"/>
    <d v="2015-01-01T00:00:00"/>
    <d v="2016-12-31T00:00:00"/>
    <n v="0"/>
    <n v="0"/>
    <x v="0"/>
    <s v="#ASCOM#SGE#OUVIDORIA#SA"/>
  </r>
  <r>
    <n v="1500"/>
    <x v="0"/>
    <m/>
    <s v="Planejamento Estratégico Nacional - 1º Evento Nacional 2016 da Ação Nacional Estruturante do Ministério Público"/>
    <x v="5"/>
    <x v="0"/>
    <x v="4"/>
    <x v="6"/>
    <n v="2016"/>
    <d v="2015-12-22T00:00:00"/>
    <d v="2016-03-17T00:00:00"/>
    <d v="2016-03-18T00:00:00"/>
    <n v="0"/>
    <s v="Rogério Carneiro Paes"/>
    <s v="Orlando Rochadel Moreira"/>
    <x v="4"/>
    <d v="2015-01-01T00:00:00"/>
    <d v="2016-12-31T00:00:00"/>
    <n v="0"/>
    <n v="0"/>
    <x v="0"/>
    <s v="#ASCOM#SGE#SA"/>
  </r>
  <r>
    <n v="1505"/>
    <x v="0"/>
    <m/>
    <s v="Planejamento Estratégico Nacional - Evento de Lançamento da Revisão do Mapa Estratégico Nacional (2018-2022)"/>
    <x v="5"/>
    <x v="0"/>
    <x v="4"/>
    <x v="6"/>
    <n v="2016"/>
    <d v="2015-12-22T00:00:00"/>
    <d v="2016-06-21T00:00:00"/>
    <d v="2016-06-21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06"/>
    <x v="0"/>
    <m/>
    <s v="Planejamento Estratégico Nacional - 1º Evento Regional da Revisão do Mapa Estratégico Nacional (2018-2022)"/>
    <x v="5"/>
    <x v="0"/>
    <x v="4"/>
    <x v="6"/>
    <n v="2016"/>
    <d v="2015-12-22T00:00:00"/>
    <d v="2016-08-04T00:00:00"/>
    <d v="2016-08-05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08"/>
    <x v="0"/>
    <m/>
    <s v="Planejamento Estratégico Nacional - 2º Evento Regional da Revisão do Mapa Estratégico Nacional (2018-2022)"/>
    <x v="5"/>
    <x v="0"/>
    <x v="4"/>
    <x v="6"/>
    <n v="2016"/>
    <d v="2015-12-22T00:00:00"/>
    <d v="2016-08-18T00:00:00"/>
    <d v="2016-08-19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09"/>
    <x v="0"/>
    <m/>
    <s v="Planejamento Estratégico Nacional - 3º Evento Regional da Revisão do Mapa Estratégico Nacional (2018-2022)"/>
    <x v="5"/>
    <x v="0"/>
    <x v="4"/>
    <x v="6"/>
    <n v="2016"/>
    <d v="2015-12-23T00:00:00"/>
    <d v="2016-09-01T00:00:00"/>
    <d v="2016-09-02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0"/>
    <x v="0"/>
    <m/>
    <s v="Planejamento Estratégico Nacional - 4º Evento Regional da Revisão do Mapa Estratégico Nacional (2018-2022)"/>
    <x v="5"/>
    <x v="0"/>
    <x v="4"/>
    <x v="6"/>
    <n v="2016"/>
    <d v="2015-12-23T00:00:00"/>
    <d v="2016-10-06T00:00:00"/>
    <d v="2016-10-07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1"/>
    <x v="0"/>
    <m/>
    <s v="Planejamento Estratégico Nacional - 5º Evento Regional da Revisão do Mapa Estratégico Nacional (2018-2022)"/>
    <x v="5"/>
    <x v="0"/>
    <x v="4"/>
    <x v="6"/>
    <n v="2016"/>
    <d v="2015-12-23T00:00:00"/>
    <d v="2016-10-26T00:00:00"/>
    <d v="2016-10-27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2"/>
    <x v="0"/>
    <m/>
    <s v="Planejamento Estratégico Nacional - 6º Evento Regional da Revisão do Mapa Estratégico Nacional (2018-2022)"/>
    <x v="5"/>
    <x v="0"/>
    <x v="4"/>
    <x v="6"/>
    <n v="2016"/>
    <d v="2015-12-23T00:00:00"/>
    <d v="2016-11-10T00:00:00"/>
    <d v="2016-11-11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3"/>
    <x v="0"/>
    <m/>
    <s v="Planejamento Estratégico Nacional - 7º Evento Regional da Revisão do Mapa Estratégico Nacional (2018-2022)"/>
    <x v="5"/>
    <x v="0"/>
    <x v="4"/>
    <x v="6"/>
    <n v="2016"/>
    <d v="2015-12-23T00:00:00"/>
    <d v="2016-11-24T00:00:00"/>
    <d v="2016-11-25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4"/>
    <x v="0"/>
    <m/>
    <s v="Planejamento Estratégico Nacional - 8º Evento Regional da Revisão do Mapa Estratégico Nacional (2018-2025)"/>
    <x v="5"/>
    <x v="0"/>
    <x v="4"/>
    <x v="6"/>
    <n v="2016"/>
    <d v="2015-12-23T00:00:00"/>
    <d v="2016-12-05T00:00:00"/>
    <d v="2016-12-06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15"/>
    <x v="0"/>
    <m/>
    <s v="Planejamento Estratégico Nacional - 9º Evento Regional da Revisão do Mapa Estratégico Nacional (2018-2022)"/>
    <x v="5"/>
    <x v="0"/>
    <x v="4"/>
    <x v="6"/>
    <n v="2016"/>
    <d v="2015-12-23T00:00:00"/>
    <d v="2016-12-14T00:00:00"/>
    <d v="2016-12-15T00:00:00"/>
    <n v="0"/>
    <s v="Rogério Carneiro Paes"/>
    <s v="Orlando Rochadel Moreira"/>
    <x v="4"/>
    <d v="2015-01-01T00:00:00"/>
    <d v="2016-12-31T00:00:00"/>
    <n v="0"/>
    <n v="0"/>
    <x v="0"/>
    <s v="#ASCOM#SGE#PRESI#SA#SG"/>
  </r>
  <r>
    <n v="1549"/>
    <x v="0"/>
    <m/>
    <s v="Aquisição de Solução de Videomonitoramento"/>
    <x v="10"/>
    <x v="2"/>
    <x v="4"/>
    <x v="5"/>
    <n v="2015"/>
    <d v="2015-12-23T00:00:00"/>
    <d v="2015-12-01T00:00:00"/>
    <d v="2016-06-30T00:00:00"/>
    <n v="0"/>
    <s v="Eliane Rodrigues de Sales"/>
    <s v="Eliane Rodrigues de Sales"/>
    <x v="4"/>
    <d v="2015-01-01T00:00:00"/>
    <d v="2016-12-31T00:00:00"/>
    <n v="0"/>
    <n v="0"/>
    <x v="1"/>
    <s v="#STI#SA"/>
  </r>
  <r>
    <n v="1554"/>
    <x v="0"/>
    <m/>
    <s v="Aquisição de Solução de Controle de Acesso"/>
    <x v="10"/>
    <x v="2"/>
    <x v="4"/>
    <x v="5"/>
    <n v="2016"/>
    <d v="2015-12-23T00:00:00"/>
    <d v="2016-01-04T00:00:00"/>
    <d v="2016-07-29T00:00:00"/>
    <n v="0"/>
    <s v="Eliane Rodrigues de Sales"/>
    <s v="Eliane Rodrigues de Sales"/>
    <x v="4"/>
    <d v="2015-01-01T00:00:00"/>
    <d v="2016-12-31T00:00:00"/>
    <n v="0"/>
    <n v="0"/>
    <x v="1"/>
    <s v="#STI#SA"/>
  </r>
  <r>
    <n v="1565"/>
    <x v="0"/>
    <m/>
    <s v="Acompanhamento do inventário de movimentação do material"/>
    <x v="23"/>
    <x v="3"/>
    <x v="4"/>
    <x v="0"/>
    <n v="2016"/>
    <d v="2015-12-28T00:00:00"/>
    <d v="2016-02-01T00:00:00"/>
    <d v="2016-11-01T00:00:00"/>
    <n v="0"/>
    <s v="Eduardo Abranches Mansur"/>
    <s v="Eduardo Abranches Mansur"/>
    <x v="4"/>
    <d v="2015-01-01T00:00:00"/>
    <d v="2016-12-31T00:00:00"/>
    <n v="0"/>
    <n v="0"/>
    <x v="0"/>
    <s v="-"/>
  </r>
  <r>
    <n v="1608"/>
    <x v="0"/>
    <m/>
    <s v="Contratação de Banco de Talentos no sistema de RH"/>
    <x v="31"/>
    <x v="2"/>
    <x v="4"/>
    <x v="5"/>
    <n v="2016"/>
    <d v="2016-01-06T00:00:00"/>
    <d v="2016-01-04T00:00:00"/>
    <d v="2016-12-30T00:00:00"/>
    <n v="0"/>
    <s v="Luiz Armando Lopes Campiao"/>
    <s v="Luiz Armando Lopes Campiao"/>
    <x v="4"/>
    <d v="2015-01-01T00:00:00"/>
    <d v="2016-12-31T00:00:00"/>
    <n v="0"/>
    <n v="0"/>
    <x v="1"/>
    <s v="#STI#SG"/>
  </r>
  <r>
    <n v="1619"/>
    <x v="0"/>
    <m/>
    <s v="SA/COGCS/SECAD  Implementação e revisão de indicadores de resultado da unidade"/>
    <x v="22"/>
    <x v="2"/>
    <x v="11"/>
    <x v="2"/>
    <n v="2016"/>
    <d v="2016-01-07T00:00:00"/>
    <d v="2016-01-07T00:00:00"/>
    <d v="2016-01-07T00:00:00"/>
    <m/>
    <s v="João de Jesus dos Santos Brito"/>
    <s v="João de Jesus dos Santos Brito"/>
    <x v="4"/>
    <d v="2015-01-01T00:00:00"/>
    <d v="2016-12-31T00:00:00"/>
    <n v="0"/>
    <n v="0"/>
    <x v="0"/>
    <s v="#SGE"/>
  </r>
  <r>
    <n v="1645"/>
    <x v="0"/>
    <m/>
    <s v="Gestão do contrato de monitoramento de mídias sociais"/>
    <x v="9"/>
    <x v="3"/>
    <x v="4"/>
    <x v="0"/>
    <n v="2016"/>
    <d v="2016-01-15T00:00:00"/>
    <d v="2016-06-27T00:00:00"/>
    <d v="2016-12-30T00:00:00"/>
    <n v="0"/>
    <s v="Tatiana Jebrine"/>
    <s v="Tatiana Jebrine"/>
    <x v="4"/>
    <d v="2015-01-01T00:00:00"/>
    <d v="2016-12-31T00:00:00"/>
    <n v="0"/>
    <n v="0"/>
    <x v="0"/>
    <s v="-"/>
  </r>
  <r>
    <n v="1647"/>
    <x v="0"/>
    <m/>
    <s v="Gestão do contrato de sistema integrado de pontos de mídia interna"/>
    <x v="9"/>
    <x v="3"/>
    <x v="3"/>
    <x v="0"/>
    <n v="2016"/>
    <d v="2016-01-15T00:00:00"/>
    <d v="2016-08-25T00:00:00"/>
    <d v="2016-12-30T00:00:00"/>
    <n v="0"/>
    <s v="Tatiana Jebrine"/>
    <s v="Tatiana Jebrine"/>
    <x v="4"/>
    <d v="2015-01-01T00:00:00"/>
    <d v="2016-12-31T00:00:00"/>
    <n v="0"/>
    <n v="0"/>
    <x v="0"/>
    <s v="-"/>
  </r>
  <r>
    <n v="1650"/>
    <x v="0"/>
    <m/>
    <s v="Digitalização dos Processos Administrativos arquivados"/>
    <x v="22"/>
    <x v="2"/>
    <x v="11"/>
    <x v="2"/>
    <n v="2016"/>
    <d v="2016-01-15T00:00:00"/>
    <d v="2016-01-15T00:00:00"/>
    <d v="2016-01-15T00:00:00"/>
    <m/>
    <s v="João de Jesus dos Santos Brito"/>
    <s v="João de Jesus dos Santos Brito"/>
    <x v="4"/>
    <d v="2015-01-01T00:00:00"/>
    <d v="2016-12-31T00:00:00"/>
    <n v="0"/>
    <n v="0"/>
    <x v="0"/>
    <s v="#STI"/>
  </r>
  <r>
    <n v="1651"/>
    <x v="0"/>
    <m/>
    <s v="Estudo dos procedimentos da reprografia para aprimorar e padronizar suas atividades."/>
    <x v="22"/>
    <x v="2"/>
    <x v="11"/>
    <x v="2"/>
    <n v="2016"/>
    <d v="2016-01-15T00:00:00"/>
    <d v="2016-01-15T00:00:00"/>
    <d v="2016-01-15T00:00:00"/>
    <m/>
    <s v="João de Jesus dos Santos Brito"/>
    <s v="João de Jesus dos Santos Brito"/>
    <x v="4"/>
    <d v="2015-01-01T00:00:00"/>
    <d v="2016-12-31T00:00:00"/>
    <n v="0"/>
    <n v="0"/>
    <x v="0"/>
    <s v="#SA"/>
  </r>
  <r>
    <n v="1652"/>
    <x v="0"/>
    <m/>
    <s v="Automatização do caderno administrativo do Diário Eletrônico"/>
    <x v="22"/>
    <x v="2"/>
    <x v="11"/>
    <x v="2"/>
    <n v="2016"/>
    <d v="2016-01-15T00:00:00"/>
    <d v="2016-01-15T00:00:00"/>
    <d v="2016-01-15T00:00:00"/>
    <m/>
    <s v="João de Jesus dos Santos Brito"/>
    <s v="João de Jesus dos Santos Brito"/>
    <x v="4"/>
    <d v="2015-01-01T00:00:00"/>
    <d v="2016-12-31T00:00:00"/>
    <n v="0"/>
    <n v="0"/>
    <x v="0"/>
    <s v="#STI"/>
  </r>
  <r>
    <n v="1663"/>
    <x v="0"/>
    <m/>
    <s v="Gestão do contrato de veículos terceirizados para transporte em eventos"/>
    <x v="26"/>
    <x v="3"/>
    <x v="4"/>
    <x v="0"/>
    <n v="2016"/>
    <d v="2016-01-20T00:00:00"/>
    <d v="2016-03-01T00:00:00"/>
    <d v="2016-09-01T00:00:00"/>
    <n v="0"/>
    <s v="Milena Naguisa Tsutsumi"/>
    <s v="Humberto de Campos Costa"/>
    <x v="4"/>
    <d v="2015-01-01T00:00:00"/>
    <d v="2016-12-31T00:00:00"/>
    <n v="0"/>
    <n v="0"/>
    <x v="1"/>
    <s v="#SG"/>
  </r>
  <r>
    <n v="1670"/>
    <x v="0"/>
    <m/>
    <s v="SGE - Manual do Plano de Gestão "/>
    <x v="3"/>
    <x v="2"/>
    <x v="11"/>
    <x v="2"/>
    <n v="2016"/>
    <d v="2016-01-21T00:00:00"/>
    <d v="2016-01-21T00:00:00"/>
    <d v="2016-01-21T00:00:00"/>
    <m/>
    <s v="Dalva Neide Rita de Oliveira"/>
    <s v="Dalva Neide Rita de Oliveira"/>
    <x v="4"/>
    <d v="2015-01-01T00:00:00"/>
    <d v="2016-12-31T00:00:00"/>
    <n v="0"/>
    <n v="0"/>
    <x v="0"/>
    <s v="#ASCOM#SPO#STI#COGP#CPE#SA"/>
  </r>
  <r>
    <n v="1693"/>
    <x v="0"/>
    <m/>
    <s v="Inspeção geral 5"/>
    <x v="6"/>
    <x v="0"/>
    <x v="4"/>
    <x v="6"/>
    <n v="2016"/>
    <d v="2016-01-25T00:00:00"/>
    <d v="2016-08-01T00:00:00"/>
    <d v="2016-12-30T00:00:00"/>
    <n v="0"/>
    <s v="Eduardo Pimentel de Vasconcelos Aquino"/>
    <s v="Eduardo Pimentel de Vasconcelos Aquino"/>
    <x v="4"/>
    <d v="2015-01-01T00:00:00"/>
    <d v="2016-12-31T00:00:00"/>
    <n v="0"/>
    <n v="0"/>
    <x v="0"/>
    <s v="#ASCOM#SPO#SA"/>
  </r>
  <r>
    <n v="1700"/>
    <x v="0"/>
    <m/>
    <s v="Gestão do Contrato de Mapeamento e Gestão por Competência"/>
    <x v="31"/>
    <x v="3"/>
    <x v="4"/>
    <x v="0"/>
    <n v="2016"/>
    <d v="2016-01-27T00:00:00"/>
    <d v="2016-07-01T00:00:00"/>
    <d v="2016-12-30T00:00:00"/>
    <n v="0"/>
    <s v="Luiz Armando Lopes Campiao"/>
    <s v="Luiz Armando Lopes Campiao"/>
    <x v="4"/>
    <d v="2015-01-01T00:00:00"/>
    <d v="2016-12-31T00:00:00"/>
    <n v="0"/>
    <n v="0"/>
    <x v="0"/>
    <s v="-"/>
  </r>
  <r>
    <n v="1708"/>
    <x v="0"/>
    <m/>
    <s v="Aquisição de impressora plotter de recorte"/>
    <x v="9"/>
    <x v="2"/>
    <x v="4"/>
    <x v="6"/>
    <n v="2016"/>
    <d v="2016-01-27T00:00:00"/>
    <d v="2016-03-01T00:00:00"/>
    <d v="2016-06-03T00:00:00"/>
    <n v="0"/>
    <s v="Tatiana Jebrine"/>
    <s v="Tatiana Jebrine"/>
    <x v="4"/>
    <d v="2015-01-01T00:00:00"/>
    <d v="2016-12-31T00:00:00"/>
    <n v="0"/>
    <n v="0"/>
    <x v="0"/>
    <s v="#STI#SA"/>
  </r>
  <r>
    <n v="1709"/>
    <x v="0"/>
    <m/>
    <s v="Contratação de estações de trabalho para design gráfico para Ascom"/>
    <x v="9"/>
    <x v="2"/>
    <x v="4"/>
    <x v="6"/>
    <n v="2016"/>
    <d v="2016-01-27T00:00:00"/>
    <d v="2016-08-01T00:00:00"/>
    <d v="2016-12-30T00:00:00"/>
    <n v="0"/>
    <s v="Tatiana Jebrine"/>
    <s v="Tatiana Jebrine"/>
    <x v="4"/>
    <d v="2015-01-01T00:00:00"/>
    <d v="2016-12-31T00:00:00"/>
    <n v="0"/>
    <n v="0"/>
    <x v="0"/>
    <s v="#STI"/>
  </r>
  <r>
    <n v="1710"/>
    <x v="0"/>
    <m/>
    <s v="BI - Business Intelligence da Comissão da Infância e Juventude Fase 2"/>
    <x v="18"/>
    <x v="0"/>
    <x v="11"/>
    <x v="2"/>
    <n v="2016"/>
    <d v="2016-01-27T00:00:00"/>
    <d v="2016-01-27T00:00:00"/>
    <d v="2016-01-27T00:00:00"/>
    <m/>
    <s v="Geny Helena Fernandes Barroso Marques"/>
    <s v="Geny Helena Fernandes Barroso Marques"/>
    <x v="4"/>
    <d v="2015-01-01T00:00:00"/>
    <d v="2016-12-31T00:00:00"/>
    <n v="0"/>
    <n v="0"/>
    <x v="0"/>
    <s v="#STI#CIJ"/>
  </r>
  <r>
    <n v="1719"/>
    <x v="0"/>
    <m/>
    <s v="COGP - Implantar melhorias no Sistema de RH (Desenvolvimento do módulo de Posse Eletrônica, Certidão automática, etc)"/>
    <x v="3"/>
    <x v="0"/>
    <x v="11"/>
    <x v="2"/>
    <n v="2016"/>
    <d v="2016-01-28T00:00:00"/>
    <d v="2016-01-28T00:00:00"/>
    <d v="2016-01-28T00:00:00"/>
    <m/>
    <s v="Sávio Neves do Nascimento"/>
    <s v="Sávio Neves do Nascimento"/>
    <x v="4"/>
    <d v="2015-01-01T00:00:00"/>
    <d v="2016-12-31T00:00:00"/>
    <n v="0"/>
    <n v="0"/>
    <x v="0"/>
    <s v="#STI#SA#SG"/>
  </r>
  <r>
    <n v="1723"/>
    <x v="0"/>
    <m/>
    <s v="COGP/COSSAUDE - Contratação de Vacinas contra a Gripe para a Campanha de 2016"/>
    <x v="3"/>
    <x v="2"/>
    <x v="11"/>
    <x v="2"/>
    <n v="2016"/>
    <d v="2016-01-28T00:00:00"/>
    <d v="2016-01-28T00:00:00"/>
    <d v="2016-01-28T00:00:00"/>
    <m/>
    <s v="Sávio Neves do Nascimento"/>
    <s v="Sávio Neves do Nascimento"/>
    <x v="4"/>
    <d v="2015-01-01T00:00:00"/>
    <d v="2016-12-31T00:00:00"/>
    <n v="0"/>
    <n v="0"/>
    <x v="1"/>
    <s v="#SA"/>
  </r>
  <r>
    <n v="1727"/>
    <x v="0"/>
    <m/>
    <s v="CCAF - Primeira Inspeção em unidade ministerial"/>
    <x v="3"/>
    <x v="3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SA"/>
  </r>
  <r>
    <n v="1728"/>
    <x v="0"/>
    <m/>
    <s v="CCAF - Quarta Inspeção em unidade ministerial"/>
    <x v="3"/>
    <x v="3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SA"/>
  </r>
  <r>
    <n v="1729"/>
    <x v="0"/>
    <m/>
    <s v="CCAF - Segunda Inspeção em unidade ministerial"/>
    <x v="3"/>
    <x v="3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SA"/>
  </r>
  <r>
    <n v="1730"/>
    <x v="0"/>
    <m/>
    <s v="CN - Inspeção geral 1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PO#SA"/>
  </r>
  <r>
    <n v="1731"/>
    <x v="0"/>
    <m/>
    <s v="CN - Inspeção geral 3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PO#SA"/>
  </r>
  <r>
    <n v="1732"/>
    <x v="0"/>
    <m/>
    <s v="CN - Inspeção geral 4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PO#SA"/>
  </r>
  <r>
    <n v="1733"/>
    <x v="0"/>
    <m/>
    <s v="CPE_04_PA_1RO - Planejamento das Atividades - 1ª Reunião Ordinária da CPE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GE#SA"/>
  </r>
  <r>
    <n v="1734"/>
    <x v="0"/>
    <m/>
    <s v="CPE_05_PA_2RO - Planejamento das Atividades  1ª Reunião Ordinária da CPE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GE#SA"/>
  </r>
  <r>
    <n v="1735"/>
    <x v="0"/>
    <m/>
    <s v="CPE_06_PA_3RO - Planejamento das Atividades  3ª Reunião Ordinária da CPE"/>
    <x v="3"/>
    <x v="0"/>
    <x v="11"/>
    <x v="2"/>
    <n v="2016"/>
    <d v="2016-01-29T00:00:00"/>
    <d v="2016-01-29T00:00:00"/>
    <d v="2016-01-29T00:00:00"/>
    <m/>
    <s v="Sávio Neves do Nascimento"/>
    <s v="Sávio Neves do Nascimento"/>
    <x v="4"/>
    <d v="2015-01-01T00:00:00"/>
    <d v="2016-12-31T00:00:00"/>
    <n v="0"/>
    <n v="0"/>
    <x v="0"/>
    <s v="#ASCOM#SGE#SA"/>
  </r>
  <r>
    <n v="1740"/>
    <x v="0"/>
    <m/>
    <s v="Modernização Auditório"/>
    <x v="24"/>
    <x v="2"/>
    <x v="4"/>
    <x v="6"/>
    <n v="2016"/>
    <d v="2016-02-01T00:00:00"/>
    <d v="2016-03-01T00:00:00"/>
    <d v="2016-12-30T00:00:00"/>
    <n v="0"/>
    <s v="Luiz Liserre"/>
    <s v="Luiz Liserre"/>
    <x v="4"/>
    <d v="2015-01-01T00:00:00"/>
    <d v="2016-12-31T00:00:00"/>
    <n v="0"/>
    <n v="0"/>
    <x v="1"/>
    <s v="#ASCOM#SG"/>
  </r>
  <r>
    <n v="1758"/>
    <x v="0"/>
    <m/>
    <s v="Planejamento Estratégico Nacional - Campanha da Revisão do Mapa Estratégico Nacional (2018-2022)"/>
    <x v="5"/>
    <x v="0"/>
    <x v="4"/>
    <x v="6"/>
    <n v="2016"/>
    <d v="2016-02-03T00:00:00"/>
    <d v="2016-01-04T00:00:00"/>
    <d v="2016-12-30T00:00:00"/>
    <n v="0"/>
    <s v="Rogério Carneiro Paes"/>
    <s v="Rogério Carneiro Paes"/>
    <x v="4"/>
    <d v="2015-01-01T00:00:00"/>
    <d v="2016-12-31T00:00:00"/>
    <n v="0"/>
    <n v="0"/>
    <x v="0"/>
    <s v="#ASCOM"/>
  </r>
  <r>
    <n v="1765"/>
    <x v="0"/>
    <m/>
    <s v="Publicação - Encontros MP e Movimentos Sociais (2013-2016)"/>
    <x v="17"/>
    <x v="2"/>
    <x v="4"/>
    <x v="6"/>
    <n v="2016"/>
    <d v="2016-02-04T00:00:00"/>
    <d v="2016-11-01T00:00:00"/>
    <d v="2017-01-31T00:00:00"/>
    <n v="0"/>
    <s v="Vanessa Patrícia Machado Silva"/>
    <s v="Fábio George Cruz da Nóbrega"/>
    <x v="4"/>
    <d v="2015-01-01T00:00:00"/>
    <d v="2016-12-31T00:00:00"/>
    <n v="0"/>
    <n v="0"/>
    <x v="0"/>
    <s v="#ASCOM"/>
  </r>
  <r>
    <n v="1771"/>
    <x v="0"/>
    <m/>
    <s v="SA/COENG Gestão do fornecimento de equipamentos para o plenário"/>
    <x v="3"/>
    <x v="3"/>
    <x v="11"/>
    <x v="2"/>
    <n v="2016"/>
    <d v="2016-02-05T00:00:00"/>
    <d v="2016-02-05T00:00:00"/>
    <d v="2016-02-05T00:00:00"/>
    <m/>
    <s v="Bárbara Viegas Lelis"/>
    <s v="Bárbara Viegas Lelis"/>
    <x v="4"/>
    <d v="2015-01-01T00:00:00"/>
    <d v="2016-12-31T00:00:00"/>
    <n v="0"/>
    <n v="0"/>
    <x v="0"/>
    <s v="-"/>
  </r>
  <r>
    <n v="1772"/>
    <x v="0"/>
    <m/>
    <s v="SA/COENG Gestão do Seguro Predial"/>
    <x v="3"/>
    <x v="3"/>
    <x v="11"/>
    <x v="2"/>
    <n v="2016"/>
    <d v="2016-02-05T00:00:00"/>
    <d v="2016-02-05T00:00:00"/>
    <d v="2016-02-05T00:00:00"/>
    <m/>
    <s v="Bárbara Viegas Lelis"/>
    <s v="Bárbara Viegas Lelis"/>
    <x v="4"/>
    <d v="2015-01-01T00:00:00"/>
    <d v="2016-12-31T00:00:00"/>
    <n v="0"/>
    <n v="0"/>
    <x v="0"/>
    <s v="-"/>
  </r>
  <r>
    <n v="1773"/>
    <x v="0"/>
    <m/>
    <s v="SA/COENG Implantação de novo procedimento para transmissão de gravação das sessões plenárias via YouTube"/>
    <x v="3"/>
    <x v="2"/>
    <x v="11"/>
    <x v="2"/>
    <n v="2016"/>
    <d v="2016-02-05T00:00:00"/>
    <d v="2016-02-05T00:00:00"/>
    <d v="2016-02-05T00:00:00"/>
    <m/>
    <s v="Bárbara Viegas Lelis"/>
    <s v="Bárbara Viegas Lelis"/>
    <x v="4"/>
    <d v="2015-01-01T00:00:00"/>
    <d v="2016-12-31T00:00:00"/>
    <n v="0"/>
    <n v="0"/>
    <x v="0"/>
    <s v="#STI"/>
  </r>
  <r>
    <n v="1786"/>
    <x v="0"/>
    <m/>
    <s v="PRESI - Contratação de serviço de Chaveiro 2016"/>
    <x v="3"/>
    <x v="2"/>
    <x v="11"/>
    <x v="2"/>
    <n v="2016"/>
    <d v="2016-02-12T00:00:00"/>
    <d v="2016-02-12T00:00:00"/>
    <d v="2016-02-12T00:00:00"/>
    <m/>
    <s v="Sávio Neves do Nascimento"/>
    <s v="Sávio Neves do Nascimento"/>
    <x v="4"/>
    <d v="2015-01-01T00:00:00"/>
    <d v="2016-12-31T00:00:00"/>
    <n v="0"/>
    <n v="0"/>
    <x v="1"/>
    <s v="#SA"/>
  </r>
  <r>
    <n v="1792"/>
    <x v="0"/>
    <m/>
    <s v="CPE_45_MA-MEMBROS AUXILIARES"/>
    <x v="5"/>
    <x v="3"/>
    <x v="11"/>
    <x v="2"/>
    <n v="2016"/>
    <d v="2016-02-22T00:00:00"/>
    <d v="2016-02-22T00:00:00"/>
    <d v="2016-02-22T00:00:00"/>
    <m/>
    <s v="Amarildo Canton"/>
    <s v="Amarildo Canton"/>
    <x v="4"/>
    <d v="2015-01-01T00:00:00"/>
    <d v="2016-12-31T00:00:00"/>
    <n v="0"/>
    <n v="0"/>
    <x v="0"/>
    <s v="#SA"/>
  </r>
  <r>
    <n v="1793"/>
    <x v="0"/>
    <m/>
    <s v="Desenvolvimento de estudos acerca da preservação da autonomia do Ministério Público"/>
    <x v="32"/>
    <x v="3"/>
    <x v="11"/>
    <x v="2"/>
    <n v="2016"/>
    <d v="2016-02-24T00:00:00"/>
    <d v="2016-02-24T00:00:00"/>
    <d v="2016-02-24T00:00:00"/>
    <m/>
    <s v="Anderson Barbosa "/>
    <s v="Anderson Barbosa "/>
    <x v="4"/>
    <d v="2015-01-01T00:00:00"/>
    <d v="2016-12-31T00:00:00"/>
    <n v="0"/>
    <n v="0"/>
    <x v="0"/>
    <s v="-"/>
  </r>
  <r>
    <n v="1799"/>
    <x v="0"/>
    <m/>
    <s v="SA/COENG Recuperação da placa do CNMP junto à entrada e letreiros luminosos existentes na fachada externa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1"/>
    <s v="-"/>
  </r>
  <r>
    <n v="1800"/>
    <x v="0"/>
    <m/>
    <s v="SA/COGCS - Contratação de serviços de desratização e afins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1"/>
    <s v="-"/>
  </r>
  <r>
    <n v="1801"/>
    <x v="0"/>
    <m/>
    <s v="SA/COGCS - Contratação/Prorrogação de Serviço de Apoio administrativo, Operadores de fotocopiadora, Telefonistas e Carregadores de móveis do CNMP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1"/>
    <s v="-"/>
  </r>
  <r>
    <n v="1802"/>
    <x v="0"/>
    <m/>
    <s v="SA/COGCS &amp;#150; Gestão e Acompanhamento de publicação de dados de transparência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0"/>
    <s v="-"/>
  </r>
  <r>
    <n v="1803"/>
    <x v="0"/>
    <m/>
    <s v="SG/BIBLIO - Aquisição de livros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1"/>
    <s v="#SA"/>
  </r>
  <r>
    <n v="1806"/>
    <x v="0"/>
    <m/>
    <s v="STI - Contratação de manutenção de ativos de rede"/>
    <x v="3"/>
    <x v="2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1"/>
    <s v="#SA"/>
  </r>
  <r>
    <n v="1808"/>
    <x v="0"/>
    <m/>
    <s v="ASCOM - Gestão do Contrato de Eventos"/>
    <x v="3"/>
    <x v="3"/>
    <x v="11"/>
    <x v="2"/>
    <n v="2016"/>
    <d v="2016-03-03T00:00:00"/>
    <d v="2016-03-03T00:00:00"/>
    <d v="2016-03-03T00:00:00"/>
    <m/>
    <s v="Wilnara Santos Souza"/>
    <s v="Wilnara Santos Souza"/>
    <x v="4"/>
    <d v="2015-01-01T00:00:00"/>
    <d v="2016-12-31T00:00:00"/>
    <n v="0"/>
    <n v="0"/>
    <x v="0"/>
    <s v="-"/>
  </r>
  <r>
    <n v="1812"/>
    <x v="0"/>
    <m/>
    <s v="Chamamento de artigos referentes à violência contra a mulher"/>
    <x v="8"/>
    <x v="2"/>
    <x v="4"/>
    <x v="6"/>
    <n v="2016"/>
    <d v="2016-03-07T00:00:00"/>
    <d v="2016-03-07T00:00:00"/>
    <d v="2016-03-07T00:00:00"/>
    <m/>
    <s v="Wilfredo Enrique Pires Pacheco"/>
    <s v="Wilfredo Enrique Pires Pacheco"/>
    <x v="4"/>
    <d v="2015-01-01T00:00:00"/>
    <d v="2016-12-31T00:00:00"/>
    <n v="0"/>
    <n v="0"/>
    <x v="0"/>
    <s v="#ASCOM#ENASP"/>
  </r>
  <r>
    <n v="1839"/>
    <x v="0"/>
    <m/>
    <s v="Treinamento Channel - Jucilene"/>
    <x v="3"/>
    <x v="2"/>
    <x v="11"/>
    <x v="2"/>
    <n v="2016"/>
    <d v="2016-03-18T00:00:00"/>
    <d v="2016-03-18T00:00:00"/>
    <d v="2016-03-18T00:00:00"/>
    <m/>
    <s v="Ana Torres"/>
    <s v="Ana Torres"/>
    <x v="4"/>
    <d v="2015-01-01T00:00:00"/>
    <d v="2016-12-31T00:00:00"/>
    <n v="0"/>
    <n v="0"/>
    <x v="0"/>
    <s v="-"/>
  </r>
  <r>
    <n v="1840"/>
    <x v="0"/>
    <m/>
    <s v="Treinamento Channel - Lívia"/>
    <x v="3"/>
    <x v="2"/>
    <x v="11"/>
    <x v="2"/>
    <n v="2016"/>
    <d v="2016-03-18T00:00:00"/>
    <d v="2016-03-18T00:00:00"/>
    <d v="2016-03-18T00:00:00"/>
    <m/>
    <s v="Ana Torres"/>
    <s v="Ana Torres"/>
    <x v="4"/>
    <d v="2015-01-01T00:00:00"/>
    <d v="2016-12-31T00:00:00"/>
    <n v="0"/>
    <n v="0"/>
    <x v="0"/>
    <s v="-"/>
  </r>
  <r>
    <n v="1863"/>
    <x v="0"/>
    <m/>
    <s v="SA/COMCC/SECOMP - IMPLANTAÇÃO DA METODOLOGIA DE CORREÇÕES MÚLTIPLAS PARA PESQUISA DE PREÇOS"/>
    <x v="23"/>
    <x v="2"/>
    <x v="11"/>
    <x v="2"/>
    <n v="2016"/>
    <d v="2016-05-25T00:00:00"/>
    <d v="2016-05-25T00:00:00"/>
    <d v="2016-05-25T00:00:00"/>
    <m/>
    <s v="Erlene Maria Coelho Avelino"/>
    <s v="Erlene Maria Coelho Avelino"/>
    <x v="4"/>
    <d v="2015-01-01T00:00:00"/>
    <d v="2016-12-31T00:00:00"/>
    <n v="0"/>
    <n v="0"/>
    <x v="0"/>
    <s v="#SGE"/>
  </r>
  <r>
    <n v="1864"/>
    <x v="0"/>
    <m/>
    <s v="MAPEAMENTO DE PROCESSOS DA SEÇÃO DE COMPRAS"/>
    <x v="23"/>
    <x v="2"/>
    <x v="11"/>
    <x v="2"/>
    <n v="2016"/>
    <d v="2016-05-25T00:00:00"/>
    <d v="2016-05-25T00:00:00"/>
    <d v="2016-05-25T00:00:00"/>
    <m/>
    <s v="Erlene Maria Coelho Avelino"/>
    <s v="Erlene Maria Coelho Avelino"/>
    <x v="4"/>
    <d v="2015-01-01T00:00:00"/>
    <d v="2016-12-31T00:00:00"/>
    <n v="0"/>
    <n v="0"/>
    <x v="0"/>
    <s v="#SGE"/>
  </r>
  <r>
    <n v="1884"/>
    <x v="0"/>
    <m/>
    <s v="CNMP_PG_16_CPE_022 Planejamento Estratégico Nacional -  Indicadores Estratégicos Nacionais -1ª Etapa - Workshop Rio Branco/AC "/>
    <x v="5"/>
    <x v="0"/>
    <x v="8"/>
    <x v="9"/>
    <n v="2016"/>
    <d v="2016-09-09T00:00:00"/>
    <d v="2016-09-09T00:00:00"/>
    <d v="2016-09-09T00:00:00"/>
    <m/>
    <s v="Rogério Carneiro Paes"/>
    <s v="Orlando Rochadel Moreira"/>
    <x v="4"/>
    <d v="2015-01-01T00:00:00"/>
    <d v="2016-12-31T00:00:00"/>
    <n v="0"/>
    <n v="0"/>
    <x v="0"/>
    <s v="#ASCOM#SGE"/>
  </r>
  <r>
    <n v="1885"/>
    <x v="0"/>
    <m/>
    <s v="CNMP_PG_16_CPE_023 Planejamento Estratégico Nacional - Gestão de Projetos Nacionais - Etapa - Workshop Boa Vista/RR"/>
    <x v="5"/>
    <x v="0"/>
    <x v="8"/>
    <x v="9"/>
    <n v="2016"/>
    <d v="2016-09-09T00:00:00"/>
    <d v="2016-09-09T00:00:00"/>
    <d v="2016-09-09T00:00:00"/>
    <m/>
    <s v="Rogério Carneiro Paes"/>
    <s v="Orlando Rochadel Moreira"/>
    <x v="4"/>
    <d v="2015-01-01T00:00:00"/>
    <d v="2016-12-31T00:00:00"/>
    <n v="0"/>
    <n v="0"/>
    <x v="0"/>
    <s v="#ASCOM#SGE"/>
  </r>
  <r>
    <n v="1903"/>
    <x v="0"/>
    <m/>
    <s v="CNMP_PG_16_CPE_024 Planejamento Estratégico Nacional - Fomento à Cultura de Projetos - Etapa - Workshop Teresina/PI"/>
    <x v="5"/>
    <x v="2"/>
    <x v="8"/>
    <x v="9"/>
    <n v="2016"/>
    <d v="2016-09-29T00:00:00"/>
    <d v="2016-09-29T00:00:00"/>
    <d v="2016-09-29T00:00:00"/>
    <m/>
    <s v="Rogério Carneiro Paes"/>
    <s v="Orlando Rochadel Moreira"/>
    <x v="4"/>
    <d v="2015-01-01T00:00:00"/>
    <d v="2016-12-31T00:00:00"/>
    <n v="0"/>
    <n v="0"/>
    <x v="0"/>
    <s v="#ASCOM#SGE"/>
  </r>
  <r>
    <n v="1904"/>
    <x v="0"/>
    <m/>
    <s v="CNMP_PG_16_CPE_025 Planejamento Estratégico Nacional - Desdobramento da Ação Nacional Estruturante de TI - Brasília/DF"/>
    <x v="5"/>
    <x v="2"/>
    <x v="8"/>
    <x v="9"/>
    <n v="2016"/>
    <d v="2016-09-29T00:00:00"/>
    <d v="2016-09-29T00:00:00"/>
    <d v="2016-09-29T00:00:00"/>
    <m/>
    <s v="Rogério Carneiro Paes"/>
    <s v="Orlando Rochadel Moreira"/>
    <x v="4"/>
    <d v="2015-01-01T00:00:00"/>
    <d v="2016-12-31T00:00:00"/>
    <n v="0"/>
    <n v="0"/>
    <x v="0"/>
    <s v="#ASCOM#SGE#STI"/>
  </r>
  <r>
    <n v="1923"/>
    <x v="0"/>
    <m/>
    <s v="CPE_10_PCNMP_3RO - Fórum Nacional de Gestão -3ª Reunião Ordinária"/>
    <x v="5"/>
    <x v="0"/>
    <x v="4"/>
    <x v="2"/>
    <n v="2016"/>
    <d v="2016-10-17T00:00:00"/>
    <d v="2016-10-17T00:00:00"/>
    <d v="2016-10-17T00:00:00"/>
    <m/>
    <s v="Amarildo Canton"/>
    <s v="Amarildo Canton"/>
    <x v="5"/>
    <d v="2016-01-01T00:00:00"/>
    <d v="2017-12-31T00:00:00"/>
    <n v="0"/>
    <n v="0"/>
    <x v="0"/>
    <s v="#ASCOM#SGE#SA#CERIMONIAL"/>
  </r>
  <r>
    <n v="1925"/>
    <x v="0"/>
    <m/>
    <s v="CPE_05_PCNMP_2RO - Planejamento das Atividades -2ª Reunião Ordinária da CPE"/>
    <x v="5"/>
    <x v="0"/>
    <x v="4"/>
    <x v="2"/>
    <n v="2016"/>
    <d v="2016-10-17T00:00:00"/>
    <d v="2016-10-17T00:00:00"/>
    <d v="2016-10-17T00:00:00"/>
    <m/>
    <s v="Amarildo Canton"/>
    <s v="Amarildo Canton"/>
    <x v="5"/>
    <d v="2016-01-01T00:00:00"/>
    <d v="2017-12-31T00:00:00"/>
    <n v="0"/>
    <n v="0"/>
    <x v="0"/>
    <s v="#ASCOM#SGE#SA#CERIMONIAL"/>
  </r>
  <r>
    <n v="1928"/>
    <x v="0"/>
    <m/>
    <s v="CPE_06_PCNMP_3RO - Planejamento das Atividades -3ª Reunião Ordinária da CPE"/>
    <x v="5"/>
    <x v="0"/>
    <x v="4"/>
    <x v="2"/>
    <n v="2016"/>
    <d v="2016-10-17T00:00:00"/>
    <d v="2016-10-17T00:00:00"/>
    <d v="2016-10-17T00:00:00"/>
    <m/>
    <s v="Amarildo Canton"/>
    <s v="Amarildo Canton"/>
    <x v="5"/>
    <d v="2016-01-01T00:00:00"/>
    <d v="2017-12-31T00:00:00"/>
    <n v="0"/>
    <n v="0"/>
    <x v="0"/>
    <s v="#ASCOM#SGE#SA#CERIMONIAL"/>
  </r>
  <r>
    <n v="1929"/>
    <x v="0"/>
    <m/>
    <s v="CPE_07_PCNMP_4RO - Planejamento das Atividades -4ª Reunião Ordinária da CPE"/>
    <x v="5"/>
    <x v="0"/>
    <x v="4"/>
    <x v="2"/>
    <n v="2016"/>
    <d v="2016-10-17T00:00:00"/>
    <d v="2016-10-17T00:00:00"/>
    <d v="2016-10-17T00:00:00"/>
    <m/>
    <s v="Amarildo Canton"/>
    <s v="Amarildo Canton"/>
    <x v="5"/>
    <d v="2016-01-01T00:00:00"/>
    <d v="2017-12-31T00:00:00"/>
    <n v="0"/>
    <n v="0"/>
    <x v="0"/>
    <s v="#ASCOM#SGE#SA#CERIMONIAL"/>
  </r>
  <r>
    <n v="1932"/>
    <x v="0"/>
    <m/>
    <s v="CPE_13_ANF3_2CSP - Planejamento Estratégico Nacional - 2º Evento Nacional 2017 da Ação Nacional do MP em Defesa da Segurança Pública"/>
    <x v="5"/>
    <x v="0"/>
    <x v="4"/>
    <x v="2"/>
    <n v="2016"/>
    <d v="2016-10-18T00:00:00"/>
    <d v="2016-10-18T00:00:00"/>
    <d v="2016-10-18T00:00:00"/>
    <m/>
    <s v="Amarildo Canton"/>
    <s v="Amarildo Canton"/>
    <x v="5"/>
    <d v="2016-01-01T00:00:00"/>
    <d v="2017-12-31T00:00:00"/>
    <n v="0"/>
    <n v="0"/>
    <x v="0"/>
    <s v="#ASCOM#CSP#SA#CERIMONIAL"/>
  </r>
  <r>
    <n v="1957"/>
    <x v="0"/>
    <m/>
    <s v="CNMP_PG_16_SGE_050Aquisição de Pen Drives para o 8° Congresso de Gestão do Ministério Público"/>
    <x v="3"/>
    <x v="2"/>
    <x v="8"/>
    <x v="9"/>
    <n v="2016"/>
    <d v="2016-10-19T00:00:00"/>
    <d v="2016-10-19T00:00:00"/>
    <d v="2016-10-19T00:00:00"/>
    <m/>
    <s v="Vanessa de Andrade Muha"/>
    <s v="Vanessa de Andrade Muha"/>
    <x v="4"/>
    <d v="2015-01-01T00:00:00"/>
    <d v="2016-12-31T00:00:00"/>
    <n v="0"/>
    <n v="0"/>
    <x v="2"/>
    <s v="#SGE"/>
  </r>
  <r>
    <n v="1975"/>
    <x v="0"/>
    <m/>
    <s v="Audiência Pública sobre Direitos Fundamentais - 2"/>
    <x v="17"/>
    <x v="2"/>
    <x v="4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#SA#CERIMONIAL"/>
  </r>
  <r>
    <n v="1977"/>
    <x v="0"/>
    <m/>
    <s v="Publicação sobre Direitos Fundamentais"/>
    <x v="17"/>
    <x v="2"/>
    <x v="4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0"/>
    <s v="#ASCOM"/>
  </r>
  <r>
    <n v="1985"/>
    <x v="0"/>
    <m/>
    <s v="Palestrantes - Redes de Trabalho"/>
    <x v="17"/>
    <x v="2"/>
    <x v="4"/>
    <x v="2"/>
    <n v="2016"/>
    <d v="2016-10-21T00:00:00"/>
    <d v="2016-10-21T00:00:00"/>
    <d v="2016-10-21T00:00:00"/>
    <m/>
    <s v="Lília Januário"/>
    <s v="Lília Januário"/>
    <x v="5"/>
    <d v="2016-01-01T00:00:00"/>
    <d v="2017-12-31T00:00:00"/>
    <n v="0"/>
    <n v="0"/>
    <x v="1"/>
    <s v="#COGP"/>
  </r>
  <r>
    <n v="1987"/>
    <x v="0"/>
    <m/>
    <s v="Compilação dos cursos oferecidos pelos Centros de Estudos e Aperfeiçoamento Funcional dos membros do MP - CEAFs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"/>
  </r>
  <r>
    <n v="1989"/>
    <x v="0"/>
    <m/>
    <s v="Adaptação do sítio do CNMP para funcionalidades de curso da UNCMP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"/>
  </r>
  <r>
    <n v="1990"/>
    <x v="0"/>
    <m/>
    <s v="Realização de convênios internacionais de capacitação e troca de experiências na atividade ministerial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PRESI#SA"/>
  </r>
  <r>
    <n v="1993"/>
    <x v="0"/>
    <m/>
    <s v="2º Ser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4"/>
    <x v="0"/>
    <m/>
    <s v="3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5"/>
    <x v="0"/>
    <m/>
    <s v="4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6"/>
    <x v="0"/>
    <m/>
    <s v="5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7"/>
    <x v="0"/>
    <m/>
    <s v="6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8"/>
    <x v="0"/>
    <m/>
    <s v="7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1999"/>
    <x v="0"/>
    <m/>
    <s v="8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2000"/>
    <x v="0"/>
    <m/>
    <s v="9º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2001"/>
    <x v="0"/>
    <m/>
    <s v="10 Seminário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2002"/>
    <x v="0"/>
    <m/>
    <s v="11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2003"/>
    <x v="0"/>
    <m/>
    <s v="12 Seminário de atualização jurídica do Ministério Público"/>
    <x v="35"/>
    <x v="2"/>
    <x v="4"/>
    <x v="2"/>
    <n v="2016"/>
    <d v="2016-10-21T00:00:00"/>
    <d v="2016-10-21T00:00:00"/>
    <d v="2016-10-21T00:00:00"/>
    <m/>
    <s v="Luciana Marinho"/>
    <s v="Luciana Marinho"/>
    <x v="5"/>
    <d v="2016-01-01T00:00:00"/>
    <d v="2017-12-31T00:00:00"/>
    <n v="0"/>
    <n v="0"/>
    <x v="0"/>
    <s v="#ASCOM#SA#CERIMONIAL"/>
  </r>
  <r>
    <n v="2005"/>
    <x v="0"/>
    <m/>
    <s v="3 Mutirões Prisionais - Estados a serem definidos (Res. CNJ-CNMP 1/2009)"/>
    <x v="19"/>
    <x v="2"/>
    <x v="4"/>
    <x v="2"/>
    <n v="2016"/>
    <d v="2016-10-24T00:00:00"/>
    <d v="2016-10-24T00:00:00"/>
    <d v="2016-10-24T00:00:00"/>
    <m/>
    <s v="Wilson Alves"/>
    <s v="Wilson Alves"/>
    <x v="5"/>
    <d v="2016-01-01T00:00:00"/>
    <d v="2017-12-31T00:00:00"/>
    <n v="0"/>
    <n v="0"/>
    <x v="0"/>
    <s v="#ASCOM#CSP#SA"/>
  </r>
  <r>
    <n v="2016"/>
    <x v="0"/>
    <m/>
    <s v="CPE_15_ANF3_2CIJ - Planejamento Estratégico Nacional - 2º Evento Nacional 2017 da Ação Nacional do Ministério Público em Defesa da Infância e da Juventude"/>
    <x v="5"/>
    <x v="0"/>
    <x v="4"/>
    <x v="2"/>
    <n v="2016"/>
    <d v="2016-10-24T00:00:00"/>
    <d v="2016-10-24T00:00:00"/>
    <d v="2016-10-24T00:00:00"/>
    <m/>
    <s v="Amarildo Canton"/>
    <s v="Amarildo Canton"/>
    <x v="5"/>
    <d v="2016-01-01T00:00:00"/>
    <d v="2017-12-31T00:00:00"/>
    <n v="0"/>
    <n v="0"/>
    <x v="0"/>
    <s v="#ASCOM#CIJ#SA#CERIMONIAL"/>
  </r>
  <r>
    <n v="2020"/>
    <x v="0"/>
    <m/>
    <s v="COGP/COSSAUDE Inclusão dos beneficiários do PlanAssiste no Mentorh"/>
    <x v="31"/>
    <x v="0"/>
    <x v="11"/>
    <x v="2"/>
    <n v="2016"/>
    <d v="2016-10-24T00:00:00"/>
    <d v="2016-10-24T00:00:00"/>
    <d v="2016-10-24T00:00:00"/>
    <m/>
    <s v="Túlio Panerai Carneiro"/>
    <s v="Túlio Panerai Carneiro"/>
    <x v="5"/>
    <d v="2016-01-01T00:00:00"/>
    <d v="2017-12-31T00:00:00"/>
    <n v="0"/>
    <n v="0"/>
    <x v="0"/>
    <s v="#COGP"/>
  </r>
  <r>
    <n v="2028"/>
    <x v="0"/>
    <m/>
    <s v="2ª Reunião da Comissão Temporária de Meio Ambiente do CNMP"/>
    <x v="34"/>
    <x v="2"/>
    <x v="4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#SA"/>
  </r>
  <r>
    <n v="2030"/>
    <x v="0"/>
    <m/>
    <s v="Publicação Impressa da Comissão Temporária de Meio Ambiente do CNMP"/>
    <x v="34"/>
    <x v="2"/>
    <x v="4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"/>
  </r>
  <r>
    <n v="2032"/>
    <x v="0"/>
    <m/>
    <s v="cobertura jornalistica da publicação impressa da CTMA"/>
    <x v="34"/>
    <x v="2"/>
    <x v="4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"/>
  </r>
  <r>
    <n v="2033"/>
    <x v="0"/>
    <m/>
    <s v="Inclusão, no site do CNMP, de link da CTMA, bem como dos materiais produzidos pelos Ministérios Públicos a respeito do caso Mariana."/>
    <x v="34"/>
    <x v="2"/>
    <x v="4"/>
    <x v="2"/>
    <n v="2016"/>
    <d v="2016-10-24T00:00:00"/>
    <d v="2016-10-24T00:00:00"/>
    <d v="2016-10-24T00:00:00"/>
    <m/>
    <s v="Emmanuel Levenhagen Pelegrini"/>
    <s v="Emmanuel Levenhagen Pelegrini"/>
    <x v="5"/>
    <d v="2016-01-01T00:00:00"/>
    <d v="2017-12-31T00:00:00"/>
    <n v="0"/>
    <n v="0"/>
    <x v="0"/>
    <s v="#ASCOM"/>
  </r>
  <r>
    <n v="2035"/>
    <x v="0"/>
    <m/>
    <s v="CPE_17_ANF3_2CDDF - Planejamento Estratégico Nacional - 2º Evento Nacional 2017 da Ação Nacional do Ministério Público em Defesa dos Direitos Fundamentais"/>
    <x v="5"/>
    <x v="0"/>
    <x v="4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DDF#SA#CERIMONIAL"/>
  </r>
  <r>
    <n v="2037"/>
    <x v="0"/>
    <m/>
    <s v="CPE_19_ANF3_2CALJ - Planejamento Estratégico Nacional - 2º Evento Nacional 2017 da Ação Nacional do Ministério Público - Acompanhamento Legislativo e Jurisprudência"/>
    <x v="5"/>
    <x v="0"/>
    <x v="4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ALJ#SA#CERIMONIAL"/>
  </r>
  <r>
    <n v="2039"/>
    <x v="0"/>
    <m/>
    <s v="CPE_21_ANF3_2OUV - Planejamento Estratégico Nacional - 2º Evento Nacional 2017 da Ação Nacional do Ministério Público - Ouvidoria"/>
    <x v="5"/>
    <x v="0"/>
    <x v="4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OUVIDORIA#SA#CERIMONIAL"/>
  </r>
  <r>
    <n v="2043"/>
    <x v="0"/>
    <m/>
    <s v="CPE_25_ANE_4EN - Planejamento Estratégico Nacional - 4º Evento Nacional 2017 da Ação Nacional Estruturante do Ministério Público"/>
    <x v="5"/>
    <x v="0"/>
    <x v="4"/>
    <x v="2"/>
    <n v="2016"/>
    <d v="2016-10-25T00:00:00"/>
    <d v="2016-10-25T00:00:00"/>
    <d v="2016-10-25T00:00:00"/>
    <m/>
    <s v="Amarildo Canton"/>
    <s v="Amarildo Canton"/>
    <x v="5"/>
    <d v="2016-01-01T00:00:00"/>
    <d v="2017-12-31T00:00:00"/>
    <n v="0"/>
    <n v="0"/>
    <x v="0"/>
    <s v="#ASCOM#COGP#SA#CERIMONIAL"/>
  </r>
  <r>
    <n v="2046"/>
    <x v="0"/>
    <m/>
    <s v="COGP/COSSAUDE - Elaboração do Plano de Qualidade de Vida no Trabalho do CNMP"/>
    <x v="31"/>
    <x v="0"/>
    <x v="11"/>
    <x v="2"/>
    <n v="2016"/>
    <d v="2016-10-25T00:00:00"/>
    <d v="2016-10-25T00:00:00"/>
    <d v="2016-10-25T00:00:00"/>
    <m/>
    <s v="Túlio Panerai Carneiro"/>
    <s v="Túlio Panerai Carneiro"/>
    <x v="5"/>
    <d v="2016-01-01T00:00:00"/>
    <d v="2017-12-31T00:00:00"/>
    <n v="0"/>
    <n v="0"/>
    <x v="0"/>
    <s v="-"/>
  </r>
  <r>
    <n v="2054"/>
    <x v="0"/>
    <m/>
    <s v="CPE_34_PEN_LR - Planejamento Estratégico Nacional - Evento de Lançamento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A#CERIMONIAL"/>
  </r>
  <r>
    <n v="2055"/>
    <x v="0"/>
    <m/>
    <s v="CPE_35_PEN_1ER - Planejamento Estratégico Nacional - 1º Evento Regional da Revisão do Mapa Estratégico Nacional (2019-2023) 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56"/>
    <x v="0"/>
    <m/>
    <s v="CPE_36_PEN_2ER - Planejamento Estratégico Nacional - 2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A#CERIMONIAL"/>
  </r>
  <r>
    <n v="2057"/>
    <x v="0"/>
    <m/>
    <s v="CPE_37_PEN_3ER - Planejamento Estratégico Nacional - 3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58"/>
    <x v="0"/>
    <m/>
    <s v="CPE_38_PEN_4ER - Planejamento Estratégico Nacional - 4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59"/>
    <x v="0"/>
    <m/>
    <s v="CPE_39_PEN_5ER - Planejamento Estratégico Nacional - 5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60"/>
    <x v="0"/>
    <m/>
    <s v="CPE_40_PEN_6ER - Planejamento Estratégico Nacional - 6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OUVIDORIA#PRESI#SA"/>
  </r>
  <r>
    <n v="2061"/>
    <x v="0"/>
    <m/>
    <s v="CPE_41_PEN_7ER - Planejamento Estratégico Nacional - 7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62"/>
    <x v="0"/>
    <m/>
    <s v="CPE_42_PEN_8ER - Planejamento Estratégico Nacional - 8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63"/>
    <x v="0"/>
    <m/>
    <s v="CPE_43_PEN_9ER - Planejamento Estratégico Nacional - 9º Evento Regional da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64"/>
    <x v="0"/>
    <m/>
    <s v="CPE_44_PEN - Planejamento Estratégico Nacional - Campanha Planejamento estratégico Nacional -  Revisão do Mapa Estratégico Nacional (2019-2023)"/>
    <x v="5"/>
    <x v="0"/>
    <x v="4"/>
    <x v="2"/>
    <n v="2016"/>
    <d v="2016-10-26T00:00:00"/>
    <d v="2016-10-26T00:00:00"/>
    <d v="2016-10-26T00:00:00"/>
    <m/>
    <s v="Amarildo Canton"/>
    <s v="Amarildo Canton"/>
    <x v="5"/>
    <d v="2016-01-01T00:00:00"/>
    <d v="2017-12-31T00:00:00"/>
    <n v="0"/>
    <n v="0"/>
    <x v="0"/>
    <s v="#ASCOM#SGE#PRESI#SA#CERIMONIAL"/>
  </r>
  <r>
    <n v="2068"/>
    <x v="0"/>
    <m/>
    <s v="Acompanhamento de inquéritos referentes ao feminicídio mediante aposição de selo em 2017"/>
    <x v="8"/>
    <x v="2"/>
    <x v="4"/>
    <x v="2"/>
    <n v="2016"/>
    <d v="2016-10-28T00:00:00"/>
    <d v="2016-10-28T00:00:00"/>
    <d v="2016-10-28T00:00:00"/>
    <m/>
    <s v="Wilfredo Enrique Pires Pacheco"/>
    <s v="Wilfredo Enrique Pires Pacheco"/>
    <x v="5"/>
    <d v="2016-01-01T00:00:00"/>
    <d v="2017-12-31T00:00:00"/>
    <n v="0"/>
    <n v="0"/>
    <x v="0"/>
    <s v="#ASCOM"/>
  </r>
  <r>
    <n v="2073"/>
    <x v="0"/>
    <m/>
    <s v="Projeto Escada Sustentável "/>
    <x v="29"/>
    <x v="0"/>
    <x v="4"/>
    <x v="2"/>
    <n v="2016"/>
    <d v="2016-10-28T00:00:00"/>
    <d v="2016-10-28T00:00:00"/>
    <d v="2016-10-28T00:00:00"/>
    <m/>
    <s v="Thays Rabelo da Costa"/>
    <s v="Thays Rabelo da Costa"/>
    <x v="5"/>
    <d v="2016-01-01T00:00:00"/>
    <d v="2017-12-31T00:00:00"/>
    <n v="0"/>
    <n v="0"/>
    <x v="0"/>
    <s v="#ASCOM#SA"/>
  </r>
  <r>
    <n v="2085"/>
    <x v="0"/>
    <m/>
    <s v="14ª Reunião do CPSI"/>
    <x v="32"/>
    <x v="2"/>
    <x v="4"/>
    <x v="2"/>
    <n v="2016"/>
    <d v="2016-10-28T00:00:00"/>
    <d v="2016-10-28T00:00:00"/>
    <d v="2016-10-28T00:00:00"/>
    <m/>
    <s v="Anderson Barbosa "/>
    <s v="Anderson Barbosa "/>
    <x v="5"/>
    <d v="2016-01-01T00:00:00"/>
    <d v="2017-12-31T00:00:00"/>
    <n v="0"/>
    <n v="0"/>
    <x v="0"/>
    <s v="#ASCOM#SGE#SA#CERIMONIAL"/>
  </r>
  <r>
    <n v="2097"/>
    <x v="0"/>
    <m/>
    <s v="Implantação nacional do SEI"/>
    <x v="3"/>
    <x v="2"/>
    <x v="4"/>
    <x v="2"/>
    <n v="2016"/>
    <d v="2016-10-28T00:00:00"/>
    <d v="2016-10-28T00:00:00"/>
    <d v="2016-10-28T00:00:00"/>
    <m/>
    <s v="Daniella Belchior Araújo"/>
    <s v="Daniella Belchior Araújo"/>
    <x v="5"/>
    <d v="2016-01-01T00:00:00"/>
    <d v="2017-12-31T00:00:00"/>
    <n v="0"/>
    <n v="0"/>
    <x v="0"/>
    <s v="#SA#SG"/>
  </r>
  <r>
    <n v="2119"/>
    <x v="0"/>
    <m/>
    <s v="VII Revista CNMP"/>
    <x v="15"/>
    <x v="2"/>
    <x v="4"/>
    <x v="2"/>
    <n v="2016"/>
    <d v="2016-11-03T00:00:00"/>
    <d v="2016-11-03T00:00:00"/>
    <d v="2016-11-03T00:00:00"/>
    <m/>
    <s v="Camila Abreu dos Santos"/>
    <s v="Camila Abreu dos Santos"/>
    <x v="5"/>
    <d v="2016-01-01T00:00:00"/>
    <d v="2017-12-31T00:00:00"/>
    <n v="0"/>
    <n v="0"/>
    <x v="0"/>
    <s v="#ASCOM#SA#CERIMONIAL"/>
  </r>
  <r>
    <n v="2124"/>
    <x v="0"/>
    <m/>
    <s v="Informativo CNMP"/>
    <x v="15"/>
    <x v="0"/>
    <x v="4"/>
    <x v="2"/>
    <n v="2016"/>
    <d v="2016-11-03T00:00:00"/>
    <d v="2016-11-03T00:00:00"/>
    <d v="2016-11-03T00:00:00"/>
    <m/>
    <s v="Camila Abreu dos Santos"/>
    <s v="Camila Abreu dos Santos"/>
    <x v="5"/>
    <d v="2016-01-01T00:00:00"/>
    <d v="2017-12-31T00:00:00"/>
    <n v="0"/>
    <n v="0"/>
    <x v="0"/>
    <s v="#ASCOM"/>
  </r>
  <r>
    <n v="2153"/>
    <x v="0"/>
    <m/>
    <s v="Aquisição de mobiliários"/>
    <x v="24"/>
    <x v="2"/>
    <x v="4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60"/>
    <x v="0"/>
    <m/>
    <s v="Instalação de sistema complementar de ar-condicionado em ambientes críticos do CNMP"/>
    <x v="24"/>
    <x v="2"/>
    <x v="4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64"/>
    <x v="0"/>
    <m/>
    <s v="Contratação de empresa para análise periódica da qualidade do ar e da água"/>
    <x v="24"/>
    <x v="2"/>
    <x v="4"/>
    <x v="2"/>
    <n v="2016"/>
    <d v="2016-11-03T00:00:00"/>
    <d v="2016-11-03T00:00:00"/>
    <d v="2016-11-03T00:00:00"/>
    <m/>
    <s v="Luiz Liserre"/>
    <s v="Luiz Liserre"/>
    <x v="5"/>
    <d v="2016-01-01T00:00:00"/>
    <d v="2017-12-31T00:00:00"/>
    <n v="0"/>
    <n v="0"/>
    <x v="1"/>
    <s v="#SA"/>
  </r>
  <r>
    <n v="2184"/>
    <x v="0"/>
    <m/>
    <s v="Melhoria do arquivo administrativo"/>
    <x v="22"/>
    <x v="2"/>
    <x v="4"/>
    <x v="2"/>
    <n v="2016"/>
    <d v="2016-11-04T00:00:00"/>
    <d v="2016-11-04T00:00:00"/>
    <d v="2016-11-04T00:00:00"/>
    <m/>
    <s v="Thales Carvalho Soares da Silva"/>
    <s v="Thales Carvalho Soares da Silva"/>
    <x v="5"/>
    <d v="2016-01-01T00:00:00"/>
    <d v="2017-12-31T00:00:00"/>
    <n v="0"/>
    <n v="0"/>
    <x v="0"/>
    <s v="#SA"/>
  </r>
  <r>
    <n v="2207"/>
    <x v="0"/>
    <m/>
    <s v="ASCOM - Contratação de sistema de pontos de mídia interna"/>
    <x v="9"/>
    <x v="2"/>
    <x v="4"/>
    <x v="2"/>
    <n v="2016"/>
    <d v="2016-11-07T00:00:00"/>
    <d v="2016-11-07T00:00:00"/>
    <d v="2016-11-07T00:00:00"/>
    <m/>
    <s v="Tatiana Jebrine"/>
    <s v="Tatiana Jebrine"/>
    <x v="5"/>
    <d v="2016-01-01T00:00:00"/>
    <d v="2017-12-31T00:00:00"/>
    <n v="0"/>
    <n v="0"/>
    <x v="1"/>
    <s v="#SA"/>
  </r>
  <r>
    <n v="2249"/>
    <x v="0"/>
    <m/>
    <s v="COMCC_SEPAT Manutenção d0 sistema de amoxarifado e patrimõnio"/>
    <x v="23"/>
    <x v="2"/>
    <x v="4"/>
    <x v="2"/>
    <n v="2016"/>
    <d v="2016-11-07T00:00:00"/>
    <d v="2016-11-07T00:00:00"/>
    <d v="2016-11-07T00:00:00"/>
    <m/>
    <s v="Ines Gouvea Viana Borges"/>
    <s v="Ines Gouvea Viana Borges"/>
    <x v="5"/>
    <d v="2016-01-01T00:00:00"/>
    <d v="2017-12-31T00:00:00"/>
    <n v="0"/>
    <n v="0"/>
    <x v="0"/>
    <s v="-"/>
  </r>
  <r>
    <n v="2251"/>
    <x v="0"/>
    <m/>
    <s v="Gestão a acompanhamento do contrato de fornecimento de carimbos, borrachas e refis"/>
    <x v="22"/>
    <x v="2"/>
    <x v="4"/>
    <x v="2"/>
    <n v="2016"/>
    <d v="2016-11-08T00:00:00"/>
    <d v="2016-11-08T00:00:00"/>
    <d v="2016-11-08T00:00:00"/>
    <m/>
    <s v="Thales Carvalho Soares da Silva"/>
    <s v="Thales Carvalho Soares da Silva"/>
    <x v="5"/>
    <d v="2016-01-01T00:00:00"/>
    <d v="2017-12-31T00:00:00"/>
    <n v="0"/>
    <n v="0"/>
    <x v="0"/>
    <s v="#SA"/>
  </r>
  <r>
    <n v="2254"/>
    <x v="0"/>
    <m/>
    <s v="Implantar nova ferramenta de EPM no CNMP"/>
    <x v="3"/>
    <x v="0"/>
    <x v="4"/>
    <x v="2"/>
    <n v="2016"/>
    <d v="2016-11-08T00:00:00"/>
    <d v="2016-11-08T00:00:00"/>
    <d v="2016-11-08T00:00:00"/>
    <m/>
    <s v="Ronan Moraes"/>
    <s v="Ronan Moraes"/>
    <x v="5"/>
    <d v="2016-01-01T00:00:00"/>
    <d v="2017-12-31T00:00:00"/>
    <n v="0"/>
    <n v="0"/>
    <x v="1"/>
    <s v="#STI#SA"/>
  </r>
  <r>
    <n v="2268"/>
    <x v="0"/>
    <m/>
    <s v="PMT - Contratação de microcomputadores"/>
    <x v="1"/>
    <x v="2"/>
    <x v="4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90"/>
    <x v="0"/>
    <m/>
    <s v="PMT - Contratação de notebooks"/>
    <x v="1"/>
    <x v="2"/>
    <x v="4"/>
    <x v="2"/>
    <n v="2016"/>
    <d v="2016-11-08T00:00:00"/>
    <d v="2016-11-08T00:00:00"/>
    <d v="2016-11-08T00:00:00"/>
    <m/>
    <s v="Larissa Rodrigues Brignol"/>
    <s v="Larissa Rodrigues Brignol"/>
    <x v="5"/>
    <d v="2016-01-01T00:00:00"/>
    <d v="2017-12-31T00:00:00"/>
    <n v="0"/>
    <n v="0"/>
    <x v="1"/>
    <s v="#SA"/>
  </r>
  <r>
    <n v="2296"/>
    <x v="0"/>
    <m/>
    <s v="Publicação de artigos e trabalhos relativos a crimes cibernéticos"/>
    <x v="8"/>
    <x v="2"/>
    <x v="4"/>
    <x v="2"/>
    <n v="2016"/>
    <d v="2016-11-10T00:00:00"/>
    <d v="2016-11-10T00:00:00"/>
    <d v="2016-11-10T00:00:00"/>
    <m/>
    <s v="Wilfredo Enrique Pires Pacheco"/>
    <s v="Wilfredo Enrique Pires Pacheco"/>
    <x v="5"/>
    <d v="2016-01-01T00:00:00"/>
    <d v="2017-12-31T00:00:00"/>
    <n v="0"/>
    <n v="0"/>
    <x v="0"/>
    <s v="#ASCOM"/>
  </r>
  <r>
    <n v="2304"/>
    <x v="0"/>
    <m/>
    <s v="Regulamentar os procedimentos de movimentação de pessoal"/>
    <x v="31"/>
    <x v="2"/>
    <x v="4"/>
    <x v="2"/>
    <n v="2016"/>
    <d v="2016-11-11T00:00:00"/>
    <d v="2016-11-11T00:00:00"/>
    <d v="2016-11-11T00:00:00"/>
    <m/>
    <s v="Lelio Siroli Ribeiro"/>
    <s v="Lelio Siroli Ribeiro"/>
    <x v="5"/>
    <d v="2016-01-01T00:00:00"/>
    <d v="2017-12-31T00:00:00"/>
    <n v="0"/>
    <n v="0"/>
    <x v="0"/>
    <s v="#SA"/>
  </r>
  <r>
    <n v="2305"/>
    <x v="0"/>
    <m/>
    <s v="Mapeamento dos processos da COGP"/>
    <x v="31"/>
    <x v="2"/>
    <x v="4"/>
    <x v="2"/>
    <n v="2016"/>
    <d v="2016-11-11T00:00:00"/>
    <d v="2016-11-11T00:00:00"/>
    <d v="2016-11-11T00:00:00"/>
    <m/>
    <s v="Lelio Siroli Ribeiro"/>
    <s v="Lelio Siroli Ribeiro"/>
    <x v="5"/>
    <d v="2016-01-01T00:00:00"/>
    <d v="2017-12-31T00:00:00"/>
    <n v="0"/>
    <n v="0"/>
    <x v="0"/>
    <s v="#SGE#SG"/>
  </r>
  <r>
    <n v="2311"/>
    <x v="0"/>
    <m/>
    <s v="Reunião ordinária do 2º trimestre da ENASP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ASCOM#CERIMONIAL"/>
  </r>
  <r>
    <n v="2312"/>
    <x v="0"/>
    <m/>
    <s v="Reunião ordinária do 3º trimestre da ENASP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CERIMONIAL"/>
  </r>
  <r>
    <n v="2313"/>
    <x v="0"/>
    <m/>
    <s v="Reunião ordinária do 4º trimestre da ENASP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CERIMONIAL"/>
  </r>
  <r>
    <n v="2315"/>
    <x v="0"/>
    <m/>
    <s v="2ª capacitação de agentes de persecução penal em crimes cibernéticos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SA#CERIMONIAL"/>
  </r>
  <r>
    <n v="2316"/>
    <x v="0"/>
    <m/>
    <s v="3ª capacitação de agentes de persecução penal em crimes cibernéticos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ASCOM#SA#CERIMONIAL"/>
  </r>
  <r>
    <n v="2317"/>
    <x v="0"/>
    <m/>
    <s v="4ª capacitação de agentes de persecução penal em crimes cibernéticos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SA#CERIMONIAL"/>
  </r>
  <r>
    <n v="2318"/>
    <x v="0"/>
    <m/>
    <s v="5ª capacitação de agentes de persecução penal em crimes cibernéticos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SA#CERIMONIAL"/>
  </r>
  <r>
    <n v="2319"/>
    <x v="0"/>
    <m/>
    <s v="6ª capacitação de agentes de persecução penal em crimes cibernéticos "/>
    <x v="8"/>
    <x v="2"/>
    <x v="4"/>
    <x v="2"/>
    <n v="2016"/>
    <d v="2016-11-11T00:00:00"/>
    <d v="2016-11-11T00:00:00"/>
    <d v="2016-11-11T00:00:00"/>
    <m/>
    <s v="Wilfredo Enrique Pires Pacheco"/>
    <s v="Wilfredo Enrique Pires Pacheco"/>
    <x v="5"/>
    <d v="2016-01-01T00:00:00"/>
    <d v="2017-12-31T00:00:00"/>
    <n v="0"/>
    <n v="0"/>
    <x v="0"/>
    <s v="#SA#CERIMONIAL"/>
  </r>
  <r>
    <n v="2320"/>
    <x v="0"/>
    <m/>
    <s v="TESTE XXXXXXX"/>
    <x v="3"/>
    <x v="2"/>
    <x v="11"/>
    <x v="2"/>
    <n v="2016"/>
    <d v="2016-11-11T00:00:00"/>
    <d v="2016-11-11T00:00:00"/>
    <d v="2016-11-11T00:00:00"/>
    <m/>
    <s v="Vanessa de Andrade Muha"/>
    <s v="Vanessa de Andrade Muha"/>
    <x v="5"/>
    <d v="2016-01-01T00:00:00"/>
    <d v="2017-12-31T00:00:00"/>
    <n v="0"/>
    <n v="0"/>
    <x v="0"/>
    <s v="-"/>
  </r>
  <r>
    <n v="2322"/>
    <x v="0"/>
    <m/>
    <s v="Criação da identidade visual"/>
    <x v="6"/>
    <x v="0"/>
    <x v="4"/>
    <x v="2"/>
    <n v="2016"/>
    <d v="2016-11-14T00:00:00"/>
    <d v="2016-11-14T00:00:00"/>
    <d v="2016-11-14T00:00:00"/>
    <m/>
    <s v="Eduardo Pimentel de Vasconcelos Aquino"/>
    <s v="Eduardo Pimentel de Vasconcelos Aquino"/>
    <x v="5"/>
    <d v="2016-01-01T00:00:00"/>
    <d v="2017-12-31T00:00:00"/>
    <n v="0"/>
    <n v="0"/>
    <x v="0"/>
    <s v="#ASCOM"/>
  </r>
  <r>
    <n v="2325"/>
    <x v="0"/>
    <m/>
    <s v="3ª Edição da publicação A Visão do Ministério Público sobre o Sistema Prisional"/>
    <x v="19"/>
    <x v="2"/>
    <x v="4"/>
    <x v="2"/>
    <n v="2016"/>
    <d v="2016-11-16T00:00:00"/>
    <d v="2016-11-16T00:00:00"/>
    <d v="2016-11-16T00:00:00"/>
    <m/>
    <s v="Wilson Alves"/>
    <s v="Wilson Alves"/>
    <x v="5"/>
    <d v="2016-01-01T00:00:00"/>
    <d v="2017-12-31T00:00:00"/>
    <n v="0"/>
    <n v="0"/>
    <x v="0"/>
    <s v="#ASCOM#SGE#CSP"/>
  </r>
  <r>
    <n v="2334"/>
    <x v="0"/>
    <m/>
    <s v="Seminário sobre políticas públicas para adolescentes egressos e melhoria do atendimento no meio aberto"/>
    <x v="18"/>
    <x v="2"/>
    <x v="4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ASCOM#SA#CERIMONIAL"/>
  </r>
  <r>
    <n v="2338"/>
    <x v="0"/>
    <m/>
    <s v="Reuniões com membros colaboradores"/>
    <x v="18"/>
    <x v="2"/>
    <x v="4"/>
    <x v="2"/>
    <n v="2016"/>
    <d v="2016-11-22T00:00:00"/>
    <d v="2016-11-22T00:00:00"/>
    <d v="2016-11-22T00:00:00"/>
    <m/>
    <s v="Patrícia Poli dos Santos"/>
    <s v="Patrícia Poli dos Santos"/>
    <x v="5"/>
    <d v="2016-01-01T00:00:00"/>
    <d v="2017-12-31T00:00:00"/>
    <n v="0"/>
    <n v="0"/>
    <x v="0"/>
    <s v="#SA"/>
  </r>
  <r>
    <n v="2355"/>
    <x v="0"/>
    <m/>
    <s v="2º Encontro do Sistema Nacional de Ouvidorias do Ministério Público brasileiro"/>
    <x v="20"/>
    <x v="0"/>
    <x v="4"/>
    <x v="2"/>
    <n v="2016"/>
    <d v="2016-11-28T00:00:00"/>
    <d v="2016-11-28T00:00:00"/>
    <d v="2016-11-28T00:00:00"/>
    <m/>
    <s v="Pâmela Patrícia Silva Souza"/>
    <s v="Pâmela Patrícia Silva Souza"/>
    <x v="5"/>
    <d v="2016-01-01T00:00:00"/>
    <d v="2017-12-31T00:00:00"/>
    <n v="0"/>
    <n v="0"/>
    <x v="0"/>
    <s v="#ASCOM#CERIMONIAL"/>
  </r>
  <r>
    <n v="2356"/>
    <x v="0"/>
    <m/>
    <s v="3º Encontro do Sistema Nacional de Ouvidorias do Ministério Público brasileiro"/>
    <x v="20"/>
    <x v="0"/>
    <x v="4"/>
    <x v="2"/>
    <n v="2016"/>
    <d v="2016-11-28T00:00:00"/>
    <d v="2016-11-28T00:00:00"/>
    <d v="2016-11-28T00:00:00"/>
    <m/>
    <s v="Pâmela Patrícia Silva Souza"/>
    <s v="Pâmela Patrícia Silva Souza"/>
    <x v="5"/>
    <d v="2016-01-01T00:00:00"/>
    <d v="2017-12-31T00:00:00"/>
    <n v="0"/>
    <n v="0"/>
    <x v="0"/>
    <s v="#ASCOM#CERIMONIAL"/>
  </r>
  <r>
    <n v="2360"/>
    <x v="0"/>
    <m/>
    <s v="Visitas técnicas extraordinárias"/>
    <x v="18"/>
    <x v="2"/>
    <x v="4"/>
    <x v="2"/>
    <n v="2016"/>
    <d v="2016-11-30T00:00:00"/>
    <d v="2016-11-30T00:00:00"/>
    <d v="2016-11-30T00:00:00"/>
    <m/>
    <s v="Patrícia Poli dos Santos"/>
    <s v="Patrícia Poli dos Santos"/>
    <x v="5"/>
    <d v="2016-01-01T00:00:00"/>
    <d v="2017-12-31T00:00:00"/>
    <n v="0"/>
    <n v="0"/>
    <x v="0"/>
    <s v="#SA"/>
  </r>
  <r>
    <n v="2362"/>
    <x v="0"/>
    <m/>
    <s v="Publicação de Manual para garantia à atenção integral à Criança e Adolescente usuário de Álcool e Drogas"/>
    <x v="18"/>
    <x v="0"/>
    <x v="4"/>
    <x v="2"/>
    <n v="2016"/>
    <d v="2016-11-30T00:00:00"/>
    <d v="2016-11-30T00:00:00"/>
    <d v="2016-11-30T00:00:00"/>
    <m/>
    <s v="Patrícia Poli dos Santos"/>
    <s v="Patrícia Poli dos Santos"/>
    <x v="5"/>
    <d v="2016-01-01T00:00:00"/>
    <d v="2017-12-31T00:00:00"/>
    <n v="0"/>
    <n v="0"/>
    <x v="0"/>
    <s v="#ASCOM"/>
  </r>
  <r>
    <n v="2363"/>
    <x v="0"/>
    <m/>
    <s v="Publicação da Cartilha de Orientação aos Agentes da Socioeducação"/>
    <x v="18"/>
    <x v="0"/>
    <x v="4"/>
    <x v="2"/>
    <n v="2016"/>
    <d v="2016-11-30T00:00:00"/>
    <d v="2016-11-30T00:00:00"/>
    <d v="2016-11-30T00:00:00"/>
    <m/>
    <s v="Patrícia Poli dos Santos"/>
    <s v="Patrícia Poli dos Santos"/>
    <x v="5"/>
    <d v="2016-01-01T00:00:00"/>
    <d v="2017-12-31T00:00:00"/>
    <n v="0"/>
    <n v="0"/>
    <x v="0"/>
    <s v="#ASCOM"/>
  </r>
  <r>
    <n v="2366"/>
    <x v="0"/>
    <m/>
    <s v="Aquisição de solução de Controle de Acesso (serviços)"/>
    <x v="26"/>
    <x v="0"/>
    <x v="4"/>
    <x v="2"/>
    <n v="2016"/>
    <d v="2016-12-01T00:00:00"/>
    <d v="2016-12-01T00:00:00"/>
    <d v="2016-12-01T00:00:00"/>
    <m/>
    <s v="Airton da Silva Pires"/>
    <s v="Airton da Silva Pires"/>
    <x v="5"/>
    <d v="2016-01-01T00:00:00"/>
    <d v="2017-12-31T00:00:00"/>
    <n v="0"/>
    <n v="0"/>
    <x v="1"/>
    <s v="#SA"/>
  </r>
  <r>
    <n v="2367"/>
    <x v="0"/>
    <m/>
    <s v="Aquisição de solução de Controle de Acesso (Fornecimento de Equipamento)"/>
    <x v="26"/>
    <x v="0"/>
    <x v="4"/>
    <x v="2"/>
    <n v="2016"/>
    <d v="2016-12-01T00:00:00"/>
    <d v="2016-12-01T00:00:00"/>
    <d v="2016-12-01T00:00:00"/>
    <m/>
    <s v="Airton da Silva Pires"/>
    <s v="Airton da Silva Pires"/>
    <x v="5"/>
    <d v="2016-01-01T00:00:00"/>
    <d v="2017-12-31T00:00:00"/>
    <n v="0"/>
    <n v="0"/>
    <x v="1"/>
    <s v="#SA"/>
  </r>
  <r>
    <n v="2376"/>
    <x v="0"/>
    <m/>
    <s v="Gestão e acompanhamento de suprimento de fundo"/>
    <x v="22"/>
    <x v="2"/>
    <x v="4"/>
    <x v="2"/>
    <n v="2016"/>
    <d v="2016-12-02T00:00:00"/>
    <d v="2016-12-02T00:00:00"/>
    <d v="2016-12-02T00:00:00"/>
    <m/>
    <s v="Daniel Kuwae"/>
    <s v="Daniel Kuwae"/>
    <x v="5"/>
    <d v="2016-01-01T00:00:00"/>
    <d v="2017-12-31T00:00:00"/>
    <n v="0"/>
    <n v="0"/>
    <x v="0"/>
    <s v="#SA"/>
  </r>
  <r>
    <n v="2379"/>
    <x v="0"/>
    <m/>
    <s v="Acompanhamento do orçamento de diárias "/>
    <x v="28"/>
    <x v="2"/>
    <x v="11"/>
    <x v="2"/>
    <n v="2016"/>
    <d v="2016-12-06T00:00:00"/>
    <d v="2016-12-06T00:00:00"/>
    <d v="2016-12-06T00:00:00"/>
    <m/>
    <s v="Anadir Ferreira De Siqueira"/>
    <s v="Anadir Ferreira De Siqueira"/>
    <x v="5"/>
    <d v="2016-01-01T00:00:00"/>
    <d v="2017-12-31T00:00:00"/>
    <n v="0"/>
    <n v="0"/>
    <x v="0"/>
    <s v="#SA"/>
  </r>
  <r>
    <n v="2381"/>
    <x v="0"/>
    <m/>
    <s v="Organização do espaço e montagem do Memorial do CNMP"/>
    <x v="33"/>
    <x v="0"/>
    <x v="4"/>
    <x v="2"/>
    <n v="2016"/>
    <d v="2016-12-07T00:00:00"/>
    <d v="2016-12-07T00:00:00"/>
    <d v="2016-12-07T00:00:00"/>
    <m/>
    <s v="Paula de Ávila e Silva Porto Nunes"/>
    <s v="Paula de Ávila e Silva Porto Nunes"/>
    <x v="5"/>
    <d v="2016-01-01T00:00:00"/>
    <d v="2017-12-31T00:00:00"/>
    <n v="0"/>
    <n v="0"/>
    <x v="0"/>
    <s v="#SA"/>
  </r>
  <r>
    <n v="2394"/>
    <x v="0"/>
    <m/>
    <s v="Palestrantes"/>
    <x v="31"/>
    <x v="2"/>
    <x v="4"/>
    <x v="2"/>
    <n v="2016"/>
    <d v="2016-12-12T00:00:00"/>
    <d v="2016-12-12T00:00:00"/>
    <d v="2016-12-12T00:00:00"/>
    <m/>
    <s v="Fabiana de Farias Marinho"/>
    <s v="Fabiana de Farias Marinho"/>
    <x v="5"/>
    <d v="2016-01-01T00:00:00"/>
    <d v="2017-12-31T00:00:00"/>
    <n v="0"/>
    <n v="0"/>
    <x v="0"/>
    <s v="-"/>
  </r>
  <r>
    <n v="2396"/>
    <x v="0"/>
    <m/>
    <s v="Contratar Biblioteca Digital de Direito"/>
    <x v="14"/>
    <x v="2"/>
    <x v="11"/>
    <x v="2"/>
    <n v="2016"/>
    <d v="2016-12-13T00:00:00"/>
    <d v="2016-12-13T00:00:00"/>
    <d v="2016-12-13T00:00:00"/>
    <m/>
    <s v="Felipe Belo da Silva"/>
    <s v="Felipe Belo da Silva"/>
    <x v="4"/>
    <d v="2015-01-01T00:00:00"/>
    <d v="2016-12-31T00:00:00"/>
    <n v="0"/>
    <n v="0"/>
    <x v="1"/>
    <s v="#SA"/>
  </r>
  <r>
    <n v="2397"/>
    <x v="0"/>
    <m/>
    <s v="Inclusão no BI de uma coluna com os dados de tempo médio de tramitação dos processos distribuidos aos Conselheiros, Comissões e Corregedoria "/>
    <x v="7"/>
    <x v="2"/>
    <x v="11"/>
    <x v="2"/>
    <n v="2016"/>
    <d v="2016-12-14T00:00:00"/>
    <d v="2016-12-14T00:00:00"/>
    <d v="2016-12-14T00:00:00"/>
    <m/>
    <s v="Viviane de Almeida Silva"/>
    <s v="Viviane de Almeida Silva"/>
    <x v="5"/>
    <d v="2016-01-01T00:00:00"/>
    <d v="2017-12-31T00:00:00"/>
    <n v="0"/>
    <n v="0"/>
    <x v="0"/>
    <s v="#SPR#STI"/>
  </r>
  <r>
    <n v="1524"/>
    <x v="0"/>
    <m/>
    <s v="CDDF - Acompanhamento da apresentação do Projeto João Cidadão"/>
    <x v="1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38"/>
    <x v="0"/>
    <m/>
    <s v="ASCOM - Aquisição de distintivo de lapela (bóton) para utilização pelos conselheiros"/>
    <x v="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913"/>
    <x v="0"/>
    <m/>
    <m/>
    <x v="10"/>
    <x v="2"/>
    <x v="11"/>
    <x v="2"/>
    <n v="2015"/>
    <d v="2015-02-04T00:00:00"/>
    <d v="2015-02-04T00:00:00"/>
    <d v="2015-02-04T00:00:00"/>
    <m/>
    <s v="Eliane Rodrigues de Sales"/>
    <s v="Eliane Rodrigues de Sales"/>
    <x v="3"/>
    <d v="2014-01-01T00:00:00"/>
    <d v="2015-12-31T00:00:00"/>
    <n v="0"/>
    <n v="0"/>
    <x v="0"/>
    <s v="-"/>
  </r>
  <r>
    <n v="1944"/>
    <x v="0"/>
    <m/>
    <s v="Gestão da aquisição de Código de padronização de livros"/>
    <x v="14"/>
    <x v="0"/>
    <x v="11"/>
    <x v="2"/>
    <n v="2016"/>
    <d v="2016-10-19T00:00:00"/>
    <d v="2016-10-19T00:00:00"/>
    <d v="2016-10-19T00:00:00"/>
    <m/>
    <s v="Felipe Belo da Silva"/>
    <s v="Felipe Belo da Silva"/>
    <x v="0"/>
    <m/>
    <m/>
    <n v="0"/>
    <n v="0"/>
    <x v="0"/>
    <s v="-"/>
  </r>
  <r>
    <n v="1528"/>
    <x v="0"/>
    <m/>
    <s v="CSP - Inspeção ao Sistema Prisional do Espírito Santo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39"/>
    <x v="0"/>
    <m/>
    <s v="ASCOM - Confecção de 1.000 (mil) unidades de cadernos institucionais do CNMP"/>
    <x v="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009"/>
    <x v="0"/>
    <m/>
    <s v="Teste 1"/>
    <x v="3"/>
    <x v="2"/>
    <x v="11"/>
    <x v="2"/>
    <n v="2015"/>
    <d v="2015-10-22T00:00:00"/>
    <d v="2015-10-22T00:00:00"/>
    <d v="2015-10-22T00:00:00"/>
    <m/>
    <s v="Ana Torres"/>
    <s v="Ana Torres"/>
    <x v="1"/>
    <d v="2015-10-22T00:00:00"/>
    <d v="2015-12-31T00:00:00"/>
    <n v="0"/>
    <n v="0"/>
    <x v="0"/>
    <s v="-"/>
  </r>
  <r>
    <n v="1516"/>
    <x v="0"/>
    <m/>
    <s v="COGP - Plano de Incentivos ao Estudo de Idioma Estrangeiro - PLI"/>
    <x v="31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006"/>
    <x v="0"/>
    <m/>
    <s v="Estruturação e implementação da Unidade de Capacitação do Ministério Público"/>
    <x v="10"/>
    <x v="0"/>
    <x v="11"/>
    <x v="2"/>
    <n v="2015"/>
    <d v="2015-10-13T00:00:00"/>
    <d v="2015-10-13T00:00:00"/>
    <d v="2015-10-13T00:00:00"/>
    <m/>
    <s v="Eliane Rodrigues de Sales"/>
    <s v="Eliane Rodrigues de Sales"/>
    <x v="3"/>
    <d v="2014-01-01T00:00:00"/>
    <d v="2015-12-31T00:00:00"/>
    <n v="0"/>
    <n v="0"/>
    <x v="0"/>
    <s v="-"/>
  </r>
  <r>
    <n v="1507"/>
    <x v="0"/>
    <m/>
    <s v="ASCOM_Compra de crachás"/>
    <x v="9"/>
    <x v="2"/>
    <x v="0"/>
    <x v="2"/>
    <n v="2015"/>
    <d v="2015-12-22T00:00:00"/>
    <d v="2015-12-22T00:00:00"/>
    <d v="2015-12-22T00:00:00"/>
    <m/>
    <s v="Luana de Paula Barros Ioschi Correa"/>
    <s v="Luana de Paula Barros Ioschi Correa"/>
    <x v="3"/>
    <d v="2014-01-01T00:00:00"/>
    <d v="2015-12-31T00:00:00"/>
    <n v="0"/>
    <n v="0"/>
    <x v="0"/>
    <s v="-"/>
  </r>
  <r>
    <n v="1011"/>
    <x v="0"/>
    <m/>
    <s v="Reuniões CNMP/CNCG/CNPG"/>
    <x v="6"/>
    <x v="2"/>
    <x v="11"/>
    <x v="2"/>
    <n v="2015"/>
    <d v="2015-10-22T00:00:00"/>
    <d v="2015-10-22T00:00:00"/>
    <d v="2015-10-22T00:00:00"/>
    <m/>
    <s v="Eduardo Pimentel de Vasconcelos Aquino"/>
    <s v="Eduardo Pimentel de Vasconcelos Aquino"/>
    <x v="1"/>
    <d v="2015-10-22T00:00:00"/>
    <d v="2015-12-31T00:00:00"/>
    <n v="0"/>
    <n v="0"/>
    <x v="0"/>
    <s v="-"/>
  </r>
  <r>
    <n v="982"/>
    <x v="0"/>
    <m/>
    <s v="CNMP_PG_15_ASCOM_026 ASCOM - Política Editorial de Publicações"/>
    <x v="9"/>
    <x v="2"/>
    <x v="0"/>
    <x v="0"/>
    <n v="2015"/>
    <d v="2015-03-05T00:00:00"/>
    <d v="2015-03-03T00:00:00"/>
    <d v="2016-01-21T00:00:00"/>
    <n v="33.33"/>
    <s v="Luana de Paula Barros Ioschi Correa"/>
    <s v="Natália Bernardes Senna Veloso"/>
    <x v="3"/>
    <d v="2014-01-01T00:00:00"/>
    <d v="2015-12-31T00:00:00"/>
    <n v="0"/>
    <n v="0"/>
    <x v="0"/>
    <s v="-"/>
  </r>
  <r>
    <n v="1534"/>
    <x v="0"/>
    <m/>
    <s v="CSP - Pagamento de diárias para membros participantes do VI Encontro Nacional do Sistema Prisional e do VI Encontro Nacional do Controle Externo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023"/>
    <x v="0"/>
    <m/>
    <m/>
    <x v="3"/>
    <x v="2"/>
    <x v="11"/>
    <x v="2"/>
    <n v="2015"/>
    <d v="2015-11-25T00:00:00"/>
    <d v="2015-11-25T00:00:00"/>
    <d v="2015-11-25T00:00:00"/>
    <m/>
    <s v="Ana Torres"/>
    <s v="Ana Torres"/>
    <x v="0"/>
    <m/>
    <m/>
    <n v="0"/>
    <n v="0"/>
    <x v="0"/>
    <s v="-"/>
  </r>
  <r>
    <n v="1526"/>
    <x v="0"/>
    <m/>
    <s v="CPE - AN Ouvidoria - Atuação Padronizada"/>
    <x v="5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40"/>
    <x v="0"/>
    <m/>
    <s v="SPR - Aquisição de relógio protocoladores eletrônicos"/>
    <x v="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35"/>
    <x v="0"/>
    <m/>
    <s v="CSP - 2ª Reimpressão de 3.000 Cartilhas &quot;O MP no enfrentamento à morte decorrente de intervenção policial.&quot;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964"/>
    <x v="0"/>
    <m/>
    <s v="Manual do Ordenador de Despesas  2ª Edição"/>
    <x v="16"/>
    <x v="2"/>
    <x v="0"/>
    <x v="2"/>
    <n v="2016"/>
    <d v="2016-10-21T00:00:00"/>
    <d v="2016-10-21T00:00:00"/>
    <d v="2016-10-21T00:00:00"/>
    <m/>
    <s v="Nathália Brígida Gomes Bezerra"/>
    <s v="Dr Marcelo Carvalho"/>
    <x v="0"/>
    <m/>
    <m/>
    <n v="0"/>
    <n v="0"/>
    <x v="0"/>
    <s v="-"/>
  </r>
  <r>
    <n v="1517"/>
    <x v="0"/>
    <m/>
    <s v="CDDF - Manual de Mediação e Negociação"/>
    <x v="1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64"/>
    <x v="0"/>
    <m/>
    <s v="Projeto template setorial"/>
    <x v="45"/>
    <x v="0"/>
    <x v="5"/>
    <x v="0"/>
    <n v="2013"/>
    <d v="2013-08-23T00:00:00"/>
    <d v="2013-08-23T00:00:00"/>
    <d v="2013-08-23T00:00:00"/>
    <n v="0"/>
    <s v="Igor Guevara"/>
    <s v="Cliente - Patrocinador"/>
    <x v="0"/>
    <m/>
    <m/>
    <n v="0"/>
    <n v="0"/>
    <x v="0"/>
    <s v="-"/>
  </r>
  <r>
    <n v="1529"/>
    <x v="0"/>
    <m/>
    <s v="CSP - Inspeção ao Sistema Prisional do Amapá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986"/>
    <x v="0"/>
    <m/>
    <s v="Relatório de processos da atividade-fim"/>
    <x v="7"/>
    <x v="2"/>
    <x v="11"/>
    <x v="2"/>
    <n v="2015"/>
    <d v="2015-03-18T00:00:00"/>
    <d v="2015-03-18T00:00:00"/>
    <d v="2015-03-18T00:00:00"/>
    <m/>
    <s v="Viviane de Almeida Silva"/>
    <s v="Viviane de Almeida Silva"/>
    <x v="3"/>
    <d v="2014-01-01T00:00:00"/>
    <d v="2015-12-31T00:00:00"/>
    <n v="0"/>
    <n v="0"/>
    <x v="0"/>
    <s v="-"/>
  </r>
  <r>
    <n v="1532"/>
    <x v="0"/>
    <m/>
    <s v="CSP - Visita ao Ministério Público do Amazonas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446"/>
    <x v="0"/>
    <m/>
    <m/>
    <x v="3"/>
    <x v="2"/>
    <x v="11"/>
    <x v="2"/>
    <n v="2014"/>
    <d v="2014-11-25T00:00:00"/>
    <d v="2014-11-25T00:00:00"/>
    <d v="2014-11-25T00:00:00"/>
    <m/>
    <s v="Colaborador"/>
    <s v="Colaborador"/>
    <x v="3"/>
    <d v="2014-01-01T00:00:00"/>
    <d v="2015-12-31T00:00:00"/>
    <n v="0"/>
    <n v="0"/>
    <x v="0"/>
    <s v="-"/>
  </r>
  <r>
    <n v="1848"/>
    <x v="0"/>
    <m/>
    <s v="Treinamento Channel - Dalva Neide"/>
    <x v="3"/>
    <x v="2"/>
    <x v="0"/>
    <x v="2"/>
    <n v="2016"/>
    <d v="2016-03-18T00:00:00"/>
    <d v="2016-03-18T00:00:00"/>
    <d v="2016-03-18T00:00:00"/>
    <m/>
    <s v="Dalva Neide Rita de Oliveira"/>
    <s v="Ana Torres"/>
    <x v="0"/>
    <m/>
    <m/>
    <n v="0"/>
    <n v="0"/>
    <x v="0"/>
    <s v="-"/>
  </r>
  <r>
    <n v="743"/>
    <x v="0"/>
    <m/>
    <s v="SG - festa de final de ano"/>
    <x v="21"/>
    <x v="2"/>
    <x v="11"/>
    <x v="2"/>
    <n v="2014"/>
    <d v="2014-12-17T00:00:00"/>
    <d v="2014-12-17T00:00:00"/>
    <d v="2014-12-17T00:00:00"/>
    <m/>
    <s v="Roberto Fuina Versiani"/>
    <s v="Roberto Fuina Versiani"/>
    <x v="3"/>
    <d v="2014-01-01T00:00:00"/>
    <d v="2015-12-31T00:00:00"/>
    <n v="0"/>
    <n v="0"/>
    <x v="0"/>
    <s v="-"/>
  </r>
  <r>
    <n v="6"/>
    <x v="0"/>
    <m/>
    <s v="Proposta #2"/>
    <x v="46"/>
    <x v="2"/>
    <x v="11"/>
    <x v="2"/>
    <m/>
    <d v="2012-11-18T00:00:00"/>
    <m/>
    <m/>
    <m/>
    <s v="Igor Guevara"/>
    <s v="Igor Guevara"/>
    <x v="0"/>
    <m/>
    <m/>
    <n v="0"/>
    <n v="0"/>
    <x v="0"/>
    <s v="-"/>
  </r>
  <r>
    <n v="1852"/>
    <x v="0"/>
    <m/>
    <s v="Treinamento Channel - Lívia"/>
    <x v="3"/>
    <x v="2"/>
    <x v="0"/>
    <x v="2"/>
    <n v="2016"/>
    <d v="2016-03-18T00:00:00"/>
    <d v="2016-03-18T00:00:00"/>
    <d v="2016-03-18T00:00:00"/>
    <m/>
    <s v="Ana Torres"/>
    <s v="Ana Torres"/>
    <x v="0"/>
    <m/>
    <m/>
    <n v="0"/>
    <n v="0"/>
    <x v="0"/>
    <s v="-"/>
  </r>
  <r>
    <n v="1858"/>
    <x v="0"/>
    <m/>
    <s v="GT-Teletrabalho"/>
    <x v="3"/>
    <x v="0"/>
    <x v="0"/>
    <x v="0"/>
    <n v="2016"/>
    <d v="2016-04-27T00:00:00"/>
    <d v="2016-04-27T00:00:00"/>
    <d v="2016-10-11T00:00:00"/>
    <n v="33.33"/>
    <s v="Weskley Rodrigues dos Santos"/>
    <s v="Weskley Rodrigues dos Santos"/>
    <x v="0"/>
    <m/>
    <m/>
    <n v="0"/>
    <n v="0"/>
    <x v="0"/>
    <s v="-"/>
  </r>
  <r>
    <n v="1533"/>
    <x v="0"/>
    <m/>
    <s v="CSP - Visita ao Ministério Público de São Paulo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20"/>
    <x v="0"/>
    <m/>
    <s v="CDDF - Publicação - Guia 1"/>
    <x v="1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8"/>
    <x v="0"/>
    <m/>
    <s v="Proposta #4"/>
    <x v="0"/>
    <x v="2"/>
    <x v="11"/>
    <x v="2"/>
    <m/>
    <d v="2012-11-18T00:00:00"/>
    <m/>
    <m/>
    <m/>
    <s v="Igor Guevara"/>
    <s v="Igor Guevara"/>
    <x v="0"/>
    <m/>
    <m/>
    <n v="0"/>
    <n v="0"/>
    <x v="0"/>
    <s v="-"/>
  </r>
  <r>
    <n v="1024"/>
    <x v="0"/>
    <m/>
    <m/>
    <x v="3"/>
    <x v="2"/>
    <x v="11"/>
    <x v="2"/>
    <n v="2015"/>
    <d v="2015-11-25T00:00:00"/>
    <d v="2015-11-25T00:00:00"/>
    <d v="2015-11-25T00:00:00"/>
    <m/>
    <s v="Ana Torres"/>
    <s v="Ana Torres"/>
    <x v="0"/>
    <m/>
    <m/>
    <n v="0"/>
    <n v="0"/>
    <x v="0"/>
    <s v="-"/>
  </r>
  <r>
    <n v="7"/>
    <x v="0"/>
    <m/>
    <s v="Proposta #3"/>
    <x v="47"/>
    <x v="2"/>
    <x v="11"/>
    <x v="2"/>
    <m/>
    <d v="2012-11-18T00:00:00"/>
    <m/>
    <m/>
    <m/>
    <s v="Igor Guevara"/>
    <s v="Igor Guevara"/>
    <x v="0"/>
    <m/>
    <m/>
    <n v="0"/>
    <n v="0"/>
    <x v="0"/>
    <s v="-"/>
  </r>
  <r>
    <n v="1531"/>
    <x v="0"/>
    <m/>
    <s v="CSP - Inspeção ao Sistema Prisional do Pará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847"/>
    <x v="0"/>
    <m/>
    <s v="Treinamento Channel - Vanessa"/>
    <x v="3"/>
    <x v="2"/>
    <x v="0"/>
    <x v="2"/>
    <n v="2016"/>
    <d v="2016-03-18T00:00:00"/>
    <d v="2016-03-18T00:00:00"/>
    <d v="2016-03-18T00:00:00"/>
    <m/>
    <s v="Vanessa de Andrade Muha"/>
    <s v="Ana Torres"/>
    <x v="0"/>
    <m/>
    <m/>
    <n v="0"/>
    <n v="0"/>
    <x v="0"/>
    <s v="-"/>
  </r>
  <r>
    <n v="695"/>
    <x v="0"/>
    <m/>
    <m/>
    <x v="1"/>
    <x v="0"/>
    <x v="11"/>
    <x v="2"/>
    <n v="2014"/>
    <d v="2014-12-16T00:00:00"/>
    <d v="2014-12-16T00:00:00"/>
    <d v="2014-12-16T00:00:00"/>
    <m/>
    <s v="Marciano de Oliveira Meneses"/>
    <s v="Marciano de Oliveira Meneses"/>
    <x v="3"/>
    <d v="2014-01-01T00:00:00"/>
    <d v="2015-12-31T00:00:00"/>
    <n v="0"/>
    <n v="0"/>
    <x v="0"/>
    <s v="-"/>
  </r>
  <r>
    <n v="1025"/>
    <x v="0"/>
    <m/>
    <m/>
    <x v="3"/>
    <x v="2"/>
    <x v="11"/>
    <x v="2"/>
    <n v="2015"/>
    <d v="2015-11-25T00:00:00"/>
    <d v="2015-11-25T00:00:00"/>
    <d v="2015-11-25T00:00:00"/>
    <m/>
    <s v="Ana Torres"/>
    <s v="Ana Torres"/>
    <x v="0"/>
    <m/>
    <m/>
    <n v="0"/>
    <n v="0"/>
    <x v="0"/>
    <s v="-"/>
  </r>
  <r>
    <n v="1027"/>
    <x v="0"/>
    <m/>
    <m/>
    <x v="3"/>
    <x v="2"/>
    <x v="11"/>
    <x v="2"/>
    <n v="2015"/>
    <d v="2015-11-25T00:00:00"/>
    <d v="2015-11-25T00:00:00"/>
    <d v="2015-11-25T00:00:00"/>
    <m/>
    <s v="Ana Torres"/>
    <s v="Ana Torres"/>
    <x v="0"/>
    <m/>
    <m/>
    <n v="0"/>
    <n v="0"/>
    <x v="0"/>
    <s v="-"/>
  </r>
  <r>
    <n v="1536"/>
    <x v="0"/>
    <m/>
    <s v="CSP - Reimpressão de 3.000 Cartilhas &quot;Cidadão com Segurança&quot;. 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530"/>
    <x v="0"/>
    <m/>
    <s v="CSP - Inspeção ao Sistema Prisional de Roraima"/>
    <x v="1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1846"/>
    <x v="0"/>
    <m/>
    <s v="Treinamento Channel - Lilisane"/>
    <x v="3"/>
    <x v="2"/>
    <x v="0"/>
    <x v="2"/>
    <n v="2016"/>
    <d v="2016-03-18T00:00:00"/>
    <d v="2016-03-18T00:00:00"/>
    <d v="2016-03-18T00:00:00"/>
    <m/>
    <s v="Ana Torres"/>
    <s v="Ana Torres"/>
    <x v="0"/>
    <m/>
    <m/>
    <n v="0"/>
    <n v="0"/>
    <x v="0"/>
    <s v="-"/>
  </r>
  <r>
    <n v="1026"/>
    <x v="0"/>
    <m/>
    <m/>
    <x v="3"/>
    <x v="2"/>
    <x v="11"/>
    <x v="2"/>
    <n v="2015"/>
    <d v="2015-11-25T00:00:00"/>
    <d v="2015-11-25T00:00:00"/>
    <d v="2015-11-25T00:00:00"/>
    <m/>
    <s v="Ana Torres"/>
    <s v="Ana Torres"/>
    <x v="0"/>
    <m/>
    <m/>
    <n v="0"/>
    <n v="0"/>
    <x v="0"/>
    <s v="-"/>
  </r>
  <r>
    <n v="1519"/>
    <x v="0"/>
    <m/>
    <s v="CDDF - Reimpressão do Guia dos Catadores "/>
    <x v="1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445"/>
    <x v="0"/>
    <m/>
    <s v="Teste de projeto SGE"/>
    <x v="3"/>
    <x v="0"/>
    <x v="11"/>
    <x v="2"/>
    <n v="2014"/>
    <d v="2014-11-24T00:00:00"/>
    <d v="2014-11-24T00:00:00"/>
    <d v="2014-11-24T00:00:00"/>
    <m/>
    <s v="Ronan Moraes"/>
    <s v="Consultoria 2"/>
    <x v="3"/>
    <d v="2014-01-01T00:00:00"/>
    <d v="2015-12-31T00:00:00"/>
    <n v="0"/>
    <n v="0"/>
    <x v="0"/>
    <s v="-"/>
  </r>
  <r>
    <n v="1525"/>
    <x v="0"/>
    <m/>
    <s v="CN - Reuniões da Corregedoria"/>
    <x v="6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479"/>
    <x v="0"/>
    <m/>
    <s v="Aquisição de Sistema de Compras e Contratos"/>
    <x v="1"/>
    <x v="2"/>
    <x v="11"/>
    <x v="2"/>
    <n v="2014"/>
    <d v="2014-12-01T00:00:00"/>
    <d v="2014-12-01T00:00:00"/>
    <d v="2014-12-01T00:00:00"/>
    <m/>
    <s v="Gustavo Fonseca Gonçalves de Almeida"/>
    <s v="Gustavo Fonseca Gonçalves de Almeida"/>
    <x v="3"/>
    <d v="2014-01-01T00:00:00"/>
    <d v="2015-12-31T00:00:00"/>
    <n v="0"/>
    <n v="0"/>
    <x v="0"/>
    <s v="-"/>
  </r>
  <r>
    <n v="533"/>
    <x v="0"/>
    <m/>
    <s v="COTRAN - AQUISIÇÃO DE SOFTWARE"/>
    <x v="26"/>
    <x v="0"/>
    <x v="11"/>
    <x v="2"/>
    <n v="2014"/>
    <d v="2014-12-03T00:00:00"/>
    <d v="2014-12-03T00:00:00"/>
    <d v="2014-12-03T00:00:00"/>
    <m/>
    <s v="Carlos Eduardo Faccin"/>
    <s v="Carlos Eduardo Faccin"/>
    <x v="3"/>
    <d v="2014-01-01T00:00:00"/>
    <d v="2015-12-31T00:00:00"/>
    <n v="0"/>
    <n v="0"/>
    <x v="0"/>
    <s v="-"/>
  </r>
  <r>
    <n v="1866"/>
    <x v="0"/>
    <m/>
    <s v="Entendendo Channel"/>
    <x v="30"/>
    <x v="2"/>
    <x v="0"/>
    <x v="2"/>
    <n v="2016"/>
    <d v="2016-06-10T00:00:00"/>
    <d v="2016-06-10T00:00:00"/>
    <d v="2016-06-10T00:00:00"/>
    <m/>
    <s v="Luane Pereira Ferreira dos Santos"/>
    <s v="Luane Pereira Ferreira dos Santos"/>
    <x v="0"/>
    <m/>
    <m/>
    <n v="0"/>
    <n v="0"/>
    <x v="0"/>
    <s v="-"/>
  </r>
  <r>
    <n v="1522"/>
    <x v="0"/>
    <m/>
    <s v="CDDF - Publicação - Guia 2"/>
    <x v="17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n v="444"/>
    <x v="0"/>
    <m/>
    <s v="6º Congresso de Gestão do MP"/>
    <x v="3"/>
    <x v="0"/>
    <x v="11"/>
    <x v="2"/>
    <n v="2014"/>
    <d v="2014-11-24T00:00:00"/>
    <d v="2014-11-24T00:00:00"/>
    <d v="2014-11-24T00:00:00"/>
    <m/>
    <s v="Ronan Moraes"/>
    <s v="Geisneer Wygh Oliveira Lourenço"/>
    <x v="3"/>
    <d v="2014-01-01T00:00:00"/>
    <d v="2015-12-31T00:00:00"/>
    <n v="0"/>
    <n v="0"/>
    <x v="0"/>
    <s v="-"/>
  </r>
  <r>
    <n v="2203"/>
    <x v="0"/>
    <m/>
    <s v="Normatização e Manualização das diretrizes e procedimentos da comunicação"/>
    <x v="9"/>
    <x v="2"/>
    <x v="0"/>
    <x v="2"/>
    <n v="2016"/>
    <d v="2016-11-07T00:00:00"/>
    <d v="2016-11-07T00:00:00"/>
    <d v="2016-11-07T00:00:00"/>
    <m/>
    <s v="Tatiana Jebrine"/>
    <s v="Tatiana Jebrine"/>
    <x v="0"/>
    <m/>
    <m/>
    <n v="0"/>
    <n v="0"/>
    <x v="0"/>
    <s v="-"/>
  </r>
  <r>
    <n v="1537"/>
    <x v="0"/>
    <m/>
    <s v="ASCOM - Impressão de envelopes, cartões de agradecimento e nominatas"/>
    <x v="9"/>
    <x v="2"/>
    <x v="0"/>
    <x v="2"/>
    <n v="2015"/>
    <d v="2015-12-23T00:00:00"/>
    <d v="2015-12-23T00:00:00"/>
    <d v="2015-12-23T00:00:00"/>
    <m/>
    <s v="Ana Torres"/>
    <s v="Ana Torres"/>
    <x v="3"/>
    <d v="2014-01-01T00:00:00"/>
    <d v="2015-12-31T00:00:00"/>
    <n v="0"/>
    <n v="0"/>
    <x v="0"/>
    <s v="-"/>
  </r>
  <r>
    <m/>
    <x v="0"/>
    <m/>
    <m/>
    <x v="44"/>
    <x v="5"/>
    <x v="12"/>
    <x v="10"/>
    <m/>
    <m/>
    <m/>
    <m/>
    <m/>
    <m/>
    <m/>
    <x v="10"/>
    <m/>
    <m/>
    <m/>
    <m/>
    <x v="3"/>
    <m/>
  </r>
  <r>
    <m/>
    <x v="1"/>
    <m/>
    <m/>
    <x v="44"/>
    <x v="5"/>
    <x v="12"/>
    <x v="10"/>
    <m/>
    <m/>
    <m/>
    <m/>
    <m/>
    <m/>
    <m/>
    <x v="10"/>
    <m/>
    <m/>
    <m/>
    <m/>
    <x v="3"/>
    <m/>
  </r>
  <r>
    <m/>
    <x v="1"/>
    <m/>
    <m/>
    <x v="44"/>
    <x v="5"/>
    <x v="12"/>
    <x v="10"/>
    <m/>
    <m/>
    <m/>
    <m/>
    <m/>
    <m/>
    <m/>
    <x v="10"/>
    <m/>
    <m/>
    <m/>
    <m/>
    <x v="3"/>
    <m/>
  </r>
  <r>
    <m/>
    <x v="1"/>
    <m/>
    <m/>
    <x v="44"/>
    <x v="5"/>
    <x v="12"/>
    <x v="10"/>
    <m/>
    <m/>
    <m/>
    <m/>
    <m/>
    <m/>
    <m/>
    <x v="10"/>
    <m/>
    <m/>
    <m/>
    <m/>
    <x v="3"/>
    <m/>
  </r>
  <r>
    <m/>
    <x v="1"/>
    <m/>
    <m/>
    <x v="44"/>
    <x v="5"/>
    <x v="12"/>
    <x v="10"/>
    <m/>
    <m/>
    <m/>
    <m/>
    <m/>
    <m/>
    <m/>
    <x v="10"/>
    <m/>
    <m/>
    <m/>
    <m/>
    <x v="3"/>
    <m/>
  </r>
  <r>
    <m/>
    <x v="1"/>
    <m/>
    <m/>
    <x v="44"/>
    <x v="5"/>
    <x v="12"/>
    <x v="10"/>
    <m/>
    <m/>
    <m/>
    <m/>
    <m/>
    <m/>
    <m/>
    <x v="10"/>
    <m/>
    <m/>
    <m/>
    <m/>
    <x v="3"/>
    <m/>
  </r>
  <r>
    <m/>
    <x v="2"/>
    <m/>
    <m/>
    <x v="44"/>
    <x v="5"/>
    <x v="12"/>
    <x v="10"/>
    <m/>
    <m/>
    <m/>
    <m/>
    <m/>
    <m/>
    <m/>
    <x v="10"/>
    <m/>
    <m/>
    <m/>
    <m/>
    <x v="3"/>
    <m/>
  </r>
  <r>
    <m/>
    <x v="2"/>
    <m/>
    <m/>
    <x v="44"/>
    <x v="5"/>
    <x v="12"/>
    <x v="10"/>
    <m/>
    <m/>
    <m/>
    <m/>
    <m/>
    <m/>
    <m/>
    <x v="10"/>
    <m/>
    <m/>
    <m/>
    <m/>
    <x v="3"/>
    <m/>
  </r>
  <r>
    <m/>
    <x v="2"/>
    <m/>
    <n v="0"/>
    <x v="44"/>
    <x v="5"/>
    <x v="12"/>
    <x v="10"/>
    <m/>
    <m/>
    <m/>
    <m/>
    <m/>
    <m/>
    <m/>
    <x v="10"/>
    <m/>
    <m/>
    <m/>
    <m/>
    <x v="3"/>
    <m/>
  </r>
  <r>
    <m/>
    <x v="2"/>
    <m/>
    <m/>
    <x v="44"/>
    <x v="5"/>
    <x v="12"/>
    <x v="10"/>
    <m/>
    <m/>
    <m/>
    <m/>
    <m/>
    <m/>
    <m/>
    <x v="10"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:G11" firstHeaderRow="1" firstDataRow="3" firstDataCol="1" rowPageCount="1" colPageCount="1"/>
  <pivotFields count="22">
    <pivotField showAll="0"/>
    <pivotField showAll="0" defaultSubtotal="0"/>
    <pivotField showAll="0"/>
    <pivotField showAll="0"/>
    <pivotField showAll="0"/>
    <pivotField axis="axisCol" dataField="1" multipleItemSelectionAllowed="1" showAll="0">
      <items count="7">
        <item x="2"/>
        <item h="1" x="4"/>
        <item h="1" x="1"/>
        <item h="1" x="3"/>
        <item x="0"/>
        <item h="1" x="5"/>
        <item t="default"/>
      </items>
    </pivotField>
    <pivotField axis="axisRow" showAll="0">
      <items count="14">
        <item x="4"/>
        <item x="5"/>
        <item x="7"/>
        <item x="1"/>
        <item x="6"/>
        <item x="2"/>
        <item x="0"/>
        <item h="1" x="11"/>
        <item x="3"/>
        <item x="12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2">
        <item h="1" x="2"/>
        <item h="1" x="0"/>
        <item h="1" x="8"/>
        <item h="1" x="6"/>
        <item h="1" x="3"/>
        <item x="4"/>
        <item h="1" x="1"/>
        <item h="1" x="7"/>
        <item h="1" x="10"/>
        <item h="1" x="5"/>
        <item h="1" x="9"/>
        <item t="default"/>
      </items>
    </pivotField>
    <pivotField showAll="0"/>
    <pivotField showAll="0"/>
    <pivotField showAll="0"/>
    <pivotField showAll="0"/>
    <pivotField axis="axisCol" showAll="0">
      <items count="5">
        <item x="0"/>
        <item sd="0" x="1"/>
        <item sd="0" x="2"/>
        <item x="3"/>
        <item t="default"/>
      </items>
    </pivotField>
    <pivotField showAll="0"/>
  </pivotFields>
  <rowFields count="1">
    <field x="6"/>
  </rowFields>
  <rowItems count="5">
    <i>
      <x/>
    </i>
    <i>
      <x v="10"/>
    </i>
    <i>
      <x v="11"/>
    </i>
    <i>
      <x v="12"/>
    </i>
    <i t="grand">
      <x/>
    </i>
  </rowItems>
  <colFields count="2">
    <field x="20"/>
    <field x="5"/>
  </colFields>
  <colItems count="6">
    <i>
      <x/>
      <x/>
    </i>
    <i r="1">
      <x v="4"/>
    </i>
    <i t="default">
      <x/>
    </i>
    <i>
      <x v="1"/>
    </i>
    <i>
      <x v="2"/>
    </i>
    <i t="grand">
      <x/>
    </i>
  </colItems>
  <pageFields count="1">
    <pageField fld="15" hier="-1"/>
  </pageFields>
  <dataFields count="1">
    <dataField name="Contagem de TIPO_PROJET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padrão) V_CHANNELGERAL2" connectionId="1" autoFormatId="16" applyNumberFormats="0" applyBorderFormats="0" applyFontFormats="0" applyPatternFormats="0" applyAlignmentFormats="0" applyWidthHeightFormats="0">
  <queryTableRefresh nextId="25" unboundColumnsRight="1">
    <queryTableFields count="24">
      <queryTableField id="1" name="ID" tableColumnId="1"/>
      <queryTableField id="22" dataBound="0" tableColumnId="22"/>
      <queryTableField id="2" name="CODIGO" tableColumnId="2"/>
      <queryTableField id="3" name="NOME" tableColumnId="3"/>
      <queryTableField id="4" name="AREA_RESPONSAVEL" tableColumnId="4"/>
      <queryTableField id="5" name="TIPO_PROJETO" tableColumnId="5"/>
      <queryTableField id="6" name="STATUS_PROJETO" tableColumnId="6"/>
      <queryTableField id="7" name="STATUS_ACOES" tableColumnId="7"/>
      <queryTableField id="8" name="ANO_INICIO_PROJETO" tableColumnId="8"/>
      <queryTableField id="9" name="DATA_CRIACAO" tableColumnId="9"/>
      <queryTableField id="10" name="DATA_INICIO" tableColumnId="10"/>
      <queryTableField id="11" name="DATA_FINALIZACAO" tableColumnId="11"/>
      <queryTableField id="12" name="PERCENT_CONCLUIDO" tableColumnId="12"/>
      <queryTableField id="13" name="GERENTE" tableColumnId="13"/>
      <queryTableField id="14" name="PATROCINADOR" tableColumnId="14"/>
      <queryTableField id="15" name="ULTIMO_PORTFOLIO" tableColumnId="15"/>
      <queryTableField id="16" name="DATA_PORTFOLIO_INI" tableColumnId="16"/>
      <queryTableField id="17" name="DATA_PORTFOLIO_FIM" tableColumnId="17"/>
      <queryTableField id="18" name="PROJETO_APROVADO" tableColumnId="18"/>
      <queryTableField id="19" name="PROJETO_FINALIZADO" tableColumnId="19"/>
      <queryTableField id="20" name="CONTRATACAO" tableColumnId="20"/>
      <queryTableField id="21" name="UNIDADES_ENVOLVIDAS" tableColumnId="21"/>
      <queryTableField id="23" name="STATUS_APROVACAO_PORTIFOLIO" tableColumnId="23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padrão__V_CHANNELGERAL2" displayName="Tabela_padrão__V_CHANNELGERAL2" ref="A1:X2084" tableType="queryTable" totalsRowShown="0">
  <autoFilter ref="A1:X2084">
    <filterColumn colId="5">
      <filters>
        <filter val="Iniciativa Setorial"/>
        <filter val="Projeto Setorial"/>
      </filters>
    </filterColumn>
    <filterColumn colId="15">
      <filters>
        <filter val="Plano de Gestão 2016 - Portifólio de Ações"/>
      </filters>
    </filterColumn>
    <filterColumn colId="22">
      <filters>
        <filter val="Aprovado"/>
      </filters>
    </filterColumn>
  </autoFilter>
  <tableColumns count="24">
    <tableColumn id="1" uniqueName="1" name="ID" queryTableFieldId="1"/>
    <tableColumn id="22" uniqueName="22" name="Validação" queryTableFieldId="22">
      <calculatedColumnFormula>IF(Tabela_padrão__V_CHANNELGERAL2[[#This Row],[ID]]=A1,0,1)</calculatedColumnFormula>
    </tableColumn>
    <tableColumn id="2" uniqueName="2" name="CODIGO" queryTableFieldId="2"/>
    <tableColumn id="3" uniqueName="3" name="NOME" queryTableFieldId="3"/>
    <tableColumn id="4" uniqueName="4" name="AREA_RESPONSAVEL" queryTableFieldId="4"/>
    <tableColumn id="5" uniqueName="5" name="TIPO_PROJETO" queryTableFieldId="5"/>
    <tableColumn id="6" uniqueName="6" name="STATUS_PROJETO" queryTableFieldId="6"/>
    <tableColumn id="7" uniqueName="7" name="STATUS_ACOES" queryTableFieldId="7"/>
    <tableColumn id="8" uniqueName="8" name="ANO_INICIO_PROJETO" queryTableFieldId="8"/>
    <tableColumn id="9" uniqueName="9" name="DATA_CRIACAO" queryTableFieldId="9" dataDxfId="4"/>
    <tableColumn id="10" uniqueName="10" name="DATA_INICIO" queryTableFieldId="10" dataDxfId="3"/>
    <tableColumn id="11" uniqueName="11" name="DATA_FINALIZACAO" queryTableFieldId="11" dataDxfId="2"/>
    <tableColumn id="12" uniqueName="12" name="PERCENT_CONCLUIDO" queryTableFieldId="12"/>
    <tableColumn id="13" uniqueName="13" name="GERENTE" queryTableFieldId="13"/>
    <tableColumn id="14" uniqueName="14" name="PATROCINADOR" queryTableFieldId="14"/>
    <tableColumn id="15" uniqueName="15" name="ULTIMO_PORTFOLIO" queryTableFieldId="15"/>
    <tableColumn id="16" uniqueName="16" name="DATA_PORTFOLIO_INI" queryTableFieldId="16" dataDxfId="1"/>
    <tableColumn id="17" uniqueName="17" name="DATA_PORTFOLIO_FIM" queryTableFieldId="17" dataDxfId="0"/>
    <tableColumn id="18" uniqueName="18" name="PROJETO_APROVADO" queryTableFieldId="18"/>
    <tableColumn id="19" uniqueName="19" name="PROJETO_FINALIZADO" queryTableFieldId="19"/>
    <tableColumn id="20" uniqueName="20" name="CONTRATACAO" queryTableFieldId="20"/>
    <tableColumn id="21" uniqueName="21" name="UNIDADES_ENVOLVIDAS" queryTableFieldId="21"/>
    <tableColumn id="23" uniqueName="23" name="STATUS_APROVACAO_PORTIFOLIO" queryTableFieldId="23"/>
    <tableColumn id="24" uniqueName="24" name="Obs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D83"/>
  <sheetViews>
    <sheetView tabSelected="1" topLeftCell="D1" zoomScale="90" zoomScaleNormal="90" workbookViewId="0">
      <selection activeCell="H1" sqref="H1:AC22"/>
    </sheetView>
  </sheetViews>
  <sheetFormatPr defaultRowHeight="15" x14ac:dyDescent="0.25"/>
  <cols>
    <col min="1" max="1" width="59.7109375" customWidth="1"/>
    <col min="2" max="2" width="11.85546875" bestFit="1" customWidth="1"/>
    <col min="3" max="3" width="11.7109375" bestFit="1" customWidth="1"/>
    <col min="4" max="4" width="15.42578125" bestFit="1" customWidth="1"/>
    <col min="5" max="5" width="7.7109375" bestFit="1" customWidth="1"/>
    <col min="8" max="29" width="9.140625" style="14"/>
  </cols>
  <sheetData>
    <row r="1" spans="1:21" x14ac:dyDescent="0.25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O1" s="18" t="s">
        <v>3275</v>
      </c>
      <c r="P1" s="18"/>
      <c r="Q1" s="18"/>
      <c r="R1" s="18"/>
      <c r="S1" s="18"/>
      <c r="T1" s="18"/>
      <c r="U1" s="18"/>
    </row>
    <row r="2" spans="1:21" x14ac:dyDescent="0.25">
      <c r="A2" s="17" t="s">
        <v>83</v>
      </c>
      <c r="B2" s="1">
        <f>GETPIVOTDATA("TIPO_PROJETO",Plan2!$A$4,"TIPO_PROJETO","Projeto Setorial","STATUS_PROJETO",A2,"CONTRATACAO","-")</f>
        <v>28</v>
      </c>
      <c r="C2" s="1">
        <f>GETPIVOTDATA("TIPO_PROJETO",Plan2!$A$4,"TIPO_PROJETO","Iniciativa Setorial","STATUS_PROJETO",A2,"CONTRATACAO","-")</f>
        <v>73</v>
      </c>
      <c r="D2" s="1">
        <f>GETPIVOTDATA("TIPO_PROJETO",Plan2!$A$4,"STATUS_PROJETO",A2,"CONTRATACAO","Nova Contratação")+GETPIVOTDATA("TIPO_PROJETO",Plan2!$A$4,"STATUS_PROJETO",A2,"CONTRATACAO","Prorrogação")</f>
        <v>28</v>
      </c>
      <c r="E2" s="1">
        <f>SUM(B2:D2)</f>
        <v>129</v>
      </c>
      <c r="O2" s="16" t="str">
        <f>CONCATENATE("Total de ações: ",SUM(E2:E5))</f>
        <v>Total de ações: 495</v>
      </c>
      <c r="P2" s="16"/>
      <c r="Q2" s="16"/>
      <c r="R2" s="16"/>
      <c r="S2" s="16"/>
      <c r="T2" s="16"/>
      <c r="U2" s="16"/>
    </row>
    <row r="3" spans="1:21" x14ac:dyDescent="0.25">
      <c r="A3" s="5" t="s">
        <v>4181</v>
      </c>
      <c r="B3" s="1">
        <f>GETPIVOTDATA("TIPO_PROJETO",Plan2!$A$4,"TIPO_PROJETO","Projeto Setorial","STATUS_PROJETO",A3,"CONTRATACAO","-")</f>
        <v>39</v>
      </c>
      <c r="C3" s="1">
        <f>GETPIVOTDATA("TIPO_PROJETO",Plan2!$A$4,"TIPO_PROJETO","Iniciativa Setorial","STATUS_PROJETO",A3,"CONTRATACAO","-")</f>
        <v>150</v>
      </c>
      <c r="D3" s="1">
        <f>GETPIVOTDATA("TIPO_PROJETO",Plan2!$A$4,"STATUS_PROJETO",A3,"CONTRATACAO","Nova Contratação")+GETPIVOTDATA("TIPO_PROJETO",Plan2!$A$4,"STATUS_PROJETO",A3,"CONTRATACAO","Prorrogação")</f>
        <v>103</v>
      </c>
      <c r="E3" s="1">
        <f>SUM(B3:D3)</f>
        <v>292</v>
      </c>
      <c r="O3" s="16" t="str">
        <f>CONCATENATE("Total de projetos: ",SUM(B2:B5))</f>
        <v>Total de projetos: 80</v>
      </c>
      <c r="P3" s="16"/>
      <c r="Q3" s="16"/>
      <c r="R3" s="16"/>
      <c r="S3" s="16"/>
      <c r="T3" s="16"/>
      <c r="U3" s="16"/>
    </row>
    <row r="4" spans="1:21" x14ac:dyDescent="0.25">
      <c r="A4" s="4" t="s">
        <v>4180</v>
      </c>
      <c r="B4" s="1">
        <f>GETPIVOTDATA("TIPO_PROJETO",Plan2!$A$4,"TIPO_PROJETO","Projeto Setorial","STATUS_PROJETO",A4,"CONTRATACAO","-")</f>
        <v>2</v>
      </c>
      <c r="C4" s="1">
        <f>GETPIVOTDATA("TIPO_PROJETO",Plan2!$A$4,"TIPO_PROJETO","Iniciativa Setorial","STATUS_PROJETO",A4,"CONTRATACAO","-")</f>
        <v>22</v>
      </c>
      <c r="D4" s="1">
        <f>GETPIVOTDATA("TIPO_PROJETO",Plan2!$A$4,"STATUS_PROJETO",A4,"CONTRATACAO","Nova Contratação")+GETPIVOTDATA("TIPO_PROJETO",Plan2!$A$4,"STATUS_PROJETO",A4,"CONTRATACAO","Prorrogação")</f>
        <v>10</v>
      </c>
      <c r="E4" s="1">
        <f>SUM(B4:D4)</f>
        <v>34</v>
      </c>
      <c r="O4" s="16" t="str">
        <f>CONCATENATE("Total de iniciativas: ",SUM(C2:C5))</f>
        <v>Total de iniciativas: 262</v>
      </c>
      <c r="P4" s="16"/>
      <c r="Q4" s="16"/>
      <c r="R4" s="16"/>
      <c r="S4" s="16"/>
      <c r="T4" s="16"/>
      <c r="U4" s="16"/>
    </row>
    <row r="5" spans="1:21" x14ac:dyDescent="0.25">
      <c r="A5" s="3" t="s">
        <v>4183</v>
      </c>
      <c r="B5" s="1">
        <f>GETPIVOTDATA("TIPO_PROJETO",Plan2!$A$4,"TIPO_PROJETO","Projeto Setorial","STATUS_PROJETO",A5,"CONTRATACAO","-")</f>
        <v>11</v>
      </c>
      <c r="C5" s="1">
        <f>GETPIVOTDATA("TIPO_PROJETO",Plan2!$A$4,"TIPO_PROJETO","Iniciativa Setorial","STATUS_PROJETO",A5,"CONTRATACAO","-")</f>
        <v>17</v>
      </c>
      <c r="D5" s="1">
        <f>GETPIVOTDATA("TIPO_PROJETO",Plan2!$A$4,"STATUS_PROJETO",A5,"CONTRATACAO","Nova Contratação")+GETPIVOTDATA("TIPO_PROJETO",Plan2!$A$4,"STATUS_PROJETO",A5,"CONTRATACAO","Prorrogação")</f>
        <v>12</v>
      </c>
      <c r="E5" s="1">
        <f>SUM(B5:D5)</f>
        <v>40</v>
      </c>
      <c r="O5" s="16" t="str">
        <f>CONCATENATE("Total de contratações: ",SUM(D2:D5))</f>
        <v>Total de contratações: 153</v>
      </c>
      <c r="P5" s="16"/>
      <c r="Q5" s="16"/>
      <c r="R5" s="16"/>
      <c r="S5" s="16"/>
      <c r="T5" s="16"/>
      <c r="U5" s="16"/>
    </row>
    <row r="6" spans="1:21" x14ac:dyDescent="0.25">
      <c r="O6" s="15"/>
      <c r="P6" s="15"/>
      <c r="Q6" s="15"/>
      <c r="R6" s="15"/>
      <c r="S6" s="15"/>
      <c r="T6" s="15"/>
      <c r="U6" s="15"/>
    </row>
    <row r="21" spans="1:30" s="11" customFormat="1" x14ac:dyDescent="0.25">
      <c r="A21"/>
      <c r="B21"/>
      <c r="C21"/>
      <c r="D21"/>
      <c r="E21"/>
      <c r="F21"/>
      <c r="G2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/>
    </row>
    <row r="22" spans="1:30" x14ac:dyDescent="0.25">
      <c r="I22" s="14" t="s">
        <v>4179</v>
      </c>
    </row>
    <row r="23" spans="1:30" x14ac:dyDescent="0.25">
      <c r="AD23" s="11"/>
    </row>
    <row r="50" spans="7:7" x14ac:dyDescent="0.25">
      <c r="G50" s="12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  <row r="68" spans="7:7" x14ac:dyDescent="0.25">
      <c r="G68" s="13"/>
    </row>
    <row r="69" spans="7:7" x14ac:dyDescent="0.25">
      <c r="G69" s="13"/>
    </row>
    <row r="70" spans="7:7" x14ac:dyDescent="0.25">
      <c r="G70" s="13"/>
    </row>
    <row r="71" spans="7:7" x14ac:dyDescent="0.25">
      <c r="G71" s="13"/>
    </row>
    <row r="72" spans="7:7" x14ac:dyDescent="0.25">
      <c r="G72" s="13"/>
    </row>
    <row r="73" spans="7:7" x14ac:dyDescent="0.25">
      <c r="G73" s="13"/>
    </row>
    <row r="74" spans="7:7" x14ac:dyDescent="0.25">
      <c r="G74" s="13"/>
    </row>
    <row r="75" spans="7:7" x14ac:dyDescent="0.25">
      <c r="G75" s="13"/>
    </row>
    <row r="76" spans="7:7" x14ac:dyDescent="0.25">
      <c r="G76" s="13"/>
    </row>
    <row r="77" spans="7:7" x14ac:dyDescent="0.25">
      <c r="G77" s="13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</sheetData>
  <sortState ref="A48:G74">
    <sortCondition descending="1" ref="A48:A74"/>
  </sortState>
  <mergeCells count="5">
    <mergeCell ref="O1:U1"/>
    <mergeCell ref="O3:U3"/>
    <mergeCell ref="O4:U4"/>
    <mergeCell ref="O5:U5"/>
    <mergeCell ref="O2:U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2:G11"/>
  <sheetViews>
    <sheetView workbookViewId="0">
      <selection activeCell="A7" sqref="A7:A10"/>
    </sheetView>
  </sheetViews>
  <sheetFormatPr defaultRowHeight="15" x14ac:dyDescent="0.25"/>
  <cols>
    <col min="1" max="1" width="26.7109375" customWidth="1"/>
    <col min="2" max="2" width="41.42578125" bestFit="1" customWidth="1"/>
    <col min="3" max="3" width="15" customWidth="1"/>
    <col min="4" max="4" width="6.5703125" customWidth="1"/>
    <col min="5" max="5" width="18.5703125" customWidth="1"/>
    <col min="6" max="6" width="13.42578125" customWidth="1"/>
    <col min="7" max="8" width="10.7109375" customWidth="1"/>
    <col min="9" max="9" width="16.5703125" customWidth="1"/>
    <col min="10" max="10" width="10.7109375" customWidth="1"/>
    <col min="11" max="11" width="20" customWidth="1"/>
    <col min="12" max="12" width="10.7109375" customWidth="1"/>
    <col min="13" max="13" width="7" customWidth="1"/>
    <col min="14" max="14" width="17" customWidth="1"/>
    <col min="15" max="15" width="17.42578125" customWidth="1"/>
    <col min="16" max="16" width="18.5703125" customWidth="1"/>
    <col min="17" max="17" width="7" customWidth="1"/>
    <col min="18" max="18" width="17" bestFit="1" customWidth="1"/>
    <col min="19" max="19" width="19.28515625" customWidth="1"/>
    <col min="20" max="20" width="21.85546875" customWidth="1"/>
    <col min="21" max="21" width="11.85546875" customWidth="1"/>
    <col min="22" max="22" width="17" customWidth="1"/>
    <col min="23" max="23" width="15" customWidth="1"/>
    <col min="24" max="24" width="9.85546875" customWidth="1"/>
    <col min="25" max="25" width="18.85546875" customWidth="1"/>
    <col min="26" max="26" width="7" customWidth="1"/>
    <col min="27" max="27" width="17" customWidth="1"/>
    <col min="28" max="28" width="19.28515625" bestFit="1" customWidth="1"/>
    <col min="29" max="29" width="12.85546875" customWidth="1"/>
    <col min="30" max="30" width="11.28515625" customWidth="1"/>
    <col min="31" max="31" width="18.85546875" bestFit="1" customWidth="1"/>
    <col min="32" max="32" width="14.42578125" bestFit="1" customWidth="1"/>
    <col min="33" max="33" width="10.7109375" bestFit="1" customWidth="1"/>
  </cols>
  <sheetData>
    <row r="2" spans="1:7" x14ac:dyDescent="0.25">
      <c r="A2" s="7" t="s">
        <v>20</v>
      </c>
      <c r="B2" t="s">
        <v>30</v>
      </c>
    </row>
    <row r="4" spans="1:7" x14ac:dyDescent="0.25">
      <c r="A4" s="7" t="s">
        <v>3273</v>
      </c>
      <c r="B4" s="7" t="s">
        <v>3272</v>
      </c>
    </row>
    <row r="5" spans="1:7" x14ac:dyDescent="0.25">
      <c r="B5" t="s">
        <v>31</v>
      </c>
      <c r="D5" t="s">
        <v>4187</v>
      </c>
      <c r="E5" t="s">
        <v>35</v>
      </c>
      <c r="F5" t="s">
        <v>61</v>
      </c>
      <c r="G5" t="s">
        <v>3271</v>
      </c>
    </row>
    <row r="6" spans="1:7" x14ac:dyDescent="0.25">
      <c r="A6" s="7" t="s">
        <v>3270</v>
      </c>
      <c r="B6" t="s">
        <v>27</v>
      </c>
      <c r="C6" t="s">
        <v>32</v>
      </c>
    </row>
    <row r="7" spans="1:7" x14ac:dyDescent="0.25">
      <c r="A7" s="8" t="s">
        <v>83</v>
      </c>
      <c r="B7" s="9">
        <v>73</v>
      </c>
      <c r="C7" s="9">
        <v>28</v>
      </c>
      <c r="D7" s="9">
        <v>101</v>
      </c>
      <c r="E7" s="9">
        <v>28</v>
      </c>
      <c r="F7" s="9"/>
      <c r="G7" s="9">
        <v>129</v>
      </c>
    </row>
    <row r="8" spans="1:7" x14ac:dyDescent="0.25">
      <c r="A8" s="8" t="s">
        <v>4181</v>
      </c>
      <c r="B8" s="9">
        <v>150</v>
      </c>
      <c r="C8" s="9">
        <v>39</v>
      </c>
      <c r="D8" s="9">
        <v>189</v>
      </c>
      <c r="E8" s="9">
        <v>76</v>
      </c>
      <c r="F8" s="9">
        <v>27</v>
      </c>
      <c r="G8" s="9">
        <v>292</v>
      </c>
    </row>
    <row r="9" spans="1:7" x14ac:dyDescent="0.25">
      <c r="A9" s="8" t="s">
        <v>4180</v>
      </c>
      <c r="B9" s="9">
        <v>22</v>
      </c>
      <c r="C9" s="9">
        <v>2</v>
      </c>
      <c r="D9" s="9">
        <v>24</v>
      </c>
      <c r="E9" s="9">
        <v>10</v>
      </c>
      <c r="F9" s="9"/>
      <c r="G9" s="9">
        <v>34</v>
      </c>
    </row>
    <row r="10" spans="1:7" x14ac:dyDescent="0.25">
      <c r="A10" s="8" t="s">
        <v>4183</v>
      </c>
      <c r="B10" s="9">
        <v>17</v>
      </c>
      <c r="C10" s="9">
        <v>11</v>
      </c>
      <c r="D10" s="9">
        <v>28</v>
      </c>
      <c r="E10" s="9">
        <v>10</v>
      </c>
      <c r="F10" s="9">
        <v>2</v>
      </c>
      <c r="G10" s="9">
        <v>40</v>
      </c>
    </row>
    <row r="11" spans="1:7" x14ac:dyDescent="0.25">
      <c r="A11" s="8" t="s">
        <v>3271</v>
      </c>
      <c r="B11" s="9">
        <v>262</v>
      </c>
      <c r="C11" s="9">
        <v>80</v>
      </c>
      <c r="D11" s="9">
        <v>342</v>
      </c>
      <c r="E11" s="9">
        <v>124</v>
      </c>
      <c r="F11" s="9">
        <v>29</v>
      </c>
      <c r="G11" s="9">
        <v>495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X2087"/>
  <sheetViews>
    <sheetView topLeftCell="E1" zoomScale="90" zoomScaleNormal="90" workbookViewId="0">
      <selection activeCell="E468" sqref="E468"/>
    </sheetView>
  </sheetViews>
  <sheetFormatPr defaultRowHeight="15" x14ac:dyDescent="0.25"/>
  <cols>
    <col min="1" max="1" width="5.7109375" bestFit="1" customWidth="1"/>
    <col min="2" max="2" width="11.85546875" customWidth="1"/>
    <col min="3" max="3" width="28.28515625" customWidth="1"/>
    <col min="4" max="4" width="134.85546875" customWidth="1"/>
    <col min="5" max="5" width="59.5703125" customWidth="1"/>
    <col min="6" max="6" width="25.7109375" customWidth="1"/>
    <col min="7" max="7" width="22.28515625" bestFit="1" customWidth="1"/>
    <col min="8" max="8" width="20" bestFit="1" customWidth="1"/>
    <col min="9" max="9" width="23.28515625" customWidth="1"/>
    <col min="10" max="10" width="17.28515625" customWidth="1"/>
    <col min="11" max="11" width="16.140625" customWidth="1"/>
    <col min="12" max="12" width="21.28515625" customWidth="1"/>
    <col min="13" max="13" width="23.140625" customWidth="1"/>
    <col min="14" max="15" width="40.42578125" customWidth="1"/>
    <col min="16" max="16" width="52.5703125" customWidth="1"/>
    <col min="17" max="17" width="23" customWidth="1"/>
    <col min="18" max="18" width="24" customWidth="1"/>
    <col min="19" max="19" width="22.7109375" customWidth="1"/>
    <col min="20" max="20" width="23.140625" customWidth="1"/>
    <col min="21" max="21" width="17.28515625" customWidth="1"/>
    <col min="22" max="22" width="81.140625" customWidth="1"/>
    <col min="23" max="23" width="34.7109375" bestFit="1" customWidth="1"/>
  </cols>
  <sheetData>
    <row r="1" spans="1:24" x14ac:dyDescent="0.25">
      <c r="A1" t="s">
        <v>6</v>
      </c>
      <c r="B1" t="s">
        <v>3274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3179</v>
      </c>
      <c r="W1" t="s">
        <v>3276</v>
      </c>
      <c r="X1" t="s">
        <v>4184</v>
      </c>
    </row>
    <row r="2" spans="1:24" hidden="1" x14ac:dyDescent="0.25">
      <c r="A2">
        <v>1861</v>
      </c>
      <c r="B2">
        <f>IF(Tabela_padrão__V_CHANNELGERAL2[[#This Row],[ID]]=A1,0,1)</f>
        <v>1</v>
      </c>
      <c r="C2" t="s">
        <v>1576</v>
      </c>
      <c r="D2" t="s">
        <v>1577</v>
      </c>
      <c r="E2" t="s">
        <v>1578</v>
      </c>
      <c r="F2" t="s">
        <v>32</v>
      </c>
      <c r="G2" t="s">
        <v>41</v>
      </c>
      <c r="H2" t="s">
        <v>53</v>
      </c>
      <c r="I2">
        <v>2016</v>
      </c>
      <c r="J2" s="6">
        <v>42508</v>
      </c>
      <c r="K2" s="6">
        <v>42528</v>
      </c>
      <c r="L2" s="6">
        <v>42702</v>
      </c>
      <c r="M2">
        <v>23.68</v>
      </c>
      <c r="N2" t="s">
        <v>1579</v>
      </c>
      <c r="O2" t="s">
        <v>416</v>
      </c>
      <c r="P2" t="s">
        <v>1443</v>
      </c>
      <c r="Q2" s="6"/>
      <c r="R2" s="6"/>
      <c r="S2">
        <v>0</v>
      </c>
      <c r="T2">
        <v>0</v>
      </c>
      <c r="U2" t="s">
        <v>31</v>
      </c>
      <c r="V2" t="s">
        <v>31</v>
      </c>
    </row>
    <row r="3" spans="1:24" hidden="1" x14ac:dyDescent="0.25">
      <c r="A3">
        <v>141</v>
      </c>
      <c r="B3">
        <f>IF(Tabela_padrão__V_CHANNELGERAL2[[#This Row],[ID]]=A2,0,1)</f>
        <v>1</v>
      </c>
      <c r="C3" t="s">
        <v>2937</v>
      </c>
      <c r="D3" t="s">
        <v>2938</v>
      </c>
      <c r="E3" t="s">
        <v>540</v>
      </c>
      <c r="F3" t="s">
        <v>32</v>
      </c>
      <c r="G3" t="s">
        <v>41</v>
      </c>
      <c r="H3" t="s">
        <v>53</v>
      </c>
      <c r="I3">
        <v>2013</v>
      </c>
      <c r="J3" s="6">
        <v>41491</v>
      </c>
      <c r="K3" s="6">
        <v>41491</v>
      </c>
      <c r="L3" s="6">
        <v>41491</v>
      </c>
      <c r="M3">
        <v>0</v>
      </c>
      <c r="N3" t="s">
        <v>1441</v>
      </c>
      <c r="O3" t="s">
        <v>1442</v>
      </c>
      <c r="P3" t="s">
        <v>1443</v>
      </c>
      <c r="Q3" s="6"/>
      <c r="R3" s="6"/>
      <c r="S3">
        <v>0</v>
      </c>
      <c r="T3">
        <v>0</v>
      </c>
      <c r="U3" t="s">
        <v>31</v>
      </c>
      <c r="V3" t="s">
        <v>31</v>
      </c>
    </row>
    <row r="4" spans="1:24" hidden="1" x14ac:dyDescent="0.25">
      <c r="A4">
        <v>142</v>
      </c>
      <c r="B4">
        <f>IF(Tabela_padrão__V_CHANNELGERAL2[[#This Row],[ID]]=A3,0,1)</f>
        <v>1</v>
      </c>
      <c r="C4" t="s">
        <v>2973</v>
      </c>
      <c r="D4" t="s">
        <v>2974</v>
      </c>
      <c r="E4" t="s">
        <v>540</v>
      </c>
      <c r="F4" t="s">
        <v>32</v>
      </c>
      <c r="G4" t="s">
        <v>41</v>
      </c>
      <c r="H4" t="s">
        <v>53</v>
      </c>
      <c r="I4">
        <v>2013</v>
      </c>
      <c r="J4" s="6">
        <v>41491</v>
      </c>
      <c r="K4" s="6">
        <v>41491</v>
      </c>
      <c r="L4" s="6">
        <v>41491</v>
      </c>
      <c r="M4">
        <v>0</v>
      </c>
      <c r="N4" t="s">
        <v>1441</v>
      </c>
      <c r="O4" t="s">
        <v>1442</v>
      </c>
      <c r="P4" t="s">
        <v>1443</v>
      </c>
      <c r="Q4" s="6"/>
      <c r="R4" s="6"/>
      <c r="S4">
        <v>0</v>
      </c>
      <c r="T4">
        <v>0</v>
      </c>
      <c r="U4" t="s">
        <v>31</v>
      </c>
      <c r="V4" t="s">
        <v>31</v>
      </c>
    </row>
    <row r="5" spans="1:24" hidden="1" x14ac:dyDescent="0.25">
      <c r="A5">
        <v>143</v>
      </c>
      <c r="B5">
        <f>IF(Tabela_padrão__V_CHANNELGERAL2[[#This Row],[ID]]=A4,0,1)</f>
        <v>1</v>
      </c>
      <c r="C5" t="s">
        <v>2564</v>
      </c>
      <c r="D5" t="s">
        <v>2565</v>
      </c>
      <c r="E5" t="s">
        <v>540</v>
      </c>
      <c r="F5" t="s">
        <v>32</v>
      </c>
      <c r="G5" t="s">
        <v>41</v>
      </c>
      <c r="H5" t="s">
        <v>53</v>
      </c>
      <c r="I5">
        <v>2013</v>
      </c>
      <c r="J5" s="6">
        <v>41491</v>
      </c>
      <c r="K5" s="6">
        <v>41491</v>
      </c>
      <c r="L5" s="6">
        <v>41491</v>
      </c>
      <c r="M5">
        <v>0</v>
      </c>
      <c r="N5" t="s">
        <v>1441</v>
      </c>
      <c r="O5" t="s">
        <v>1442</v>
      </c>
      <c r="P5" t="s">
        <v>1443</v>
      </c>
      <c r="Q5" s="6"/>
      <c r="R5" s="6"/>
      <c r="S5">
        <v>0</v>
      </c>
      <c r="T5">
        <v>0</v>
      </c>
      <c r="U5" t="s">
        <v>31</v>
      </c>
      <c r="V5" t="s">
        <v>31</v>
      </c>
    </row>
    <row r="6" spans="1:24" hidden="1" x14ac:dyDescent="0.25">
      <c r="A6">
        <v>1014</v>
      </c>
      <c r="B6">
        <f>IF(Tabela_padrão__V_CHANNELGERAL2[[#This Row],[ID]]=A5,0,1)</f>
        <v>1</v>
      </c>
      <c r="C6" t="s">
        <v>3175</v>
      </c>
      <c r="D6" t="s">
        <v>3176</v>
      </c>
      <c r="E6" t="s">
        <v>1543</v>
      </c>
      <c r="F6" t="s">
        <v>32</v>
      </c>
      <c r="G6" t="s">
        <v>41</v>
      </c>
      <c r="H6" t="s">
        <v>53</v>
      </c>
      <c r="I6">
        <v>2015</v>
      </c>
      <c r="J6" s="6">
        <v>42331</v>
      </c>
      <c r="K6" s="6">
        <v>42331</v>
      </c>
      <c r="L6" s="6">
        <v>42331</v>
      </c>
      <c r="M6">
        <v>0</v>
      </c>
      <c r="N6" t="s">
        <v>587</v>
      </c>
      <c r="O6" t="s">
        <v>256</v>
      </c>
      <c r="P6" t="s">
        <v>1443</v>
      </c>
      <c r="Q6" s="6"/>
      <c r="R6" s="6"/>
      <c r="S6">
        <v>0</v>
      </c>
      <c r="T6">
        <v>0</v>
      </c>
      <c r="U6" t="s">
        <v>31</v>
      </c>
      <c r="V6" t="s">
        <v>31</v>
      </c>
    </row>
    <row r="7" spans="1:24" hidden="1" x14ac:dyDescent="0.25">
      <c r="A7">
        <v>1898</v>
      </c>
      <c r="B7">
        <f>IF(Tabela_padrão__V_CHANNELGERAL2[[#This Row],[ID]]=A6,0,1)</f>
        <v>1</v>
      </c>
      <c r="C7" t="s">
        <v>3667</v>
      </c>
      <c r="D7" t="s">
        <v>3668</v>
      </c>
      <c r="E7" t="s">
        <v>540</v>
      </c>
      <c r="F7" t="s">
        <v>1715</v>
      </c>
      <c r="G7" t="s">
        <v>41</v>
      </c>
      <c r="H7" t="s">
        <v>53</v>
      </c>
      <c r="I7">
        <v>2016</v>
      </c>
      <c r="J7" s="6">
        <v>42639</v>
      </c>
      <c r="K7" s="6">
        <v>42598</v>
      </c>
      <c r="L7" s="6">
        <v>42621</v>
      </c>
      <c r="M7">
        <v>0</v>
      </c>
      <c r="N7" t="s">
        <v>1948</v>
      </c>
      <c r="O7" t="s">
        <v>1170</v>
      </c>
      <c r="P7" t="s">
        <v>1443</v>
      </c>
      <c r="Q7" s="6"/>
      <c r="R7" s="6"/>
      <c r="S7">
        <v>0</v>
      </c>
      <c r="T7">
        <v>0</v>
      </c>
      <c r="U7" t="s">
        <v>31</v>
      </c>
      <c r="V7" t="s">
        <v>31</v>
      </c>
    </row>
    <row r="8" spans="1:24" hidden="1" x14ac:dyDescent="0.25">
      <c r="A8">
        <v>1010</v>
      </c>
      <c r="B8">
        <f>IF(Tabela_padrão__V_CHANNELGERAL2[[#This Row],[ID]]=A7,0,1)</f>
        <v>1</v>
      </c>
      <c r="C8" t="s">
        <v>2027</v>
      </c>
      <c r="D8" t="s">
        <v>2028</v>
      </c>
      <c r="E8" t="s">
        <v>26</v>
      </c>
      <c r="F8" t="s">
        <v>32</v>
      </c>
      <c r="G8" t="s">
        <v>41</v>
      </c>
      <c r="H8" t="s">
        <v>53</v>
      </c>
      <c r="I8">
        <v>2015</v>
      </c>
      <c r="J8" s="6">
        <v>42299</v>
      </c>
      <c r="K8" s="6">
        <v>42278</v>
      </c>
      <c r="L8" s="6">
        <v>42311</v>
      </c>
      <c r="M8">
        <v>99</v>
      </c>
      <c r="N8" t="s">
        <v>33</v>
      </c>
      <c r="O8" t="s">
        <v>173</v>
      </c>
      <c r="P8" t="s">
        <v>1751</v>
      </c>
      <c r="Q8" s="6">
        <v>42299</v>
      </c>
      <c r="R8" s="6">
        <v>42369</v>
      </c>
      <c r="S8">
        <v>0</v>
      </c>
      <c r="T8">
        <v>0</v>
      </c>
      <c r="U8" t="s">
        <v>31</v>
      </c>
      <c r="V8" t="s">
        <v>31</v>
      </c>
      <c r="W8" t="s">
        <v>3279</v>
      </c>
    </row>
    <row r="9" spans="1:24" hidden="1" x14ac:dyDescent="0.25">
      <c r="A9">
        <v>1008</v>
      </c>
      <c r="B9">
        <f>IF(Tabela_padrão__V_CHANNELGERAL2[[#This Row],[ID]]=A8,0,1)</f>
        <v>1</v>
      </c>
      <c r="C9" t="s">
        <v>1902</v>
      </c>
      <c r="D9" t="s">
        <v>1903</v>
      </c>
      <c r="E9" t="s">
        <v>26</v>
      </c>
      <c r="F9" t="s">
        <v>32</v>
      </c>
      <c r="G9" t="s">
        <v>41</v>
      </c>
      <c r="H9" t="s">
        <v>53</v>
      </c>
      <c r="I9">
        <v>2015</v>
      </c>
      <c r="J9" s="6">
        <v>42299</v>
      </c>
      <c r="K9" s="6">
        <v>42300</v>
      </c>
      <c r="L9" s="6">
        <v>42705</v>
      </c>
      <c r="M9">
        <v>15</v>
      </c>
      <c r="N9" t="s">
        <v>33</v>
      </c>
      <c r="O9" t="s">
        <v>173</v>
      </c>
      <c r="P9" t="s">
        <v>1751</v>
      </c>
      <c r="Q9" s="6">
        <v>42299</v>
      </c>
      <c r="R9" s="6">
        <v>42369</v>
      </c>
      <c r="S9">
        <v>0</v>
      </c>
      <c r="T9">
        <v>0</v>
      </c>
      <c r="U9" t="s">
        <v>31</v>
      </c>
      <c r="V9" t="s">
        <v>31</v>
      </c>
      <c r="W9" t="s">
        <v>3279</v>
      </c>
    </row>
    <row r="10" spans="1:24" hidden="1" x14ac:dyDescent="0.25">
      <c r="A10">
        <v>15</v>
      </c>
      <c r="B10">
        <f>IF(Tabela_padrão__V_CHANNELGERAL2[[#This Row],[ID]]=A9,0,1)</f>
        <v>1</v>
      </c>
      <c r="C10" t="s">
        <v>1978</v>
      </c>
      <c r="D10" t="s">
        <v>1979</v>
      </c>
      <c r="E10" t="s">
        <v>26</v>
      </c>
      <c r="F10" t="s">
        <v>1715</v>
      </c>
      <c r="G10" t="s">
        <v>176</v>
      </c>
      <c r="H10" t="s">
        <v>53</v>
      </c>
      <c r="I10">
        <v>2013</v>
      </c>
      <c r="J10" s="6">
        <v>41418</v>
      </c>
      <c r="K10" s="6">
        <v>41548</v>
      </c>
      <c r="L10" s="6">
        <v>42241</v>
      </c>
      <c r="M10">
        <v>100</v>
      </c>
      <c r="N10" t="s">
        <v>1073</v>
      </c>
      <c r="O10" t="s">
        <v>33</v>
      </c>
      <c r="P10" t="s">
        <v>1716</v>
      </c>
      <c r="Q10" s="6">
        <v>41518</v>
      </c>
      <c r="R10" s="6">
        <v>41997</v>
      </c>
      <c r="S10">
        <v>0</v>
      </c>
      <c r="T10">
        <v>0</v>
      </c>
      <c r="U10" t="s">
        <v>31</v>
      </c>
      <c r="V10" t="s">
        <v>31</v>
      </c>
    </row>
    <row r="11" spans="1:24" hidden="1" x14ac:dyDescent="0.25">
      <c r="A11">
        <v>16</v>
      </c>
      <c r="B11">
        <f>IF(Tabela_padrão__V_CHANNELGERAL2[[#This Row],[ID]]=A10,0,1)</f>
        <v>1</v>
      </c>
      <c r="C11" t="s">
        <v>2275</v>
      </c>
      <c r="D11" t="s">
        <v>2276</v>
      </c>
      <c r="E11" t="s">
        <v>1489</v>
      </c>
      <c r="F11" t="s">
        <v>1715</v>
      </c>
      <c r="G11" t="s">
        <v>176</v>
      </c>
      <c r="H11" t="s">
        <v>53</v>
      </c>
      <c r="I11">
        <v>2014</v>
      </c>
      <c r="J11" s="6">
        <v>41418</v>
      </c>
      <c r="K11" s="6">
        <v>41834</v>
      </c>
      <c r="L11" s="6">
        <v>42093</v>
      </c>
      <c r="M11">
        <v>100</v>
      </c>
      <c r="N11" t="s">
        <v>541</v>
      </c>
      <c r="O11" t="s">
        <v>542</v>
      </c>
      <c r="P11" t="s">
        <v>1716</v>
      </c>
      <c r="Q11" s="6">
        <v>41518</v>
      </c>
      <c r="R11" s="6">
        <v>41997</v>
      </c>
      <c r="S11">
        <v>0</v>
      </c>
      <c r="T11">
        <v>0</v>
      </c>
      <c r="U11" t="s">
        <v>31</v>
      </c>
      <c r="V11" t="s">
        <v>31</v>
      </c>
    </row>
    <row r="12" spans="1:24" hidden="1" x14ac:dyDescent="0.25">
      <c r="A12">
        <v>160</v>
      </c>
      <c r="B12">
        <f>IF(Tabela_padrão__V_CHANNELGERAL2[[#This Row],[ID]]=A11,0,1)</f>
        <v>1</v>
      </c>
      <c r="C12" t="s">
        <v>2204</v>
      </c>
      <c r="D12" t="s">
        <v>2205</v>
      </c>
      <c r="E12" t="s">
        <v>26</v>
      </c>
      <c r="F12" t="s">
        <v>1715</v>
      </c>
      <c r="G12" t="s">
        <v>185</v>
      </c>
      <c r="H12" t="s">
        <v>49</v>
      </c>
      <c r="I12">
        <v>2014</v>
      </c>
      <c r="J12" s="6">
        <v>41505</v>
      </c>
      <c r="K12" s="6">
        <v>41795</v>
      </c>
      <c r="L12" s="6">
        <v>41795</v>
      </c>
      <c r="M12">
        <v>100</v>
      </c>
      <c r="N12" t="s">
        <v>33</v>
      </c>
      <c r="O12" t="s">
        <v>33</v>
      </c>
      <c r="P12" t="s">
        <v>1716</v>
      </c>
      <c r="Q12" s="6">
        <v>41518</v>
      </c>
      <c r="R12" s="6">
        <v>41997</v>
      </c>
      <c r="S12">
        <v>0</v>
      </c>
      <c r="T12">
        <v>0</v>
      </c>
      <c r="U12" t="s">
        <v>31</v>
      </c>
      <c r="V12" t="s">
        <v>31</v>
      </c>
    </row>
    <row r="13" spans="1:24" hidden="1" x14ac:dyDescent="0.25">
      <c r="A13">
        <v>19</v>
      </c>
      <c r="B13">
        <f>IF(Tabela_padrão__V_CHANNELGERAL2[[#This Row],[ID]]=A12,0,1)</f>
        <v>1</v>
      </c>
      <c r="C13" t="s">
        <v>1991</v>
      </c>
      <c r="D13" t="s">
        <v>1992</v>
      </c>
      <c r="E13" t="s">
        <v>707</v>
      </c>
      <c r="F13" t="s">
        <v>1715</v>
      </c>
      <c r="G13" t="s">
        <v>41</v>
      </c>
      <c r="H13" t="s">
        <v>42</v>
      </c>
      <c r="I13">
        <v>2013</v>
      </c>
      <c r="J13" s="6">
        <v>41418</v>
      </c>
      <c r="K13" s="6">
        <v>41418</v>
      </c>
      <c r="L13" s="6">
        <v>41418</v>
      </c>
      <c r="N13" t="s">
        <v>1993</v>
      </c>
      <c r="O13" t="s">
        <v>1994</v>
      </c>
      <c r="P13" t="s">
        <v>1716</v>
      </c>
      <c r="Q13" s="6">
        <v>41518</v>
      </c>
      <c r="R13" s="6">
        <v>41997</v>
      </c>
      <c r="S13">
        <v>0</v>
      </c>
      <c r="T13">
        <v>0</v>
      </c>
      <c r="U13" t="s">
        <v>31</v>
      </c>
      <c r="V13" t="s">
        <v>31</v>
      </c>
    </row>
    <row r="14" spans="1:24" hidden="1" x14ac:dyDescent="0.25">
      <c r="A14">
        <v>161</v>
      </c>
      <c r="B14">
        <f>IF(Tabela_padrão__V_CHANNELGERAL2[[#This Row],[ID]]=A13,0,1)</f>
        <v>1</v>
      </c>
      <c r="C14" t="s">
        <v>1984</v>
      </c>
      <c r="D14" t="s">
        <v>1985</v>
      </c>
      <c r="E14" t="s">
        <v>26</v>
      </c>
      <c r="F14" t="s">
        <v>1715</v>
      </c>
      <c r="G14" t="s">
        <v>185</v>
      </c>
      <c r="H14" t="s">
        <v>49</v>
      </c>
      <c r="I14">
        <v>2014</v>
      </c>
      <c r="J14" s="6">
        <v>41505</v>
      </c>
      <c r="K14" s="6">
        <v>41795</v>
      </c>
      <c r="L14" s="6">
        <v>41795</v>
      </c>
      <c r="M14">
        <v>100</v>
      </c>
      <c r="N14" t="s">
        <v>33</v>
      </c>
      <c r="O14" t="s">
        <v>33</v>
      </c>
      <c r="P14" t="s">
        <v>1716</v>
      </c>
      <c r="Q14" s="6">
        <v>41518</v>
      </c>
      <c r="R14" s="6">
        <v>41997</v>
      </c>
      <c r="S14">
        <v>0</v>
      </c>
      <c r="T14">
        <v>0</v>
      </c>
      <c r="U14" t="s">
        <v>31</v>
      </c>
      <c r="V14" t="s">
        <v>31</v>
      </c>
    </row>
    <row r="15" spans="1:24" hidden="1" x14ac:dyDescent="0.25">
      <c r="A15">
        <v>17</v>
      </c>
      <c r="B15">
        <f>IF(Tabela_padrão__V_CHANNELGERAL2[[#This Row],[ID]]=A14,0,1)</f>
        <v>1</v>
      </c>
      <c r="C15" t="s">
        <v>2293</v>
      </c>
      <c r="D15" t="s">
        <v>2294</v>
      </c>
      <c r="E15" t="s">
        <v>1169</v>
      </c>
      <c r="F15" t="s">
        <v>1715</v>
      </c>
      <c r="G15" t="s">
        <v>176</v>
      </c>
      <c r="H15" t="s">
        <v>53</v>
      </c>
      <c r="I15">
        <v>2012</v>
      </c>
      <c r="J15" s="6">
        <v>41418</v>
      </c>
      <c r="K15" s="6">
        <v>41213</v>
      </c>
      <c r="L15" s="6">
        <v>41789</v>
      </c>
      <c r="M15">
        <v>20</v>
      </c>
      <c r="N15" t="s">
        <v>1696</v>
      </c>
      <c r="O15" t="s">
        <v>1696</v>
      </c>
      <c r="P15" t="s">
        <v>1716</v>
      </c>
      <c r="Q15" s="6">
        <v>41518</v>
      </c>
      <c r="R15" s="6">
        <v>41997</v>
      </c>
      <c r="S15">
        <v>0</v>
      </c>
      <c r="T15">
        <v>0</v>
      </c>
      <c r="U15" t="s">
        <v>31</v>
      </c>
      <c r="V15" t="s">
        <v>31</v>
      </c>
    </row>
    <row r="16" spans="1:24" hidden="1" x14ac:dyDescent="0.25">
      <c r="A16">
        <v>100</v>
      </c>
      <c r="B16">
        <f>IF(Tabela_padrão__V_CHANNELGERAL2[[#This Row],[ID]]=A15,0,1)</f>
        <v>1</v>
      </c>
      <c r="C16" t="s">
        <v>3171</v>
      </c>
      <c r="D16" t="s">
        <v>3172</v>
      </c>
      <c r="E16" t="s">
        <v>26</v>
      </c>
      <c r="F16" t="s">
        <v>1715</v>
      </c>
      <c r="G16" t="s">
        <v>185</v>
      </c>
      <c r="H16" t="s">
        <v>49</v>
      </c>
      <c r="I16">
        <v>2014</v>
      </c>
      <c r="J16" s="6">
        <v>41481</v>
      </c>
      <c r="K16" s="6">
        <v>41795</v>
      </c>
      <c r="L16" s="6">
        <v>41795</v>
      </c>
      <c r="M16">
        <v>100</v>
      </c>
      <c r="N16" t="s">
        <v>33</v>
      </c>
      <c r="O16" t="s">
        <v>33</v>
      </c>
      <c r="P16" t="s">
        <v>1716</v>
      </c>
      <c r="Q16" s="6">
        <v>41518</v>
      </c>
      <c r="R16" s="6">
        <v>41997</v>
      </c>
      <c r="S16">
        <v>0</v>
      </c>
      <c r="T16">
        <v>0</v>
      </c>
      <c r="U16" t="s">
        <v>31</v>
      </c>
      <c r="V16" t="s">
        <v>31</v>
      </c>
    </row>
    <row r="17" spans="1:22" hidden="1" x14ac:dyDescent="0.25">
      <c r="A17">
        <v>101</v>
      </c>
      <c r="B17">
        <f>IF(Tabela_padrão__V_CHANNELGERAL2[[#This Row],[ID]]=A16,0,1)</f>
        <v>1</v>
      </c>
      <c r="C17" t="s">
        <v>2905</v>
      </c>
      <c r="D17" t="s">
        <v>2906</v>
      </c>
      <c r="E17" t="s">
        <v>144</v>
      </c>
      <c r="F17" t="s">
        <v>1715</v>
      </c>
      <c r="G17" t="s">
        <v>185</v>
      </c>
      <c r="H17" t="s">
        <v>49</v>
      </c>
      <c r="I17">
        <v>2012</v>
      </c>
      <c r="J17" s="6">
        <v>41481</v>
      </c>
      <c r="K17" s="6">
        <v>41061</v>
      </c>
      <c r="L17" s="6">
        <v>41639</v>
      </c>
      <c r="M17">
        <v>100</v>
      </c>
      <c r="N17" t="s">
        <v>1616</v>
      </c>
      <c r="O17" t="s">
        <v>145</v>
      </c>
      <c r="P17" t="s">
        <v>1716</v>
      </c>
      <c r="Q17" s="6">
        <v>41518</v>
      </c>
      <c r="R17" s="6">
        <v>41997</v>
      </c>
      <c r="S17">
        <v>0</v>
      </c>
      <c r="T17">
        <v>1</v>
      </c>
      <c r="U17" t="s">
        <v>31</v>
      </c>
      <c r="V17" t="s">
        <v>31</v>
      </c>
    </row>
    <row r="18" spans="1:22" hidden="1" x14ac:dyDescent="0.25">
      <c r="A18">
        <v>398</v>
      </c>
      <c r="B18">
        <f>IF(Tabela_padrão__V_CHANNELGERAL2[[#This Row],[ID]]=A17,0,1)</f>
        <v>1</v>
      </c>
      <c r="C18" t="s">
        <v>2555</v>
      </c>
      <c r="D18" t="s">
        <v>2556</v>
      </c>
      <c r="E18" t="s">
        <v>26</v>
      </c>
      <c r="F18" t="s">
        <v>1715</v>
      </c>
      <c r="G18" t="s">
        <v>41</v>
      </c>
      <c r="H18" t="s">
        <v>53</v>
      </c>
      <c r="I18">
        <v>2015</v>
      </c>
      <c r="J18" s="6">
        <v>41793</v>
      </c>
      <c r="K18" s="6">
        <v>42006</v>
      </c>
      <c r="L18" s="6">
        <v>42006</v>
      </c>
      <c r="M18">
        <v>0</v>
      </c>
      <c r="N18" t="s">
        <v>33</v>
      </c>
      <c r="O18" t="s">
        <v>33</v>
      </c>
      <c r="P18" t="s">
        <v>1716</v>
      </c>
      <c r="Q18" s="6">
        <v>41518</v>
      </c>
      <c r="R18" s="6">
        <v>41997</v>
      </c>
      <c r="S18">
        <v>0</v>
      </c>
      <c r="T18">
        <v>0</v>
      </c>
      <c r="U18" t="s">
        <v>31</v>
      </c>
      <c r="V18" t="s">
        <v>31</v>
      </c>
    </row>
    <row r="19" spans="1:22" hidden="1" x14ac:dyDescent="0.25">
      <c r="A19">
        <v>399</v>
      </c>
      <c r="B19">
        <f>IF(Tabela_padrão__V_CHANNELGERAL2[[#This Row],[ID]]=A18,0,1)</f>
        <v>1</v>
      </c>
      <c r="C19" t="s">
        <v>1813</v>
      </c>
      <c r="D19" t="s">
        <v>1814</v>
      </c>
      <c r="E19" t="s">
        <v>26</v>
      </c>
      <c r="F19" t="s">
        <v>1715</v>
      </c>
      <c r="G19" t="s">
        <v>185</v>
      </c>
      <c r="H19" t="s">
        <v>49</v>
      </c>
      <c r="I19">
        <v>2014</v>
      </c>
      <c r="J19" s="6">
        <v>41793</v>
      </c>
      <c r="K19" s="6">
        <v>41795</v>
      </c>
      <c r="L19" s="6">
        <v>41795</v>
      </c>
      <c r="M19">
        <v>100</v>
      </c>
      <c r="N19" t="s">
        <v>33</v>
      </c>
      <c r="O19" t="s">
        <v>33</v>
      </c>
      <c r="P19" t="s">
        <v>1716</v>
      </c>
      <c r="Q19" s="6">
        <v>41518</v>
      </c>
      <c r="R19" s="6">
        <v>41997</v>
      </c>
      <c r="S19">
        <v>0</v>
      </c>
      <c r="T19">
        <v>0</v>
      </c>
      <c r="U19" t="s">
        <v>31</v>
      </c>
      <c r="V19" t="s">
        <v>31</v>
      </c>
    </row>
    <row r="20" spans="1:22" hidden="1" x14ac:dyDescent="0.25">
      <c r="A20">
        <v>102</v>
      </c>
      <c r="B20">
        <f>IF(Tabela_padrão__V_CHANNELGERAL2[[#This Row],[ID]]=A19,0,1)</f>
        <v>1</v>
      </c>
      <c r="C20" t="s">
        <v>2823</v>
      </c>
      <c r="D20" t="s">
        <v>2824</v>
      </c>
      <c r="E20" t="s">
        <v>140</v>
      </c>
      <c r="F20" t="s">
        <v>1715</v>
      </c>
      <c r="G20" t="s">
        <v>185</v>
      </c>
      <c r="H20" t="s">
        <v>49</v>
      </c>
      <c r="I20">
        <v>2014</v>
      </c>
      <c r="J20" s="6">
        <v>41481</v>
      </c>
      <c r="K20" s="6">
        <v>41795</v>
      </c>
      <c r="L20" s="6">
        <v>41795</v>
      </c>
      <c r="M20">
        <v>100</v>
      </c>
      <c r="N20" t="s">
        <v>33</v>
      </c>
      <c r="O20" t="s">
        <v>33</v>
      </c>
      <c r="P20" t="s">
        <v>1716</v>
      </c>
      <c r="Q20" s="6">
        <v>41518</v>
      </c>
      <c r="R20" s="6">
        <v>41997</v>
      </c>
      <c r="S20">
        <v>0</v>
      </c>
      <c r="T20">
        <v>0</v>
      </c>
      <c r="U20" t="s">
        <v>31</v>
      </c>
      <c r="V20" t="s">
        <v>31</v>
      </c>
    </row>
    <row r="21" spans="1:22" hidden="1" x14ac:dyDescent="0.25">
      <c r="A21">
        <v>400</v>
      </c>
      <c r="B21">
        <f>IF(Tabela_padrão__V_CHANNELGERAL2[[#This Row],[ID]]=A20,0,1)</f>
        <v>1</v>
      </c>
      <c r="C21" t="s">
        <v>2789</v>
      </c>
      <c r="D21" t="s">
        <v>2790</v>
      </c>
      <c r="E21" t="s">
        <v>26</v>
      </c>
      <c r="F21" t="s">
        <v>1715</v>
      </c>
      <c r="G21" t="s">
        <v>41</v>
      </c>
      <c r="H21" t="s">
        <v>42</v>
      </c>
      <c r="I21">
        <v>2014</v>
      </c>
      <c r="J21" s="6">
        <v>41793</v>
      </c>
      <c r="K21" s="6">
        <v>41793</v>
      </c>
      <c r="L21" s="6">
        <v>41793</v>
      </c>
      <c r="N21" t="s">
        <v>33</v>
      </c>
      <c r="O21" t="s">
        <v>33</v>
      </c>
      <c r="P21" t="s">
        <v>1716</v>
      </c>
      <c r="Q21" s="6">
        <v>41518</v>
      </c>
      <c r="R21" s="6">
        <v>41997</v>
      </c>
      <c r="S21">
        <v>0</v>
      </c>
      <c r="T21">
        <v>0</v>
      </c>
      <c r="U21" t="s">
        <v>31</v>
      </c>
      <c r="V21" t="s">
        <v>31</v>
      </c>
    </row>
    <row r="22" spans="1:22" hidden="1" x14ac:dyDescent="0.25">
      <c r="A22">
        <v>103</v>
      </c>
      <c r="B22">
        <f>IF(Tabela_padrão__V_CHANNELGERAL2[[#This Row],[ID]]=A21,0,1)</f>
        <v>1</v>
      </c>
      <c r="C22" t="s">
        <v>2566</v>
      </c>
      <c r="D22" t="s">
        <v>2567</v>
      </c>
      <c r="E22" t="s">
        <v>26</v>
      </c>
      <c r="F22" t="s">
        <v>1715</v>
      </c>
      <c r="G22" t="s">
        <v>185</v>
      </c>
      <c r="H22" t="s">
        <v>49</v>
      </c>
      <c r="I22">
        <v>2014</v>
      </c>
      <c r="J22" s="6">
        <v>41481</v>
      </c>
      <c r="K22" s="6">
        <v>41795</v>
      </c>
      <c r="L22" s="6">
        <v>41795</v>
      </c>
      <c r="M22">
        <v>100</v>
      </c>
      <c r="N22" t="s">
        <v>33</v>
      </c>
      <c r="O22" t="s">
        <v>33</v>
      </c>
      <c r="P22" t="s">
        <v>1716</v>
      </c>
      <c r="Q22" s="6">
        <v>41518</v>
      </c>
      <c r="R22" s="6">
        <v>41997</v>
      </c>
      <c r="S22">
        <v>0</v>
      </c>
      <c r="T22">
        <v>0</v>
      </c>
      <c r="U22" t="s">
        <v>31</v>
      </c>
      <c r="V22" t="s">
        <v>31</v>
      </c>
    </row>
    <row r="23" spans="1:22" hidden="1" x14ac:dyDescent="0.25">
      <c r="A23">
        <v>401</v>
      </c>
      <c r="B23">
        <f>IF(Tabela_padrão__V_CHANNELGERAL2[[#This Row],[ID]]=A22,0,1)</f>
        <v>1</v>
      </c>
      <c r="C23" t="s">
        <v>2399</v>
      </c>
      <c r="D23" t="s">
        <v>2400</v>
      </c>
      <c r="E23" t="s">
        <v>26</v>
      </c>
      <c r="F23" t="s">
        <v>1715</v>
      </c>
      <c r="G23" t="s">
        <v>185</v>
      </c>
      <c r="H23" t="s">
        <v>49</v>
      </c>
      <c r="I23">
        <v>2014</v>
      </c>
      <c r="J23" s="6">
        <v>41793</v>
      </c>
      <c r="K23" s="6">
        <v>41795</v>
      </c>
      <c r="L23" s="6">
        <v>41795</v>
      </c>
      <c r="M23">
        <v>100</v>
      </c>
      <c r="N23" t="s">
        <v>33</v>
      </c>
      <c r="O23" t="s">
        <v>33</v>
      </c>
      <c r="P23" t="s">
        <v>1716</v>
      </c>
      <c r="Q23" s="6">
        <v>41518</v>
      </c>
      <c r="R23" s="6">
        <v>41997</v>
      </c>
      <c r="S23">
        <v>0</v>
      </c>
      <c r="T23">
        <v>0</v>
      </c>
      <c r="U23" t="s">
        <v>31</v>
      </c>
      <c r="V23" t="s">
        <v>31</v>
      </c>
    </row>
    <row r="24" spans="1:22" hidden="1" x14ac:dyDescent="0.25">
      <c r="A24">
        <v>104</v>
      </c>
      <c r="B24">
        <f>IF(Tabela_padrão__V_CHANNELGERAL2[[#This Row],[ID]]=A23,0,1)</f>
        <v>1</v>
      </c>
      <c r="C24" t="s">
        <v>1713</v>
      </c>
      <c r="D24" t="s">
        <v>1714</v>
      </c>
      <c r="E24" t="s">
        <v>26</v>
      </c>
      <c r="F24" t="s">
        <v>1715</v>
      </c>
      <c r="G24" t="s">
        <v>41</v>
      </c>
      <c r="H24" t="s">
        <v>49</v>
      </c>
      <c r="I24">
        <v>2014</v>
      </c>
      <c r="J24" s="6">
        <v>41481</v>
      </c>
      <c r="K24" s="6">
        <v>41795</v>
      </c>
      <c r="L24" s="6">
        <v>41795</v>
      </c>
      <c r="M24">
        <v>100</v>
      </c>
      <c r="N24" t="s">
        <v>33</v>
      </c>
      <c r="O24" t="s">
        <v>33</v>
      </c>
      <c r="P24" t="s">
        <v>1716</v>
      </c>
      <c r="Q24" s="6">
        <v>41518</v>
      </c>
      <c r="R24" s="6">
        <v>41997</v>
      </c>
      <c r="S24">
        <v>0</v>
      </c>
      <c r="T24">
        <v>0</v>
      </c>
      <c r="U24" t="s">
        <v>31</v>
      </c>
      <c r="V24" t="s">
        <v>31</v>
      </c>
    </row>
    <row r="25" spans="1:22" hidden="1" x14ac:dyDescent="0.25">
      <c r="A25">
        <v>105</v>
      </c>
      <c r="B25">
        <f>IF(Tabela_padrão__V_CHANNELGERAL2[[#This Row],[ID]]=A24,0,1)</f>
        <v>1</v>
      </c>
      <c r="C25" t="s">
        <v>2283</v>
      </c>
      <c r="D25" t="s">
        <v>2284</v>
      </c>
      <c r="E25" t="s">
        <v>26</v>
      </c>
      <c r="F25" t="s">
        <v>1715</v>
      </c>
      <c r="G25" t="s">
        <v>185</v>
      </c>
      <c r="H25" t="s">
        <v>49</v>
      </c>
      <c r="I25">
        <v>2014</v>
      </c>
      <c r="J25" s="6">
        <v>41481</v>
      </c>
      <c r="K25" s="6">
        <v>41795</v>
      </c>
      <c r="L25" s="6">
        <v>41795</v>
      </c>
      <c r="M25">
        <v>100</v>
      </c>
      <c r="N25" t="s">
        <v>33</v>
      </c>
      <c r="O25" t="s">
        <v>33</v>
      </c>
      <c r="P25" t="s">
        <v>1716</v>
      </c>
      <c r="Q25" s="6">
        <v>41518</v>
      </c>
      <c r="R25" s="6">
        <v>41997</v>
      </c>
      <c r="S25">
        <v>0</v>
      </c>
      <c r="T25">
        <v>0</v>
      </c>
      <c r="U25" t="s">
        <v>31</v>
      </c>
      <c r="V25" t="s">
        <v>31</v>
      </c>
    </row>
    <row r="26" spans="1:22" hidden="1" x14ac:dyDescent="0.25">
      <c r="A26">
        <v>402</v>
      </c>
      <c r="B26">
        <f>IF(Tabela_padrão__V_CHANNELGERAL2[[#This Row],[ID]]=A25,0,1)</f>
        <v>1</v>
      </c>
      <c r="C26" t="s">
        <v>2646</v>
      </c>
      <c r="D26" t="s">
        <v>2647</v>
      </c>
      <c r="E26" t="s">
        <v>26</v>
      </c>
      <c r="F26" t="s">
        <v>1715</v>
      </c>
      <c r="G26" t="s">
        <v>41</v>
      </c>
      <c r="H26" t="s">
        <v>53</v>
      </c>
      <c r="I26">
        <v>2015</v>
      </c>
      <c r="J26" s="6">
        <v>41793</v>
      </c>
      <c r="K26" s="6">
        <v>42006</v>
      </c>
      <c r="L26" s="6">
        <v>42006</v>
      </c>
      <c r="M26">
        <v>0</v>
      </c>
      <c r="N26" t="s">
        <v>33</v>
      </c>
      <c r="O26" t="s">
        <v>33</v>
      </c>
      <c r="P26" t="s">
        <v>1716</v>
      </c>
      <c r="Q26" s="6">
        <v>41518</v>
      </c>
      <c r="R26" s="6">
        <v>41997</v>
      </c>
      <c r="S26">
        <v>0</v>
      </c>
      <c r="T26">
        <v>0</v>
      </c>
      <c r="U26" t="s">
        <v>31</v>
      </c>
      <c r="V26" t="s">
        <v>31</v>
      </c>
    </row>
    <row r="27" spans="1:22" hidden="1" x14ac:dyDescent="0.25">
      <c r="A27">
        <v>106</v>
      </c>
      <c r="B27">
        <f>IF(Tabela_padrão__V_CHANNELGERAL2[[#This Row],[ID]]=A26,0,1)</f>
        <v>1</v>
      </c>
      <c r="C27" t="s">
        <v>2344</v>
      </c>
      <c r="D27" t="s">
        <v>2345</v>
      </c>
      <c r="E27" t="s">
        <v>26</v>
      </c>
      <c r="F27" t="s">
        <v>1715</v>
      </c>
      <c r="G27" t="s">
        <v>185</v>
      </c>
      <c r="H27" t="s">
        <v>49</v>
      </c>
      <c r="I27">
        <v>2014</v>
      </c>
      <c r="J27" s="6">
        <v>41481</v>
      </c>
      <c r="K27" s="6">
        <v>41795</v>
      </c>
      <c r="L27" s="6">
        <v>41795</v>
      </c>
      <c r="M27">
        <v>100</v>
      </c>
      <c r="N27" t="s">
        <v>33</v>
      </c>
      <c r="O27" t="s">
        <v>33</v>
      </c>
      <c r="P27" t="s">
        <v>1716</v>
      </c>
      <c r="Q27" s="6">
        <v>41518</v>
      </c>
      <c r="R27" s="6">
        <v>41997</v>
      </c>
      <c r="S27">
        <v>0</v>
      </c>
      <c r="T27">
        <v>0</v>
      </c>
      <c r="U27" t="s">
        <v>31</v>
      </c>
      <c r="V27" t="s">
        <v>31</v>
      </c>
    </row>
    <row r="28" spans="1:22" hidden="1" x14ac:dyDescent="0.25">
      <c r="A28">
        <v>107</v>
      </c>
      <c r="B28">
        <f>IF(Tabela_padrão__V_CHANNELGERAL2[[#This Row],[ID]]=A27,0,1)</f>
        <v>1</v>
      </c>
      <c r="C28" t="s">
        <v>2084</v>
      </c>
      <c r="D28" t="s">
        <v>2085</v>
      </c>
      <c r="E28" t="s">
        <v>713</v>
      </c>
      <c r="F28" t="s">
        <v>1715</v>
      </c>
      <c r="G28" t="s">
        <v>185</v>
      </c>
      <c r="H28" t="s">
        <v>49</v>
      </c>
      <c r="I28">
        <v>2014</v>
      </c>
      <c r="J28" s="6">
        <v>41481</v>
      </c>
      <c r="K28" s="6">
        <v>41795</v>
      </c>
      <c r="L28" s="6">
        <v>41795</v>
      </c>
      <c r="M28">
        <v>100</v>
      </c>
      <c r="N28" t="s">
        <v>33</v>
      </c>
      <c r="O28" t="s">
        <v>33</v>
      </c>
      <c r="P28" t="s">
        <v>1716</v>
      </c>
      <c r="Q28" s="6">
        <v>41518</v>
      </c>
      <c r="R28" s="6">
        <v>41997</v>
      </c>
      <c r="S28">
        <v>0</v>
      </c>
      <c r="T28">
        <v>0</v>
      </c>
      <c r="U28" t="s">
        <v>31</v>
      </c>
      <c r="V28" t="s">
        <v>31</v>
      </c>
    </row>
    <row r="29" spans="1:22" hidden="1" x14ac:dyDescent="0.25">
      <c r="A29">
        <v>108</v>
      </c>
      <c r="B29">
        <f>IF(Tabela_padrão__V_CHANNELGERAL2[[#This Row],[ID]]=A28,0,1)</f>
        <v>1</v>
      </c>
      <c r="C29" t="s">
        <v>1841</v>
      </c>
      <c r="D29" t="s">
        <v>1842</v>
      </c>
      <c r="E29" t="s">
        <v>26</v>
      </c>
      <c r="F29" t="s">
        <v>1715</v>
      </c>
      <c r="G29" t="s">
        <v>185</v>
      </c>
      <c r="H29" t="s">
        <v>49</v>
      </c>
      <c r="I29">
        <v>2014</v>
      </c>
      <c r="J29" s="6">
        <v>41481</v>
      </c>
      <c r="K29" s="6">
        <v>41795</v>
      </c>
      <c r="L29" s="6">
        <v>41795</v>
      </c>
      <c r="M29">
        <v>100</v>
      </c>
      <c r="N29" t="s">
        <v>33</v>
      </c>
      <c r="O29" t="s">
        <v>33</v>
      </c>
      <c r="P29" t="s">
        <v>1716</v>
      </c>
      <c r="Q29" s="6">
        <v>41518</v>
      </c>
      <c r="R29" s="6">
        <v>41997</v>
      </c>
      <c r="S29">
        <v>0</v>
      </c>
      <c r="T29">
        <v>0</v>
      </c>
      <c r="U29" t="s">
        <v>31</v>
      </c>
      <c r="V29" t="s">
        <v>31</v>
      </c>
    </row>
    <row r="30" spans="1:22" hidden="1" x14ac:dyDescent="0.25">
      <c r="A30">
        <v>109</v>
      </c>
      <c r="B30">
        <f>IF(Tabela_padrão__V_CHANNELGERAL2[[#This Row],[ID]]=A29,0,1)</f>
        <v>1</v>
      </c>
      <c r="C30" t="s">
        <v>1887</v>
      </c>
      <c r="D30" t="s">
        <v>1888</v>
      </c>
      <c r="E30" t="s">
        <v>713</v>
      </c>
      <c r="F30" t="s">
        <v>1715</v>
      </c>
      <c r="G30" t="s">
        <v>185</v>
      </c>
      <c r="H30" t="s">
        <v>49</v>
      </c>
      <c r="I30">
        <v>2014</v>
      </c>
      <c r="J30" s="6">
        <v>41481</v>
      </c>
      <c r="K30" s="6">
        <v>41795</v>
      </c>
      <c r="L30" s="6">
        <v>41795</v>
      </c>
      <c r="M30">
        <v>100</v>
      </c>
      <c r="N30" t="s">
        <v>33</v>
      </c>
      <c r="O30" t="s">
        <v>33</v>
      </c>
      <c r="P30" t="s">
        <v>1716</v>
      </c>
      <c r="Q30" s="6">
        <v>41518</v>
      </c>
      <c r="R30" s="6">
        <v>41997</v>
      </c>
      <c r="S30">
        <v>0</v>
      </c>
      <c r="T30">
        <v>0</v>
      </c>
      <c r="U30" t="s">
        <v>31</v>
      </c>
      <c r="V30" t="s">
        <v>31</v>
      </c>
    </row>
    <row r="31" spans="1:22" hidden="1" x14ac:dyDescent="0.25">
      <c r="A31">
        <v>403</v>
      </c>
      <c r="B31">
        <f>IF(Tabela_padrão__V_CHANNELGERAL2[[#This Row],[ID]]=A30,0,1)</f>
        <v>1</v>
      </c>
      <c r="C31" t="s">
        <v>1817</v>
      </c>
      <c r="D31" t="s">
        <v>1818</v>
      </c>
      <c r="E31" t="s">
        <v>26</v>
      </c>
      <c r="F31" t="s">
        <v>1715</v>
      </c>
      <c r="G31" t="s">
        <v>41</v>
      </c>
      <c r="H31" t="s">
        <v>53</v>
      </c>
      <c r="I31">
        <v>2015</v>
      </c>
      <c r="J31" s="6">
        <v>41793</v>
      </c>
      <c r="K31" s="6">
        <v>42006</v>
      </c>
      <c r="L31" s="6">
        <v>42006</v>
      </c>
      <c r="M31">
        <v>0</v>
      </c>
      <c r="N31" t="s">
        <v>33</v>
      </c>
      <c r="O31" t="s">
        <v>33</v>
      </c>
      <c r="P31" t="s">
        <v>1716</v>
      </c>
      <c r="Q31" s="6">
        <v>41518</v>
      </c>
      <c r="R31" s="6">
        <v>41997</v>
      </c>
      <c r="S31">
        <v>0</v>
      </c>
      <c r="T31">
        <v>0</v>
      </c>
      <c r="U31" t="s">
        <v>31</v>
      </c>
      <c r="V31" t="s">
        <v>31</v>
      </c>
    </row>
    <row r="32" spans="1:22" hidden="1" x14ac:dyDescent="0.25">
      <c r="A32">
        <v>404</v>
      </c>
      <c r="B32">
        <f>IF(Tabela_padrão__V_CHANNELGERAL2[[#This Row],[ID]]=A31,0,1)</f>
        <v>1</v>
      </c>
      <c r="C32" t="s">
        <v>2576</v>
      </c>
      <c r="D32" t="s">
        <v>2577</v>
      </c>
      <c r="E32" t="s">
        <v>26</v>
      </c>
      <c r="F32" t="s">
        <v>1715</v>
      </c>
      <c r="G32" t="s">
        <v>41</v>
      </c>
      <c r="H32" t="s">
        <v>42</v>
      </c>
      <c r="I32">
        <v>2014</v>
      </c>
      <c r="J32" s="6">
        <v>41793</v>
      </c>
      <c r="K32" s="6">
        <v>41793</v>
      </c>
      <c r="L32" s="6">
        <v>41793</v>
      </c>
      <c r="N32" t="s">
        <v>33</v>
      </c>
      <c r="O32" t="s">
        <v>33</v>
      </c>
      <c r="P32" t="s">
        <v>1716</v>
      </c>
      <c r="Q32" s="6">
        <v>41518</v>
      </c>
      <c r="R32" s="6">
        <v>41997</v>
      </c>
      <c r="S32">
        <v>0</v>
      </c>
      <c r="T32">
        <v>0</v>
      </c>
      <c r="U32" t="s">
        <v>31</v>
      </c>
      <c r="V32" t="s">
        <v>31</v>
      </c>
    </row>
    <row r="33" spans="1:23" hidden="1" x14ac:dyDescent="0.25">
      <c r="A33">
        <v>405</v>
      </c>
      <c r="B33">
        <f>IF(Tabela_padrão__V_CHANNELGERAL2[[#This Row],[ID]]=A32,0,1)</f>
        <v>1</v>
      </c>
      <c r="C33" t="s">
        <v>2561</v>
      </c>
      <c r="D33" t="s">
        <v>2562</v>
      </c>
      <c r="E33" t="s">
        <v>26</v>
      </c>
      <c r="F33" t="s">
        <v>1715</v>
      </c>
      <c r="G33" t="s">
        <v>185</v>
      </c>
      <c r="H33" t="s">
        <v>49</v>
      </c>
      <c r="I33">
        <v>2014</v>
      </c>
      <c r="J33" s="6">
        <v>41793</v>
      </c>
      <c r="K33" s="6">
        <v>41795</v>
      </c>
      <c r="L33" s="6">
        <v>41795</v>
      </c>
      <c r="M33">
        <v>100</v>
      </c>
      <c r="N33" t="s">
        <v>33</v>
      </c>
      <c r="O33" t="s">
        <v>33</v>
      </c>
      <c r="P33" t="s">
        <v>1716</v>
      </c>
      <c r="Q33" s="6">
        <v>41518</v>
      </c>
      <c r="R33" s="6">
        <v>41997</v>
      </c>
      <c r="S33">
        <v>0</v>
      </c>
      <c r="T33">
        <v>0</v>
      </c>
      <c r="U33" t="s">
        <v>31</v>
      </c>
      <c r="V33" t="s">
        <v>31</v>
      </c>
    </row>
    <row r="34" spans="1:23" hidden="1" x14ac:dyDescent="0.25">
      <c r="A34">
        <v>18</v>
      </c>
      <c r="B34">
        <f>IF(Tabela_padrão__V_CHANNELGERAL2[[#This Row],[ID]]=A33,0,1)</f>
        <v>1</v>
      </c>
      <c r="C34" t="s">
        <v>2121</v>
      </c>
      <c r="D34" t="s">
        <v>2122</v>
      </c>
      <c r="E34" t="s">
        <v>26</v>
      </c>
      <c r="F34" t="s">
        <v>1715</v>
      </c>
      <c r="G34" t="s">
        <v>185</v>
      </c>
      <c r="H34" t="s">
        <v>49</v>
      </c>
      <c r="I34">
        <v>2013</v>
      </c>
      <c r="J34" s="6">
        <v>41418</v>
      </c>
      <c r="K34" s="6">
        <v>41400</v>
      </c>
      <c r="L34" s="6">
        <v>41432</v>
      </c>
      <c r="M34">
        <v>100</v>
      </c>
      <c r="N34" t="s">
        <v>33</v>
      </c>
      <c r="O34" t="s">
        <v>1453</v>
      </c>
      <c r="P34" t="s">
        <v>1716</v>
      </c>
      <c r="Q34" s="6">
        <v>41518</v>
      </c>
      <c r="R34" s="6">
        <v>41997</v>
      </c>
      <c r="S34">
        <v>0</v>
      </c>
      <c r="T34">
        <v>1</v>
      </c>
      <c r="U34" t="s">
        <v>31</v>
      </c>
      <c r="V34" t="s">
        <v>31</v>
      </c>
    </row>
    <row r="35" spans="1:23" hidden="1" x14ac:dyDescent="0.25">
      <c r="A35">
        <v>406</v>
      </c>
      <c r="B35">
        <f>IF(Tabela_padrão__V_CHANNELGERAL2[[#This Row],[ID]]=A34,0,1)</f>
        <v>1</v>
      </c>
      <c r="C35" t="s">
        <v>2911</v>
      </c>
      <c r="D35" t="s">
        <v>2912</v>
      </c>
      <c r="E35" t="s">
        <v>26</v>
      </c>
      <c r="F35" t="s">
        <v>1715</v>
      </c>
      <c r="G35" t="s">
        <v>41</v>
      </c>
      <c r="H35" t="s">
        <v>53</v>
      </c>
      <c r="I35">
        <v>2015</v>
      </c>
      <c r="J35" s="6">
        <v>41793</v>
      </c>
      <c r="K35" s="6">
        <v>42006</v>
      </c>
      <c r="L35" s="6">
        <v>42006</v>
      </c>
      <c r="M35">
        <v>0</v>
      </c>
      <c r="N35" t="s">
        <v>33</v>
      </c>
      <c r="O35" t="s">
        <v>33</v>
      </c>
      <c r="P35" t="s">
        <v>1716</v>
      </c>
      <c r="Q35" s="6">
        <v>41518</v>
      </c>
      <c r="R35" s="6">
        <v>41997</v>
      </c>
      <c r="S35">
        <v>0</v>
      </c>
      <c r="T35">
        <v>0</v>
      </c>
      <c r="U35" t="s">
        <v>31</v>
      </c>
      <c r="V35" t="s">
        <v>31</v>
      </c>
    </row>
    <row r="36" spans="1:23" hidden="1" x14ac:dyDescent="0.25">
      <c r="A36">
        <v>20</v>
      </c>
      <c r="B36">
        <f>IF(Tabela_padrão__V_CHANNELGERAL2[[#This Row],[ID]]=A35,0,1)</f>
        <v>1</v>
      </c>
      <c r="C36" t="s">
        <v>2982</v>
      </c>
      <c r="D36" t="s">
        <v>2983</v>
      </c>
      <c r="E36" t="s">
        <v>52</v>
      </c>
      <c r="F36" t="s">
        <v>1715</v>
      </c>
      <c r="G36" t="s">
        <v>115</v>
      </c>
      <c r="H36" t="s">
        <v>42</v>
      </c>
      <c r="I36">
        <v>2013</v>
      </c>
      <c r="J36" s="6">
        <v>41418</v>
      </c>
      <c r="K36" s="6">
        <v>41418</v>
      </c>
      <c r="L36" s="6">
        <v>41418</v>
      </c>
      <c r="N36" t="s">
        <v>33</v>
      </c>
      <c r="O36" t="s">
        <v>33</v>
      </c>
      <c r="P36" t="s">
        <v>1716</v>
      </c>
      <c r="Q36" s="6">
        <v>41518</v>
      </c>
      <c r="R36" s="6">
        <v>41997</v>
      </c>
      <c r="S36">
        <v>0</v>
      </c>
      <c r="T36">
        <v>0</v>
      </c>
      <c r="U36" t="s">
        <v>31</v>
      </c>
      <c r="V36" t="s">
        <v>31</v>
      </c>
    </row>
    <row r="37" spans="1:23" hidden="1" x14ac:dyDescent="0.25">
      <c r="A37">
        <v>407</v>
      </c>
      <c r="B37">
        <f>IF(Tabela_padrão__V_CHANNELGERAL2[[#This Row],[ID]]=A36,0,1)</f>
        <v>1</v>
      </c>
      <c r="C37" t="s">
        <v>1976</v>
      </c>
      <c r="D37" t="s">
        <v>1977</v>
      </c>
      <c r="E37" t="s">
        <v>26</v>
      </c>
      <c r="F37" t="s">
        <v>1715</v>
      </c>
      <c r="G37" t="s">
        <v>185</v>
      </c>
      <c r="H37" t="s">
        <v>49</v>
      </c>
      <c r="I37">
        <v>2014</v>
      </c>
      <c r="J37" s="6">
        <v>41793</v>
      </c>
      <c r="K37" s="6">
        <v>41796</v>
      </c>
      <c r="L37" s="6">
        <v>41796</v>
      </c>
      <c r="M37">
        <v>100</v>
      </c>
      <c r="N37" t="s">
        <v>33</v>
      </c>
      <c r="O37" t="s">
        <v>33</v>
      </c>
      <c r="P37" t="s">
        <v>1716</v>
      </c>
      <c r="Q37" s="6">
        <v>41518</v>
      </c>
      <c r="R37" s="6">
        <v>41997</v>
      </c>
      <c r="S37">
        <v>0</v>
      </c>
      <c r="T37">
        <v>0</v>
      </c>
      <c r="U37" t="s">
        <v>31</v>
      </c>
      <c r="V37" t="s">
        <v>31</v>
      </c>
    </row>
    <row r="38" spans="1:23" hidden="1" x14ac:dyDescent="0.25">
      <c r="A38">
        <v>586</v>
      </c>
      <c r="B38">
        <f>IF(Tabela_padrão__V_CHANNELGERAL2[[#This Row],[ID]]=A37,0,1)</f>
        <v>1</v>
      </c>
      <c r="C38" t="s">
        <v>1624</v>
      </c>
      <c r="D38" t="s">
        <v>1625</v>
      </c>
      <c r="E38" t="s">
        <v>713</v>
      </c>
      <c r="F38" t="s">
        <v>27</v>
      </c>
      <c r="G38" t="s">
        <v>41</v>
      </c>
      <c r="H38" t="s">
        <v>49</v>
      </c>
      <c r="I38">
        <v>2015</v>
      </c>
      <c r="J38" s="6">
        <v>41982</v>
      </c>
      <c r="K38" s="6">
        <v>42083</v>
      </c>
      <c r="L38" s="6">
        <v>42153</v>
      </c>
      <c r="M38">
        <v>100</v>
      </c>
      <c r="N38" t="s">
        <v>714</v>
      </c>
      <c r="O38" t="s">
        <v>1060</v>
      </c>
      <c r="P38" t="s">
        <v>1438</v>
      </c>
      <c r="Q38" s="6">
        <v>41640</v>
      </c>
      <c r="R38" s="6">
        <v>42369</v>
      </c>
      <c r="S38">
        <v>0</v>
      </c>
      <c r="T38">
        <v>0</v>
      </c>
      <c r="U38" t="s">
        <v>31</v>
      </c>
      <c r="V38" t="s">
        <v>31</v>
      </c>
      <c r="W38" t="s">
        <v>3279</v>
      </c>
    </row>
    <row r="39" spans="1:23" hidden="1" x14ac:dyDescent="0.25">
      <c r="A39">
        <v>585</v>
      </c>
      <c r="B39">
        <f>IF(Tabela_padrão__V_CHANNELGERAL2[[#This Row],[ID]]=A38,0,1)</f>
        <v>1</v>
      </c>
      <c r="C39" t="s">
        <v>2731</v>
      </c>
      <c r="D39" t="s">
        <v>3675</v>
      </c>
      <c r="E39" t="s">
        <v>713</v>
      </c>
      <c r="F39" t="s">
        <v>32</v>
      </c>
      <c r="G39" t="s">
        <v>41</v>
      </c>
      <c r="H39" t="s">
        <v>49</v>
      </c>
      <c r="I39">
        <v>2015</v>
      </c>
      <c r="J39" s="6">
        <v>41982</v>
      </c>
      <c r="K39" s="6">
        <v>42079</v>
      </c>
      <c r="L39" s="6">
        <v>42186</v>
      </c>
      <c r="M39">
        <v>100</v>
      </c>
      <c r="N39" t="s">
        <v>1475</v>
      </c>
      <c r="O39" t="s">
        <v>1060</v>
      </c>
      <c r="P39" t="s">
        <v>1438</v>
      </c>
      <c r="Q39" s="6">
        <v>41640</v>
      </c>
      <c r="R39" s="6">
        <v>42369</v>
      </c>
      <c r="S39">
        <v>0</v>
      </c>
      <c r="T39">
        <v>0</v>
      </c>
      <c r="U39" t="s">
        <v>31</v>
      </c>
      <c r="V39" t="s">
        <v>31</v>
      </c>
      <c r="W39" t="s">
        <v>3279</v>
      </c>
    </row>
    <row r="40" spans="1:23" hidden="1" x14ac:dyDescent="0.25">
      <c r="A40">
        <v>887</v>
      </c>
      <c r="B40">
        <f>IF(Tabela_padrão__V_CHANNELGERAL2[[#This Row],[ID]]=A39,0,1)</f>
        <v>1</v>
      </c>
      <c r="C40" t="s">
        <v>2067</v>
      </c>
      <c r="D40" t="s">
        <v>2068</v>
      </c>
      <c r="E40" t="s">
        <v>713</v>
      </c>
      <c r="F40" t="s">
        <v>27</v>
      </c>
      <c r="G40" t="s">
        <v>41</v>
      </c>
      <c r="H40" t="s">
        <v>53</v>
      </c>
      <c r="I40">
        <v>2015</v>
      </c>
      <c r="J40" s="6">
        <v>42027</v>
      </c>
      <c r="K40" s="6">
        <v>42128</v>
      </c>
      <c r="L40" s="6">
        <v>42527</v>
      </c>
      <c r="M40">
        <v>33.33</v>
      </c>
      <c r="N40" t="s">
        <v>1515</v>
      </c>
      <c r="O40" t="s">
        <v>1060</v>
      </c>
      <c r="P40" t="s">
        <v>1438</v>
      </c>
      <c r="Q40" s="6">
        <v>41640</v>
      </c>
      <c r="R40" s="6">
        <v>42369</v>
      </c>
      <c r="S40">
        <v>0</v>
      </c>
      <c r="T40">
        <v>0</v>
      </c>
      <c r="U40" t="s">
        <v>31</v>
      </c>
      <c r="V40" t="s">
        <v>31</v>
      </c>
      <c r="W40" t="s">
        <v>3279</v>
      </c>
    </row>
    <row r="41" spans="1:23" hidden="1" x14ac:dyDescent="0.25">
      <c r="A41">
        <v>571</v>
      </c>
      <c r="B41">
        <f>IF(Tabela_padrão__V_CHANNELGERAL2[[#This Row],[ID]]=A40,0,1)</f>
        <v>1</v>
      </c>
      <c r="C41" t="s">
        <v>3091</v>
      </c>
      <c r="D41" t="s">
        <v>3092</v>
      </c>
      <c r="E41" t="s">
        <v>713</v>
      </c>
      <c r="F41" t="s">
        <v>27</v>
      </c>
      <c r="G41" t="s">
        <v>115</v>
      </c>
      <c r="H41" t="s">
        <v>53</v>
      </c>
      <c r="I41">
        <v>2015</v>
      </c>
      <c r="J41" s="6">
        <v>41982</v>
      </c>
      <c r="K41" s="6">
        <v>42324</v>
      </c>
      <c r="L41" s="6">
        <v>42451</v>
      </c>
      <c r="M41">
        <v>1.25</v>
      </c>
      <c r="N41" t="s">
        <v>1437</v>
      </c>
      <c r="O41" t="s">
        <v>1060</v>
      </c>
      <c r="P41" t="s">
        <v>1438</v>
      </c>
      <c r="Q41" s="6">
        <v>41640</v>
      </c>
      <c r="R41" s="6">
        <v>42369</v>
      </c>
      <c r="S41">
        <v>0</v>
      </c>
      <c r="T41">
        <v>0</v>
      </c>
      <c r="U41" t="s">
        <v>31</v>
      </c>
      <c r="V41" t="s">
        <v>31</v>
      </c>
      <c r="W41" t="s">
        <v>3279</v>
      </c>
    </row>
    <row r="42" spans="1:23" hidden="1" x14ac:dyDescent="0.25">
      <c r="A42">
        <v>948</v>
      </c>
      <c r="B42">
        <f>IF(Tabela_padrão__V_CHANNELGERAL2[[#This Row],[ID]]=A41,0,1)</f>
        <v>1</v>
      </c>
      <c r="C42" t="s">
        <v>2388</v>
      </c>
      <c r="D42" t="s">
        <v>2389</v>
      </c>
      <c r="E42" t="s">
        <v>713</v>
      </c>
      <c r="F42" t="s">
        <v>27</v>
      </c>
      <c r="G42" t="s">
        <v>41</v>
      </c>
      <c r="H42" t="s">
        <v>49</v>
      </c>
      <c r="I42">
        <v>2015</v>
      </c>
      <c r="J42" s="6">
        <v>42044</v>
      </c>
      <c r="K42" s="6">
        <v>42072</v>
      </c>
      <c r="L42" s="6">
        <v>42072</v>
      </c>
      <c r="M42">
        <v>100</v>
      </c>
      <c r="N42" t="s">
        <v>1515</v>
      </c>
      <c r="O42" t="s">
        <v>1060</v>
      </c>
      <c r="P42" t="s">
        <v>1438</v>
      </c>
      <c r="Q42" s="6">
        <v>41640</v>
      </c>
      <c r="R42" s="6">
        <v>42369</v>
      </c>
      <c r="S42">
        <v>0</v>
      </c>
      <c r="T42">
        <v>0</v>
      </c>
      <c r="U42" t="s">
        <v>31</v>
      </c>
      <c r="V42" t="s">
        <v>31</v>
      </c>
      <c r="W42" t="s">
        <v>3279</v>
      </c>
    </row>
    <row r="43" spans="1:23" hidden="1" x14ac:dyDescent="0.25">
      <c r="A43">
        <v>936</v>
      </c>
      <c r="B43">
        <f>IF(Tabela_padrão__V_CHANNELGERAL2[[#This Row],[ID]]=A42,0,1)</f>
        <v>1</v>
      </c>
      <c r="C43" t="s">
        <v>2715</v>
      </c>
      <c r="D43" t="s">
        <v>2716</v>
      </c>
      <c r="E43" t="s">
        <v>713</v>
      </c>
      <c r="F43" t="s">
        <v>27</v>
      </c>
      <c r="G43" t="s">
        <v>41</v>
      </c>
      <c r="H43" t="s">
        <v>49</v>
      </c>
      <c r="I43">
        <v>2015</v>
      </c>
      <c r="J43" s="6">
        <v>42044</v>
      </c>
      <c r="K43" s="6">
        <v>42037</v>
      </c>
      <c r="L43" s="6">
        <v>42167</v>
      </c>
      <c r="M43">
        <v>100</v>
      </c>
      <c r="N43" t="s">
        <v>1437</v>
      </c>
      <c r="O43" t="s">
        <v>1060</v>
      </c>
      <c r="P43" t="s">
        <v>1438</v>
      </c>
      <c r="Q43" s="6">
        <v>41640</v>
      </c>
      <c r="R43" s="6">
        <v>42369</v>
      </c>
      <c r="S43">
        <v>0</v>
      </c>
      <c r="T43">
        <v>0</v>
      </c>
      <c r="U43" t="s">
        <v>31</v>
      </c>
      <c r="V43" t="s">
        <v>31</v>
      </c>
      <c r="W43" t="s">
        <v>3279</v>
      </c>
    </row>
    <row r="44" spans="1:23" hidden="1" x14ac:dyDescent="0.25">
      <c r="A44">
        <v>863</v>
      </c>
      <c r="B44">
        <f>IF(Tabela_padrão__V_CHANNELGERAL2[[#This Row],[ID]]=A43,0,1)</f>
        <v>1</v>
      </c>
      <c r="C44" t="s">
        <v>1519</v>
      </c>
      <c r="D44" t="s">
        <v>1520</v>
      </c>
      <c r="E44" t="s">
        <v>713</v>
      </c>
      <c r="F44" t="s">
        <v>27</v>
      </c>
      <c r="G44" t="s">
        <v>41</v>
      </c>
      <c r="H44" t="s">
        <v>49</v>
      </c>
      <c r="I44">
        <v>2015</v>
      </c>
      <c r="J44" s="6">
        <v>42013</v>
      </c>
      <c r="K44" s="6">
        <v>42053</v>
      </c>
      <c r="L44" s="6">
        <v>42185</v>
      </c>
      <c r="M44">
        <v>100</v>
      </c>
      <c r="N44" t="s">
        <v>714</v>
      </c>
      <c r="O44" t="s">
        <v>1060</v>
      </c>
      <c r="P44" t="s">
        <v>1438</v>
      </c>
      <c r="Q44" s="6">
        <v>41640</v>
      </c>
      <c r="R44" s="6">
        <v>42369</v>
      </c>
      <c r="S44">
        <v>0</v>
      </c>
      <c r="T44">
        <v>0</v>
      </c>
      <c r="U44" t="s">
        <v>31</v>
      </c>
      <c r="V44" t="s">
        <v>31</v>
      </c>
      <c r="W44" t="s">
        <v>3279</v>
      </c>
    </row>
    <row r="45" spans="1:23" hidden="1" x14ac:dyDescent="0.25">
      <c r="A45">
        <v>927</v>
      </c>
      <c r="B45">
        <f>IF(Tabela_padrão__V_CHANNELGERAL2[[#This Row],[ID]]=A44,0,1)</f>
        <v>1</v>
      </c>
      <c r="C45" t="s">
        <v>2424</v>
      </c>
      <c r="D45" t="s">
        <v>2425</v>
      </c>
      <c r="E45" t="s">
        <v>713</v>
      </c>
      <c r="F45" t="s">
        <v>27</v>
      </c>
      <c r="G45" t="s">
        <v>41</v>
      </c>
      <c r="H45" t="s">
        <v>49</v>
      </c>
      <c r="I45">
        <v>2015</v>
      </c>
      <c r="J45" s="6">
        <v>42040</v>
      </c>
      <c r="K45" s="6">
        <v>42219</v>
      </c>
      <c r="L45" s="6">
        <v>42361</v>
      </c>
      <c r="M45">
        <v>100</v>
      </c>
      <c r="N45" t="s">
        <v>1437</v>
      </c>
      <c r="O45" t="s">
        <v>1060</v>
      </c>
      <c r="P45" t="s">
        <v>1438</v>
      </c>
      <c r="Q45" s="6">
        <v>41640</v>
      </c>
      <c r="R45" s="6">
        <v>42369</v>
      </c>
      <c r="S45">
        <v>0</v>
      </c>
      <c r="T45">
        <v>0</v>
      </c>
      <c r="U45" t="s">
        <v>31</v>
      </c>
      <c r="V45" t="s">
        <v>31</v>
      </c>
      <c r="W45" t="s">
        <v>3279</v>
      </c>
    </row>
    <row r="46" spans="1:23" hidden="1" x14ac:dyDescent="0.25">
      <c r="A46">
        <v>868</v>
      </c>
      <c r="B46">
        <f>IF(Tabela_padrão__V_CHANNELGERAL2[[#This Row],[ID]]=A45,0,1)</f>
        <v>1</v>
      </c>
      <c r="C46" t="s">
        <v>1683</v>
      </c>
      <c r="D46" t="s">
        <v>1684</v>
      </c>
      <c r="E46" t="s">
        <v>713</v>
      </c>
      <c r="F46" t="s">
        <v>27</v>
      </c>
      <c r="G46" t="s">
        <v>41</v>
      </c>
      <c r="H46" t="s">
        <v>49</v>
      </c>
      <c r="I46">
        <v>2015</v>
      </c>
      <c r="J46" s="6">
        <v>42013</v>
      </c>
      <c r="K46" s="6">
        <v>42121</v>
      </c>
      <c r="L46" s="6">
        <v>42240</v>
      </c>
      <c r="M46">
        <v>100</v>
      </c>
      <c r="N46" t="s">
        <v>1437</v>
      </c>
      <c r="O46" t="s">
        <v>1060</v>
      </c>
      <c r="P46" t="s">
        <v>1438</v>
      </c>
      <c r="Q46" s="6">
        <v>41640</v>
      </c>
      <c r="R46" s="6">
        <v>42369</v>
      </c>
      <c r="S46">
        <v>0</v>
      </c>
      <c r="T46">
        <v>0</v>
      </c>
      <c r="U46" t="s">
        <v>31</v>
      </c>
      <c r="V46" t="s">
        <v>31</v>
      </c>
      <c r="W46" t="s">
        <v>3279</v>
      </c>
    </row>
    <row r="47" spans="1:23" hidden="1" x14ac:dyDescent="0.25">
      <c r="A47">
        <v>865</v>
      </c>
      <c r="B47">
        <f>IF(Tabela_padrão__V_CHANNELGERAL2[[#This Row],[ID]]=A46,0,1)</f>
        <v>1</v>
      </c>
      <c r="C47" t="s">
        <v>2075</v>
      </c>
      <c r="D47" t="s">
        <v>2076</v>
      </c>
      <c r="E47" t="s">
        <v>713</v>
      </c>
      <c r="F47" t="s">
        <v>27</v>
      </c>
      <c r="G47" t="s">
        <v>41</v>
      </c>
      <c r="H47" t="s">
        <v>53</v>
      </c>
      <c r="I47">
        <v>2015</v>
      </c>
      <c r="J47" s="6">
        <v>42013</v>
      </c>
      <c r="K47" s="6">
        <v>42158</v>
      </c>
      <c r="L47" s="6">
        <v>42524</v>
      </c>
      <c r="M47">
        <v>40</v>
      </c>
      <c r="N47" t="s">
        <v>714</v>
      </c>
      <c r="O47" t="s">
        <v>1060</v>
      </c>
      <c r="P47" t="s">
        <v>1438</v>
      </c>
      <c r="Q47" s="6">
        <v>41640</v>
      </c>
      <c r="R47" s="6">
        <v>42369</v>
      </c>
      <c r="S47">
        <v>0</v>
      </c>
      <c r="T47">
        <v>0</v>
      </c>
      <c r="U47" t="s">
        <v>31</v>
      </c>
      <c r="V47" t="s">
        <v>31</v>
      </c>
      <c r="W47" t="s">
        <v>3279</v>
      </c>
    </row>
    <row r="48" spans="1:23" hidden="1" x14ac:dyDescent="0.25">
      <c r="A48">
        <v>869</v>
      </c>
      <c r="B48">
        <f>IF(Tabela_padrão__V_CHANNELGERAL2[[#This Row],[ID]]=A47,0,1)</f>
        <v>1</v>
      </c>
      <c r="C48" t="s">
        <v>2598</v>
      </c>
      <c r="D48" t="s">
        <v>2599</v>
      </c>
      <c r="E48" t="s">
        <v>713</v>
      </c>
      <c r="F48" t="s">
        <v>27</v>
      </c>
      <c r="G48" t="s">
        <v>41</v>
      </c>
      <c r="H48" t="s">
        <v>49</v>
      </c>
      <c r="I48">
        <v>2015</v>
      </c>
      <c r="J48" s="6">
        <v>42013</v>
      </c>
      <c r="K48" s="6">
        <v>42121</v>
      </c>
      <c r="L48" s="6">
        <v>42275</v>
      </c>
      <c r="M48">
        <v>100</v>
      </c>
      <c r="N48" t="s">
        <v>1437</v>
      </c>
      <c r="O48" t="s">
        <v>1060</v>
      </c>
      <c r="P48" t="s">
        <v>1438</v>
      </c>
      <c r="Q48" s="6">
        <v>41640</v>
      </c>
      <c r="R48" s="6">
        <v>42369</v>
      </c>
      <c r="S48">
        <v>0</v>
      </c>
      <c r="T48">
        <v>0</v>
      </c>
      <c r="U48" t="s">
        <v>31</v>
      </c>
      <c r="V48" t="s">
        <v>31</v>
      </c>
      <c r="W48" t="s">
        <v>3279</v>
      </c>
    </row>
    <row r="49" spans="1:23" hidden="1" x14ac:dyDescent="0.25">
      <c r="A49">
        <v>866</v>
      </c>
      <c r="B49">
        <f>IF(Tabela_padrão__V_CHANNELGERAL2[[#This Row],[ID]]=A48,0,1)</f>
        <v>1</v>
      </c>
      <c r="C49" t="s">
        <v>3158</v>
      </c>
      <c r="D49" t="s">
        <v>3159</v>
      </c>
      <c r="E49" t="s">
        <v>713</v>
      </c>
      <c r="F49" t="s">
        <v>27</v>
      </c>
      <c r="G49" t="s">
        <v>41</v>
      </c>
      <c r="H49" t="s">
        <v>49</v>
      </c>
      <c r="I49">
        <v>2015</v>
      </c>
      <c r="J49" s="6">
        <v>42013</v>
      </c>
      <c r="K49" s="6">
        <v>42311</v>
      </c>
      <c r="L49" s="6">
        <v>42311</v>
      </c>
      <c r="M49">
        <v>100</v>
      </c>
      <c r="N49" t="s">
        <v>1515</v>
      </c>
      <c r="O49" t="s">
        <v>1060</v>
      </c>
      <c r="P49" t="s">
        <v>1438</v>
      </c>
      <c r="Q49" s="6">
        <v>41640</v>
      </c>
      <c r="R49" s="6">
        <v>42369</v>
      </c>
      <c r="S49">
        <v>0</v>
      </c>
      <c r="T49">
        <v>0</v>
      </c>
      <c r="U49" t="s">
        <v>31</v>
      </c>
      <c r="V49" t="s">
        <v>31</v>
      </c>
      <c r="W49" t="s">
        <v>3279</v>
      </c>
    </row>
    <row r="50" spans="1:23" hidden="1" x14ac:dyDescent="0.25">
      <c r="A50">
        <v>573</v>
      </c>
      <c r="B50">
        <f>IF(Tabela_padrão__V_CHANNELGERAL2[[#This Row],[ID]]=A49,0,1)</f>
        <v>1</v>
      </c>
      <c r="C50" t="s">
        <v>2456</v>
      </c>
      <c r="D50" t="s">
        <v>2457</v>
      </c>
      <c r="E50" t="s">
        <v>713</v>
      </c>
      <c r="F50" t="s">
        <v>32</v>
      </c>
      <c r="G50" t="s">
        <v>41</v>
      </c>
      <c r="H50" t="s">
        <v>53</v>
      </c>
      <c r="I50">
        <v>2015</v>
      </c>
      <c r="J50" s="6">
        <v>41982</v>
      </c>
      <c r="K50" s="6">
        <v>42339</v>
      </c>
      <c r="L50" s="6">
        <v>42418</v>
      </c>
      <c r="M50">
        <v>1</v>
      </c>
      <c r="N50" t="s">
        <v>1060</v>
      </c>
      <c r="O50" t="s">
        <v>1060</v>
      </c>
      <c r="P50" t="s">
        <v>1438</v>
      </c>
      <c r="Q50" s="6">
        <v>41640</v>
      </c>
      <c r="R50" s="6">
        <v>42369</v>
      </c>
      <c r="S50">
        <v>0</v>
      </c>
      <c r="T50">
        <v>0</v>
      </c>
      <c r="U50" t="s">
        <v>31</v>
      </c>
      <c r="V50" t="s">
        <v>31</v>
      </c>
      <c r="W50" t="s">
        <v>3279</v>
      </c>
    </row>
    <row r="51" spans="1:23" hidden="1" x14ac:dyDescent="0.25">
      <c r="A51">
        <v>582</v>
      </c>
      <c r="B51">
        <f>IF(Tabela_padrão__V_CHANNELGERAL2[[#This Row],[ID]]=A50,0,1)</f>
        <v>1</v>
      </c>
      <c r="C51" t="s">
        <v>2448</v>
      </c>
      <c r="D51" t="s">
        <v>2449</v>
      </c>
      <c r="E51" t="s">
        <v>713</v>
      </c>
      <c r="F51" t="s">
        <v>27</v>
      </c>
      <c r="G51" t="s">
        <v>41</v>
      </c>
      <c r="H51" t="s">
        <v>53</v>
      </c>
      <c r="I51">
        <v>2015</v>
      </c>
      <c r="J51" s="6">
        <v>41982</v>
      </c>
      <c r="K51" s="6">
        <v>42233</v>
      </c>
      <c r="L51" s="6">
        <v>42279</v>
      </c>
      <c r="M51">
        <v>0</v>
      </c>
      <c r="N51" t="s">
        <v>2450</v>
      </c>
      <c r="O51" t="s">
        <v>1060</v>
      </c>
      <c r="P51" t="s">
        <v>1438</v>
      </c>
      <c r="Q51" s="6">
        <v>41640</v>
      </c>
      <c r="R51" s="6">
        <v>42369</v>
      </c>
      <c r="S51">
        <v>0</v>
      </c>
      <c r="T51">
        <v>0</v>
      </c>
      <c r="U51" t="s">
        <v>31</v>
      </c>
      <c r="V51" t="s">
        <v>31</v>
      </c>
      <c r="W51" t="s">
        <v>3279</v>
      </c>
    </row>
    <row r="52" spans="1:23" hidden="1" x14ac:dyDescent="0.25">
      <c r="A52">
        <v>938</v>
      </c>
      <c r="B52">
        <f>IF(Tabela_padrão__V_CHANNELGERAL2[[#This Row],[ID]]=A51,0,1)</f>
        <v>1</v>
      </c>
      <c r="C52" t="s">
        <v>2259</v>
      </c>
      <c r="D52" t="s">
        <v>2260</v>
      </c>
      <c r="E52" t="s">
        <v>713</v>
      </c>
      <c r="F52" t="s">
        <v>27</v>
      </c>
      <c r="G52" t="s">
        <v>41</v>
      </c>
      <c r="H52" t="s">
        <v>49</v>
      </c>
      <c r="I52">
        <v>2014</v>
      </c>
      <c r="J52" s="6">
        <v>42044</v>
      </c>
      <c r="K52" s="6">
        <v>41803</v>
      </c>
      <c r="L52" s="6">
        <v>42167</v>
      </c>
      <c r="M52">
        <v>100</v>
      </c>
      <c r="N52" t="s">
        <v>1437</v>
      </c>
      <c r="O52" t="s">
        <v>1060</v>
      </c>
      <c r="P52" t="s">
        <v>1438</v>
      </c>
      <c r="Q52" s="6">
        <v>41640</v>
      </c>
      <c r="R52" s="6">
        <v>42369</v>
      </c>
      <c r="S52">
        <v>0</v>
      </c>
      <c r="T52">
        <v>0</v>
      </c>
      <c r="U52" t="s">
        <v>31</v>
      </c>
      <c r="V52" t="s">
        <v>31</v>
      </c>
      <c r="W52" t="s">
        <v>3279</v>
      </c>
    </row>
    <row r="53" spans="1:23" hidden="1" x14ac:dyDescent="0.25">
      <c r="A53">
        <v>941</v>
      </c>
      <c r="B53">
        <f>IF(Tabela_padrão__V_CHANNELGERAL2[[#This Row],[ID]]=A52,0,1)</f>
        <v>1</v>
      </c>
      <c r="C53" t="s">
        <v>1650</v>
      </c>
      <c r="D53" t="s">
        <v>1651</v>
      </c>
      <c r="E53" t="s">
        <v>713</v>
      </c>
      <c r="F53" t="s">
        <v>27</v>
      </c>
      <c r="G53" t="s">
        <v>41</v>
      </c>
      <c r="H53" t="s">
        <v>53</v>
      </c>
      <c r="I53">
        <v>2014</v>
      </c>
      <c r="J53" s="6">
        <v>42044</v>
      </c>
      <c r="K53" s="6">
        <v>41821</v>
      </c>
      <c r="L53" s="6">
        <v>42174</v>
      </c>
      <c r="M53">
        <v>50</v>
      </c>
      <c r="N53" t="s">
        <v>714</v>
      </c>
      <c r="O53" t="s">
        <v>1060</v>
      </c>
      <c r="P53" t="s">
        <v>1438</v>
      </c>
      <c r="Q53" s="6">
        <v>41640</v>
      </c>
      <c r="R53" s="6">
        <v>42369</v>
      </c>
      <c r="S53">
        <v>0</v>
      </c>
      <c r="T53">
        <v>0</v>
      </c>
      <c r="U53" t="s">
        <v>31</v>
      </c>
      <c r="V53" t="s">
        <v>31</v>
      </c>
      <c r="W53" t="s">
        <v>3279</v>
      </c>
    </row>
    <row r="54" spans="1:23" hidden="1" x14ac:dyDescent="0.25">
      <c r="A54">
        <v>942</v>
      </c>
      <c r="B54">
        <f>IF(Tabela_padrão__V_CHANNELGERAL2[[#This Row],[ID]]=A53,0,1)</f>
        <v>1</v>
      </c>
      <c r="C54" t="s">
        <v>1435</v>
      </c>
      <c r="D54" t="s">
        <v>1436</v>
      </c>
      <c r="E54" t="s">
        <v>713</v>
      </c>
      <c r="F54" t="s">
        <v>27</v>
      </c>
      <c r="G54" t="s">
        <v>41</v>
      </c>
      <c r="H54" t="s">
        <v>53</v>
      </c>
      <c r="I54">
        <v>2014</v>
      </c>
      <c r="J54" s="6">
        <v>42044</v>
      </c>
      <c r="K54" s="6">
        <v>41873</v>
      </c>
      <c r="L54" s="6">
        <v>42228</v>
      </c>
      <c r="M54">
        <v>60</v>
      </c>
      <c r="N54" t="s">
        <v>1437</v>
      </c>
      <c r="O54" t="s">
        <v>1060</v>
      </c>
      <c r="P54" t="s">
        <v>1438</v>
      </c>
      <c r="Q54" s="6">
        <v>41640</v>
      </c>
      <c r="R54" s="6">
        <v>42369</v>
      </c>
      <c r="S54">
        <v>0</v>
      </c>
      <c r="T54">
        <v>0</v>
      </c>
      <c r="U54" t="s">
        <v>31</v>
      </c>
      <c r="V54" t="s">
        <v>31</v>
      </c>
      <c r="W54" t="s">
        <v>3279</v>
      </c>
    </row>
    <row r="55" spans="1:23" hidden="1" x14ac:dyDescent="0.25">
      <c r="A55">
        <v>943</v>
      </c>
      <c r="B55">
        <f>IF(Tabela_padrão__V_CHANNELGERAL2[[#This Row],[ID]]=A54,0,1)</f>
        <v>1</v>
      </c>
      <c r="C55" t="s">
        <v>1881</v>
      </c>
      <c r="D55" t="s">
        <v>1882</v>
      </c>
      <c r="E55" t="s">
        <v>713</v>
      </c>
      <c r="F55" t="s">
        <v>27</v>
      </c>
      <c r="G55" t="s">
        <v>41</v>
      </c>
      <c r="H55" t="s">
        <v>53</v>
      </c>
      <c r="I55">
        <v>2014</v>
      </c>
      <c r="J55" s="6">
        <v>42044</v>
      </c>
      <c r="K55" s="6">
        <v>41915</v>
      </c>
      <c r="L55" s="6">
        <v>42282</v>
      </c>
      <c r="M55">
        <v>50</v>
      </c>
      <c r="N55" t="s">
        <v>1437</v>
      </c>
      <c r="O55" t="s">
        <v>1060</v>
      </c>
      <c r="P55" t="s">
        <v>1438</v>
      </c>
      <c r="Q55" s="6">
        <v>41640</v>
      </c>
      <c r="R55" s="6">
        <v>42369</v>
      </c>
      <c r="S55">
        <v>0</v>
      </c>
      <c r="T55">
        <v>0</v>
      </c>
      <c r="U55" t="s">
        <v>31</v>
      </c>
      <c r="V55" t="s">
        <v>31</v>
      </c>
      <c r="W55" t="s">
        <v>3279</v>
      </c>
    </row>
    <row r="56" spans="1:23" hidden="1" x14ac:dyDescent="0.25">
      <c r="A56">
        <v>578</v>
      </c>
      <c r="B56">
        <f>IF(Tabela_padrão__V_CHANNELGERAL2[[#This Row],[ID]]=A55,0,1)</f>
        <v>1</v>
      </c>
      <c r="C56" t="s">
        <v>2502</v>
      </c>
      <c r="D56" t="s">
        <v>2503</v>
      </c>
      <c r="E56" t="s">
        <v>713</v>
      </c>
      <c r="F56" t="s">
        <v>27</v>
      </c>
      <c r="G56" t="s">
        <v>41</v>
      </c>
      <c r="H56" t="s">
        <v>53</v>
      </c>
      <c r="I56">
        <v>2014</v>
      </c>
      <c r="J56" s="6">
        <v>41982</v>
      </c>
      <c r="K56" s="6">
        <v>41821</v>
      </c>
      <c r="L56" s="6">
        <v>42174</v>
      </c>
      <c r="M56">
        <v>25</v>
      </c>
      <c r="N56" t="s">
        <v>1549</v>
      </c>
      <c r="O56" t="s">
        <v>1060</v>
      </c>
      <c r="P56" t="s">
        <v>1438</v>
      </c>
      <c r="Q56" s="6">
        <v>41640</v>
      </c>
      <c r="R56" s="6">
        <v>42369</v>
      </c>
      <c r="S56">
        <v>0</v>
      </c>
      <c r="T56">
        <v>0</v>
      </c>
      <c r="U56" t="s">
        <v>31</v>
      </c>
      <c r="V56" t="s">
        <v>31</v>
      </c>
      <c r="W56" t="s">
        <v>3279</v>
      </c>
    </row>
    <row r="57" spans="1:23" hidden="1" x14ac:dyDescent="0.25">
      <c r="A57">
        <v>945</v>
      </c>
      <c r="B57">
        <f>IF(Tabela_padrão__V_CHANNELGERAL2[[#This Row],[ID]]=A56,0,1)</f>
        <v>1</v>
      </c>
      <c r="C57" t="s">
        <v>2717</v>
      </c>
      <c r="D57" t="s">
        <v>2718</v>
      </c>
      <c r="E57" t="s">
        <v>713</v>
      </c>
      <c r="F57" t="s">
        <v>27</v>
      </c>
      <c r="G57" t="s">
        <v>41</v>
      </c>
      <c r="H57" t="s">
        <v>53</v>
      </c>
      <c r="I57">
        <v>2014</v>
      </c>
      <c r="J57" s="6">
        <v>42044</v>
      </c>
      <c r="K57" s="6">
        <v>41911</v>
      </c>
      <c r="L57" s="6">
        <v>42276</v>
      </c>
      <c r="M57">
        <v>50</v>
      </c>
      <c r="N57" t="s">
        <v>1437</v>
      </c>
      <c r="O57" t="s">
        <v>1060</v>
      </c>
      <c r="P57" t="s">
        <v>1438</v>
      </c>
      <c r="Q57" s="6">
        <v>41640</v>
      </c>
      <c r="R57" s="6">
        <v>42369</v>
      </c>
      <c r="S57">
        <v>0</v>
      </c>
      <c r="T57">
        <v>0</v>
      </c>
      <c r="U57" t="s">
        <v>31</v>
      </c>
      <c r="V57" t="s">
        <v>31</v>
      </c>
      <c r="W57" t="s">
        <v>3279</v>
      </c>
    </row>
    <row r="58" spans="1:23" hidden="1" x14ac:dyDescent="0.25">
      <c r="A58">
        <v>952</v>
      </c>
      <c r="B58">
        <f>IF(Tabela_padrão__V_CHANNELGERAL2[[#This Row],[ID]]=A57,0,1)</f>
        <v>1</v>
      </c>
      <c r="C58" t="s">
        <v>2079</v>
      </c>
      <c r="D58" t="s">
        <v>2080</v>
      </c>
      <c r="E58" t="s">
        <v>713</v>
      </c>
      <c r="F58" t="s">
        <v>27</v>
      </c>
      <c r="G58" t="s">
        <v>41</v>
      </c>
      <c r="H58" t="s">
        <v>53</v>
      </c>
      <c r="I58">
        <v>2014</v>
      </c>
      <c r="J58" s="6">
        <v>42044</v>
      </c>
      <c r="K58" s="6">
        <v>41974</v>
      </c>
      <c r="L58" s="6">
        <v>42332</v>
      </c>
      <c r="M58">
        <v>50</v>
      </c>
      <c r="N58" t="s">
        <v>1515</v>
      </c>
      <c r="O58" t="s">
        <v>1060</v>
      </c>
      <c r="P58" t="s">
        <v>1438</v>
      </c>
      <c r="Q58" s="6">
        <v>41640</v>
      </c>
      <c r="R58" s="6">
        <v>42369</v>
      </c>
      <c r="S58">
        <v>0</v>
      </c>
      <c r="T58">
        <v>0</v>
      </c>
      <c r="U58" t="s">
        <v>31</v>
      </c>
      <c r="V58" t="s">
        <v>31</v>
      </c>
      <c r="W58" t="s">
        <v>3279</v>
      </c>
    </row>
    <row r="59" spans="1:23" hidden="1" x14ac:dyDescent="0.25">
      <c r="A59">
        <v>935</v>
      </c>
      <c r="B59">
        <f>IF(Tabela_padrão__V_CHANNELGERAL2[[#This Row],[ID]]=A58,0,1)</f>
        <v>1</v>
      </c>
      <c r="C59" t="s">
        <v>1565</v>
      </c>
      <c r="D59" t="s">
        <v>1566</v>
      </c>
      <c r="E59" t="s">
        <v>713</v>
      </c>
      <c r="F59" t="s">
        <v>27</v>
      </c>
      <c r="G59" t="s">
        <v>41</v>
      </c>
      <c r="H59" t="s">
        <v>53</v>
      </c>
      <c r="I59">
        <v>2014</v>
      </c>
      <c r="J59" s="6">
        <v>42044</v>
      </c>
      <c r="K59" s="6">
        <v>41995</v>
      </c>
      <c r="L59" s="6">
        <v>42360</v>
      </c>
      <c r="M59">
        <v>30</v>
      </c>
      <c r="N59" t="s">
        <v>1437</v>
      </c>
      <c r="O59" t="s">
        <v>1060</v>
      </c>
      <c r="P59" t="s">
        <v>1438</v>
      </c>
      <c r="Q59" s="6">
        <v>41640</v>
      </c>
      <c r="R59" s="6">
        <v>42369</v>
      </c>
      <c r="S59">
        <v>0</v>
      </c>
      <c r="T59">
        <v>0</v>
      </c>
      <c r="U59" t="s">
        <v>31</v>
      </c>
      <c r="V59" t="s">
        <v>31</v>
      </c>
      <c r="W59" t="s">
        <v>3279</v>
      </c>
    </row>
    <row r="60" spans="1:23" hidden="1" x14ac:dyDescent="0.25">
      <c r="A60">
        <v>570</v>
      </c>
      <c r="B60">
        <f>IF(Tabela_padrão__V_CHANNELGERAL2[[#This Row],[ID]]=A59,0,1)</f>
        <v>1</v>
      </c>
      <c r="C60" t="s">
        <v>2407</v>
      </c>
      <c r="D60" t="s">
        <v>2408</v>
      </c>
      <c r="E60" t="s">
        <v>713</v>
      </c>
      <c r="F60" t="s">
        <v>32</v>
      </c>
      <c r="G60" t="s">
        <v>41</v>
      </c>
      <c r="H60" t="s">
        <v>53</v>
      </c>
      <c r="I60">
        <v>2015</v>
      </c>
      <c r="J60" s="6">
        <v>41982</v>
      </c>
      <c r="K60" s="6">
        <v>42065</v>
      </c>
      <c r="L60" s="6">
        <v>42369</v>
      </c>
      <c r="M60">
        <v>70</v>
      </c>
      <c r="N60" t="s">
        <v>1515</v>
      </c>
      <c r="O60" t="s">
        <v>1060</v>
      </c>
      <c r="P60" t="s">
        <v>1438</v>
      </c>
      <c r="Q60" s="6">
        <v>41640</v>
      </c>
      <c r="R60" s="6">
        <v>42369</v>
      </c>
      <c r="S60">
        <v>0</v>
      </c>
      <c r="T60">
        <v>0</v>
      </c>
      <c r="U60" t="s">
        <v>31</v>
      </c>
      <c r="V60" t="s">
        <v>31</v>
      </c>
      <c r="W60" t="s">
        <v>3279</v>
      </c>
    </row>
    <row r="61" spans="1:23" hidden="1" x14ac:dyDescent="0.25">
      <c r="A61">
        <v>928</v>
      </c>
      <c r="B61">
        <f>IF(Tabela_padrão__V_CHANNELGERAL2[[#This Row],[ID]]=A60,0,1)</f>
        <v>1</v>
      </c>
      <c r="C61" t="s">
        <v>2729</v>
      </c>
      <c r="D61" t="s">
        <v>2730</v>
      </c>
      <c r="E61" t="s">
        <v>713</v>
      </c>
      <c r="F61" t="s">
        <v>27</v>
      </c>
      <c r="G61" t="s">
        <v>41</v>
      </c>
      <c r="H61" t="s">
        <v>53</v>
      </c>
      <c r="I61">
        <v>2015</v>
      </c>
      <c r="J61" s="6">
        <v>42040</v>
      </c>
      <c r="K61" s="6">
        <v>42317</v>
      </c>
      <c r="L61" s="6">
        <v>42328</v>
      </c>
      <c r="M61">
        <v>0</v>
      </c>
      <c r="N61" t="s">
        <v>714</v>
      </c>
      <c r="O61" t="s">
        <v>1060</v>
      </c>
      <c r="P61" t="s">
        <v>1438</v>
      </c>
      <c r="Q61" s="6">
        <v>41640</v>
      </c>
      <c r="R61" s="6">
        <v>42369</v>
      </c>
      <c r="S61">
        <v>0</v>
      </c>
      <c r="T61">
        <v>0</v>
      </c>
      <c r="U61" t="s">
        <v>31</v>
      </c>
      <c r="V61" t="s">
        <v>31</v>
      </c>
      <c r="W61" t="s">
        <v>3279</v>
      </c>
    </row>
    <row r="62" spans="1:23" hidden="1" x14ac:dyDescent="0.25">
      <c r="A62">
        <v>984</v>
      </c>
      <c r="B62">
        <f>IF(Tabela_padrão__V_CHANNELGERAL2[[#This Row],[ID]]=A61,0,1)</f>
        <v>1</v>
      </c>
      <c r="C62" t="s">
        <v>1548</v>
      </c>
      <c r="D62" t="s">
        <v>3663</v>
      </c>
      <c r="E62" t="s">
        <v>713</v>
      </c>
      <c r="F62" t="s">
        <v>32</v>
      </c>
      <c r="G62" t="s">
        <v>41</v>
      </c>
      <c r="H62" t="s">
        <v>49</v>
      </c>
      <c r="I62">
        <v>2015</v>
      </c>
      <c r="J62" s="6">
        <v>42072</v>
      </c>
      <c r="K62" s="6">
        <v>42149</v>
      </c>
      <c r="L62" s="6">
        <v>42170</v>
      </c>
      <c r="M62">
        <v>100</v>
      </c>
      <c r="N62" t="s">
        <v>1549</v>
      </c>
      <c r="O62" t="s">
        <v>1060</v>
      </c>
      <c r="P62" t="s">
        <v>1438</v>
      </c>
      <c r="Q62" s="6">
        <v>41640</v>
      </c>
      <c r="R62" s="6">
        <v>42369</v>
      </c>
      <c r="S62">
        <v>0</v>
      </c>
      <c r="T62">
        <v>0</v>
      </c>
      <c r="U62" t="s">
        <v>31</v>
      </c>
      <c r="V62" t="s">
        <v>31</v>
      </c>
      <c r="W62" t="s">
        <v>3279</v>
      </c>
    </row>
    <row r="63" spans="1:23" hidden="1" x14ac:dyDescent="0.25">
      <c r="A63">
        <v>983</v>
      </c>
      <c r="B63">
        <f>IF(Tabela_padrão__V_CHANNELGERAL2[[#This Row],[ID]]=A62,0,1)</f>
        <v>1</v>
      </c>
      <c r="C63" t="s">
        <v>1474</v>
      </c>
      <c r="D63" t="s">
        <v>3661</v>
      </c>
      <c r="E63" t="s">
        <v>713</v>
      </c>
      <c r="F63" t="s">
        <v>27</v>
      </c>
      <c r="G63" t="s">
        <v>41</v>
      </c>
      <c r="H63" t="s">
        <v>49</v>
      </c>
      <c r="I63">
        <v>2015</v>
      </c>
      <c r="J63" s="6">
        <v>42069</v>
      </c>
      <c r="K63" s="6">
        <v>42037</v>
      </c>
      <c r="L63" s="6">
        <v>42352</v>
      </c>
      <c r="M63">
        <v>100</v>
      </c>
      <c r="N63" t="s">
        <v>1475</v>
      </c>
      <c r="O63" t="s">
        <v>1060</v>
      </c>
      <c r="P63" t="s">
        <v>1438</v>
      </c>
      <c r="Q63" s="6">
        <v>41640</v>
      </c>
      <c r="R63" s="6">
        <v>42369</v>
      </c>
      <c r="S63">
        <v>0</v>
      </c>
      <c r="T63">
        <v>0</v>
      </c>
      <c r="U63" t="s">
        <v>31</v>
      </c>
      <c r="V63" t="s">
        <v>31</v>
      </c>
      <c r="W63" t="s">
        <v>3279</v>
      </c>
    </row>
    <row r="64" spans="1:23" hidden="1" x14ac:dyDescent="0.25">
      <c r="A64">
        <v>1000</v>
      </c>
      <c r="B64">
        <f>IF(Tabela_padrão__V_CHANNELGERAL2[[#This Row],[ID]]=A63,0,1)</f>
        <v>1</v>
      </c>
      <c r="C64" t="s">
        <v>2673</v>
      </c>
      <c r="D64" t="s">
        <v>2674</v>
      </c>
      <c r="E64" t="s">
        <v>713</v>
      </c>
      <c r="F64" t="s">
        <v>27</v>
      </c>
      <c r="G64" t="s">
        <v>41</v>
      </c>
      <c r="H64" t="s">
        <v>42</v>
      </c>
      <c r="I64">
        <v>2015</v>
      </c>
      <c r="J64" s="6">
        <v>42228</v>
      </c>
      <c r="K64" s="6">
        <v>42228</v>
      </c>
      <c r="L64" s="6">
        <v>42228</v>
      </c>
      <c r="N64" t="s">
        <v>808</v>
      </c>
      <c r="O64" t="s">
        <v>1060</v>
      </c>
      <c r="P64" t="s">
        <v>1443</v>
      </c>
      <c r="Q64" s="6"/>
      <c r="R64" s="6"/>
      <c r="S64">
        <v>0</v>
      </c>
      <c r="T64">
        <v>0</v>
      </c>
      <c r="U64" t="s">
        <v>31</v>
      </c>
      <c r="V64" t="s">
        <v>31</v>
      </c>
    </row>
    <row r="65" spans="1:23" hidden="1" x14ac:dyDescent="0.25">
      <c r="A65">
        <v>829</v>
      </c>
      <c r="B65">
        <f>IF(Tabela_padrão__V_CHANNELGERAL2[[#This Row],[ID]]=A64,0,1)</f>
        <v>1</v>
      </c>
      <c r="C65" t="s">
        <v>1727</v>
      </c>
      <c r="D65" t="s">
        <v>1728</v>
      </c>
      <c r="E65" t="s">
        <v>1228</v>
      </c>
      <c r="F65" t="s">
        <v>27</v>
      </c>
      <c r="G65" t="s">
        <v>41</v>
      </c>
      <c r="H65" t="s">
        <v>42</v>
      </c>
      <c r="I65">
        <v>2014</v>
      </c>
      <c r="J65" s="6">
        <v>41992</v>
      </c>
      <c r="K65" s="6">
        <v>41992</v>
      </c>
      <c r="L65" s="6">
        <v>41992</v>
      </c>
      <c r="N65" t="s">
        <v>1229</v>
      </c>
      <c r="O65" t="s">
        <v>1373</v>
      </c>
      <c r="P65" t="s">
        <v>1438</v>
      </c>
      <c r="Q65" s="6">
        <v>41640</v>
      </c>
      <c r="R65" s="6">
        <v>42369</v>
      </c>
      <c r="S65">
        <v>0</v>
      </c>
      <c r="T65">
        <v>0</v>
      </c>
      <c r="U65" t="s">
        <v>31</v>
      </c>
      <c r="V65" t="s">
        <v>31</v>
      </c>
      <c r="W65" t="s">
        <v>3279</v>
      </c>
    </row>
    <row r="66" spans="1:23" hidden="1" x14ac:dyDescent="0.25">
      <c r="A66">
        <v>917</v>
      </c>
      <c r="B66">
        <f>IF(Tabela_padrão__V_CHANNELGERAL2[[#This Row],[ID]]=A65,0,1)</f>
        <v>1</v>
      </c>
      <c r="C66" t="s">
        <v>2957</v>
      </c>
      <c r="D66" t="s">
        <v>2958</v>
      </c>
      <c r="E66" t="s">
        <v>972</v>
      </c>
      <c r="F66" t="s">
        <v>27</v>
      </c>
      <c r="G66" t="s">
        <v>41</v>
      </c>
      <c r="H66" t="s">
        <v>42</v>
      </c>
      <c r="I66">
        <v>2015</v>
      </c>
      <c r="J66" s="6">
        <v>42039</v>
      </c>
      <c r="K66" s="6">
        <v>42039</v>
      </c>
      <c r="L66" s="6">
        <v>42039</v>
      </c>
      <c r="N66" t="s">
        <v>973</v>
      </c>
      <c r="O66" t="s">
        <v>54</v>
      </c>
      <c r="P66" t="s">
        <v>1438</v>
      </c>
      <c r="Q66" s="6">
        <v>41640</v>
      </c>
      <c r="R66" s="6">
        <v>42369</v>
      </c>
      <c r="S66">
        <v>0</v>
      </c>
      <c r="T66">
        <v>0</v>
      </c>
      <c r="U66" t="s">
        <v>31</v>
      </c>
      <c r="V66" t="s">
        <v>31</v>
      </c>
      <c r="W66" t="s">
        <v>3279</v>
      </c>
    </row>
    <row r="67" spans="1:23" hidden="1" x14ac:dyDescent="0.25">
      <c r="A67">
        <v>905</v>
      </c>
      <c r="B67">
        <f>IF(Tabela_padrão__V_CHANNELGERAL2[[#This Row],[ID]]=A66,0,1)</f>
        <v>1</v>
      </c>
      <c r="C67" t="s">
        <v>2128</v>
      </c>
      <c r="D67" t="s">
        <v>2129</v>
      </c>
      <c r="E67" t="s">
        <v>972</v>
      </c>
      <c r="F67" t="s">
        <v>27</v>
      </c>
      <c r="G67" t="s">
        <v>41</v>
      </c>
      <c r="H67" t="s">
        <v>53</v>
      </c>
      <c r="I67">
        <v>2015</v>
      </c>
      <c r="J67" s="6">
        <v>42039</v>
      </c>
      <c r="K67" s="6">
        <v>42006</v>
      </c>
      <c r="L67" s="6">
        <v>42368</v>
      </c>
      <c r="M67">
        <v>90</v>
      </c>
      <c r="N67" t="s">
        <v>973</v>
      </c>
      <c r="O67" t="s">
        <v>54</v>
      </c>
      <c r="P67" t="s">
        <v>1438</v>
      </c>
      <c r="Q67" s="6">
        <v>41640</v>
      </c>
      <c r="R67" s="6">
        <v>42369</v>
      </c>
      <c r="S67">
        <v>0</v>
      </c>
      <c r="T67">
        <v>0</v>
      </c>
      <c r="U67" t="s">
        <v>31</v>
      </c>
      <c r="V67" t="s">
        <v>31</v>
      </c>
      <c r="W67" t="s">
        <v>3279</v>
      </c>
    </row>
    <row r="68" spans="1:23" hidden="1" x14ac:dyDescent="0.25">
      <c r="A68">
        <v>912</v>
      </c>
      <c r="B68">
        <f>IF(Tabela_padrão__V_CHANNELGERAL2[[#This Row],[ID]]=A67,0,1)</f>
        <v>1</v>
      </c>
      <c r="C68" t="s">
        <v>1707</v>
      </c>
      <c r="D68" t="s">
        <v>1708</v>
      </c>
      <c r="E68" t="s">
        <v>972</v>
      </c>
      <c r="F68" t="s">
        <v>27</v>
      </c>
      <c r="G68" t="s">
        <v>41</v>
      </c>
      <c r="H68" t="s">
        <v>53</v>
      </c>
      <c r="I68">
        <v>2015</v>
      </c>
      <c r="J68" s="6">
        <v>42039</v>
      </c>
      <c r="K68" s="6">
        <v>42311</v>
      </c>
      <c r="L68" s="6">
        <v>42459</v>
      </c>
      <c r="M68">
        <v>0</v>
      </c>
      <c r="N68" t="s">
        <v>1569</v>
      </c>
      <c r="O68" t="s">
        <v>416</v>
      </c>
      <c r="P68" t="s">
        <v>1438</v>
      </c>
      <c r="Q68" s="6">
        <v>41640</v>
      </c>
      <c r="R68" s="6">
        <v>42369</v>
      </c>
      <c r="S68">
        <v>0</v>
      </c>
      <c r="T68">
        <v>0</v>
      </c>
      <c r="U68" t="s">
        <v>31</v>
      </c>
      <c r="V68" t="s">
        <v>31</v>
      </c>
      <c r="W68" t="s">
        <v>3279</v>
      </c>
    </row>
    <row r="69" spans="1:23" hidden="1" x14ac:dyDescent="0.25">
      <c r="A69">
        <v>915</v>
      </c>
      <c r="B69">
        <f>IF(Tabela_padrão__V_CHANNELGERAL2[[#This Row],[ID]]=A68,0,1)</f>
        <v>1</v>
      </c>
      <c r="C69" t="s">
        <v>2252</v>
      </c>
      <c r="D69" t="s">
        <v>2253</v>
      </c>
      <c r="E69" t="s">
        <v>972</v>
      </c>
      <c r="F69" t="s">
        <v>27</v>
      </c>
      <c r="G69" t="s">
        <v>41</v>
      </c>
      <c r="H69" t="s">
        <v>53</v>
      </c>
      <c r="I69">
        <v>2015</v>
      </c>
      <c r="J69" s="6">
        <v>42039</v>
      </c>
      <c r="K69" s="6">
        <v>42153</v>
      </c>
      <c r="L69" s="6">
        <v>42277</v>
      </c>
      <c r="M69">
        <v>0</v>
      </c>
      <c r="N69" t="s">
        <v>1569</v>
      </c>
      <c r="O69" t="s">
        <v>416</v>
      </c>
      <c r="P69" t="s">
        <v>1438</v>
      </c>
      <c r="Q69" s="6">
        <v>41640</v>
      </c>
      <c r="R69" s="6">
        <v>42369</v>
      </c>
      <c r="S69">
        <v>0</v>
      </c>
      <c r="T69">
        <v>0</v>
      </c>
      <c r="U69" t="s">
        <v>31</v>
      </c>
      <c r="V69" t="s">
        <v>31</v>
      </c>
      <c r="W69" t="s">
        <v>3279</v>
      </c>
    </row>
    <row r="70" spans="1:23" hidden="1" x14ac:dyDescent="0.25">
      <c r="A70">
        <v>881</v>
      </c>
      <c r="B70">
        <f>IF(Tabela_padrão__V_CHANNELGERAL2[[#This Row],[ID]]=A69,0,1)</f>
        <v>1</v>
      </c>
      <c r="C70" t="s">
        <v>3100</v>
      </c>
      <c r="D70" t="s">
        <v>3101</v>
      </c>
      <c r="E70" t="s">
        <v>972</v>
      </c>
      <c r="F70" t="s">
        <v>27</v>
      </c>
      <c r="G70" t="s">
        <v>41</v>
      </c>
      <c r="H70" t="s">
        <v>53</v>
      </c>
      <c r="I70">
        <v>2015</v>
      </c>
      <c r="J70" s="6">
        <v>42024</v>
      </c>
      <c r="K70" s="6">
        <v>42307</v>
      </c>
      <c r="L70" s="6">
        <v>42460</v>
      </c>
      <c r="M70">
        <v>0</v>
      </c>
      <c r="N70" t="s">
        <v>973</v>
      </c>
      <c r="O70" t="s">
        <v>416</v>
      </c>
      <c r="P70" t="s">
        <v>1438</v>
      </c>
      <c r="Q70" s="6">
        <v>41640</v>
      </c>
      <c r="R70" s="6">
        <v>42369</v>
      </c>
      <c r="S70">
        <v>0</v>
      </c>
      <c r="T70">
        <v>0</v>
      </c>
      <c r="U70" t="s">
        <v>31</v>
      </c>
      <c r="V70" t="s">
        <v>31</v>
      </c>
      <c r="W70" t="s">
        <v>3279</v>
      </c>
    </row>
    <row r="71" spans="1:23" hidden="1" x14ac:dyDescent="0.25">
      <c r="A71">
        <v>916</v>
      </c>
      <c r="B71">
        <f>IF(Tabela_padrão__V_CHANNELGERAL2[[#This Row],[ID]]=A70,0,1)</f>
        <v>1</v>
      </c>
      <c r="C71" t="s">
        <v>1463</v>
      </c>
      <c r="D71" t="s">
        <v>1464</v>
      </c>
      <c r="E71" t="s">
        <v>972</v>
      </c>
      <c r="F71" t="s">
        <v>32</v>
      </c>
      <c r="G71" t="s">
        <v>41</v>
      </c>
      <c r="H71" t="s">
        <v>49</v>
      </c>
      <c r="I71">
        <v>2015</v>
      </c>
      <c r="J71" s="6">
        <v>42039</v>
      </c>
      <c r="K71" s="6">
        <v>42214</v>
      </c>
      <c r="L71" s="6">
        <v>42367</v>
      </c>
      <c r="M71">
        <v>100</v>
      </c>
      <c r="N71" t="s">
        <v>973</v>
      </c>
      <c r="O71" t="s">
        <v>416</v>
      </c>
      <c r="P71" t="s">
        <v>1438</v>
      </c>
      <c r="Q71" s="6">
        <v>41640</v>
      </c>
      <c r="R71" s="6">
        <v>42369</v>
      </c>
      <c r="S71">
        <v>0</v>
      </c>
      <c r="T71">
        <v>0</v>
      </c>
      <c r="U71" t="s">
        <v>31</v>
      </c>
      <c r="V71" t="s">
        <v>31</v>
      </c>
      <c r="W71" t="s">
        <v>3279</v>
      </c>
    </row>
    <row r="72" spans="1:23" hidden="1" x14ac:dyDescent="0.25">
      <c r="A72">
        <v>914</v>
      </c>
      <c r="B72">
        <f>IF(Tabela_padrão__V_CHANNELGERAL2[[#This Row],[ID]]=A71,0,1)</f>
        <v>1</v>
      </c>
      <c r="C72" t="s">
        <v>2413</v>
      </c>
      <c r="D72" t="s">
        <v>2414</v>
      </c>
      <c r="E72" t="s">
        <v>972</v>
      </c>
      <c r="F72" t="s">
        <v>27</v>
      </c>
      <c r="G72" t="s">
        <v>41</v>
      </c>
      <c r="H72" t="s">
        <v>53</v>
      </c>
      <c r="I72">
        <v>2015</v>
      </c>
      <c r="J72" s="6">
        <v>42039</v>
      </c>
      <c r="K72" s="6">
        <v>42062</v>
      </c>
      <c r="L72" s="6">
        <v>42214</v>
      </c>
      <c r="M72">
        <v>0</v>
      </c>
      <c r="N72" t="s">
        <v>1594</v>
      </c>
      <c r="O72" t="s">
        <v>416</v>
      </c>
      <c r="P72" t="s">
        <v>1438</v>
      </c>
      <c r="Q72" s="6">
        <v>41640</v>
      </c>
      <c r="R72" s="6">
        <v>42369</v>
      </c>
      <c r="S72">
        <v>0</v>
      </c>
      <c r="T72">
        <v>0</v>
      </c>
      <c r="U72" t="s">
        <v>31</v>
      </c>
      <c r="V72" t="s">
        <v>31</v>
      </c>
      <c r="W72" t="s">
        <v>3279</v>
      </c>
    </row>
    <row r="73" spans="1:23" hidden="1" x14ac:dyDescent="0.25">
      <c r="A73">
        <v>918</v>
      </c>
      <c r="B73">
        <f>IF(Tabela_padrão__V_CHANNELGERAL2[[#This Row],[ID]]=A72,0,1)</f>
        <v>1</v>
      </c>
      <c r="C73" t="s">
        <v>2919</v>
      </c>
      <c r="D73" t="s">
        <v>2920</v>
      </c>
      <c r="E73" t="s">
        <v>972</v>
      </c>
      <c r="F73" t="s">
        <v>27</v>
      </c>
      <c r="G73" t="s">
        <v>41</v>
      </c>
      <c r="H73" t="s">
        <v>49</v>
      </c>
      <c r="I73">
        <v>2015</v>
      </c>
      <c r="J73" s="6">
        <v>42039</v>
      </c>
      <c r="K73" s="6">
        <v>42278</v>
      </c>
      <c r="L73" s="6">
        <v>42369</v>
      </c>
      <c r="M73">
        <v>100</v>
      </c>
      <c r="N73" t="s">
        <v>973</v>
      </c>
      <c r="O73" t="s">
        <v>54</v>
      </c>
      <c r="P73" t="s">
        <v>1438</v>
      </c>
      <c r="Q73" s="6">
        <v>41640</v>
      </c>
      <c r="R73" s="6">
        <v>42369</v>
      </c>
      <c r="S73">
        <v>0</v>
      </c>
      <c r="T73">
        <v>0</v>
      </c>
      <c r="U73" t="s">
        <v>31</v>
      </c>
      <c r="V73" t="s">
        <v>31</v>
      </c>
      <c r="W73" t="s">
        <v>3279</v>
      </c>
    </row>
    <row r="74" spans="1:23" hidden="1" x14ac:dyDescent="0.25">
      <c r="A74">
        <v>907</v>
      </c>
      <c r="B74">
        <f>IF(Tabela_padrão__V_CHANNELGERAL2[[#This Row],[ID]]=A73,0,1)</f>
        <v>1</v>
      </c>
      <c r="C74" t="s">
        <v>1891</v>
      </c>
      <c r="D74" t="s">
        <v>1892</v>
      </c>
      <c r="E74" t="s">
        <v>972</v>
      </c>
      <c r="F74" t="s">
        <v>27</v>
      </c>
      <c r="G74" t="s">
        <v>41</v>
      </c>
      <c r="H74" t="s">
        <v>42</v>
      </c>
      <c r="I74">
        <v>2015</v>
      </c>
      <c r="J74" s="6">
        <v>42039</v>
      </c>
      <c r="K74" s="6">
        <v>42039</v>
      </c>
      <c r="L74" s="6">
        <v>42039</v>
      </c>
      <c r="N74" t="s">
        <v>1569</v>
      </c>
      <c r="O74" t="s">
        <v>416</v>
      </c>
      <c r="P74" t="s">
        <v>1438</v>
      </c>
      <c r="Q74" s="6">
        <v>41640</v>
      </c>
      <c r="R74" s="6">
        <v>42369</v>
      </c>
      <c r="S74">
        <v>0</v>
      </c>
      <c r="T74">
        <v>0</v>
      </c>
      <c r="U74" t="s">
        <v>31</v>
      </c>
      <c r="V74" t="s">
        <v>31</v>
      </c>
      <c r="W74" t="s">
        <v>3279</v>
      </c>
    </row>
    <row r="75" spans="1:23" hidden="1" x14ac:dyDescent="0.25">
      <c r="A75">
        <v>909</v>
      </c>
      <c r="B75">
        <f>IF(Tabela_padrão__V_CHANNELGERAL2[[#This Row],[ID]]=A74,0,1)</f>
        <v>1</v>
      </c>
      <c r="C75" t="s">
        <v>1567</v>
      </c>
      <c r="D75" t="s">
        <v>1568</v>
      </c>
      <c r="E75" t="s">
        <v>972</v>
      </c>
      <c r="F75" t="s">
        <v>27</v>
      </c>
      <c r="G75" t="s">
        <v>41</v>
      </c>
      <c r="H75" t="s">
        <v>42</v>
      </c>
      <c r="I75">
        <v>2015</v>
      </c>
      <c r="J75" s="6">
        <v>42039</v>
      </c>
      <c r="K75" s="6">
        <v>42039</v>
      </c>
      <c r="L75" s="6">
        <v>42039</v>
      </c>
      <c r="N75" t="s">
        <v>1569</v>
      </c>
      <c r="O75" t="s">
        <v>416</v>
      </c>
      <c r="P75" t="s">
        <v>1438</v>
      </c>
      <c r="Q75" s="6">
        <v>41640</v>
      </c>
      <c r="R75" s="6">
        <v>42369</v>
      </c>
      <c r="S75">
        <v>0</v>
      </c>
      <c r="T75">
        <v>0</v>
      </c>
      <c r="U75" t="s">
        <v>31</v>
      </c>
      <c r="V75" t="s">
        <v>31</v>
      </c>
      <c r="W75" t="s">
        <v>3279</v>
      </c>
    </row>
    <row r="76" spans="1:23" hidden="1" x14ac:dyDescent="0.25">
      <c r="A76">
        <v>911</v>
      </c>
      <c r="B76">
        <f>IF(Tabela_padrão__V_CHANNELGERAL2[[#This Row],[ID]]=A75,0,1)</f>
        <v>1</v>
      </c>
      <c r="C76" t="s">
        <v>2803</v>
      </c>
      <c r="D76" t="s">
        <v>2804</v>
      </c>
      <c r="E76" t="s">
        <v>972</v>
      </c>
      <c r="F76" t="s">
        <v>27</v>
      </c>
      <c r="G76" t="s">
        <v>41</v>
      </c>
      <c r="H76" t="s">
        <v>42</v>
      </c>
      <c r="I76">
        <v>2015</v>
      </c>
      <c r="J76" s="6">
        <v>42039</v>
      </c>
      <c r="K76" s="6">
        <v>42039</v>
      </c>
      <c r="L76" s="6">
        <v>42039</v>
      </c>
      <c r="N76" t="s">
        <v>973</v>
      </c>
      <c r="O76" t="s">
        <v>416</v>
      </c>
      <c r="P76" t="s">
        <v>1438</v>
      </c>
      <c r="Q76" s="6">
        <v>41640</v>
      </c>
      <c r="R76" s="6">
        <v>42369</v>
      </c>
      <c r="S76">
        <v>0</v>
      </c>
      <c r="T76">
        <v>0</v>
      </c>
      <c r="U76" t="s">
        <v>31</v>
      </c>
      <c r="V76" t="s">
        <v>31</v>
      </c>
      <c r="W76" t="s">
        <v>3279</v>
      </c>
    </row>
    <row r="77" spans="1:23" hidden="1" x14ac:dyDescent="0.25">
      <c r="A77">
        <v>908</v>
      </c>
      <c r="B77">
        <f>IF(Tabela_padrão__V_CHANNELGERAL2[[#This Row],[ID]]=A76,0,1)</f>
        <v>1</v>
      </c>
      <c r="C77" t="s">
        <v>1592</v>
      </c>
      <c r="D77" t="s">
        <v>1593</v>
      </c>
      <c r="E77" t="s">
        <v>972</v>
      </c>
      <c r="F77" t="s">
        <v>27</v>
      </c>
      <c r="G77" t="s">
        <v>41</v>
      </c>
      <c r="H77" t="s">
        <v>42</v>
      </c>
      <c r="I77">
        <v>2015</v>
      </c>
      <c r="J77" s="6">
        <v>42039</v>
      </c>
      <c r="K77" s="6">
        <v>42039</v>
      </c>
      <c r="L77" s="6">
        <v>42039</v>
      </c>
      <c r="N77" t="s">
        <v>1594</v>
      </c>
      <c r="O77" t="s">
        <v>416</v>
      </c>
      <c r="P77" t="s">
        <v>1438</v>
      </c>
      <c r="Q77" s="6">
        <v>41640</v>
      </c>
      <c r="R77" s="6">
        <v>42369</v>
      </c>
      <c r="S77">
        <v>0</v>
      </c>
      <c r="T77">
        <v>0</v>
      </c>
      <c r="U77" t="s">
        <v>31</v>
      </c>
      <c r="V77" t="s">
        <v>31</v>
      </c>
      <c r="W77" t="s">
        <v>3279</v>
      </c>
    </row>
    <row r="78" spans="1:23" hidden="1" x14ac:dyDescent="0.25">
      <c r="A78">
        <v>880</v>
      </c>
      <c r="B78">
        <f>IF(Tabela_padrão__V_CHANNELGERAL2[[#This Row],[ID]]=A77,0,1)</f>
        <v>1</v>
      </c>
      <c r="C78" t="s">
        <v>2384</v>
      </c>
      <c r="D78" t="s">
        <v>2385</v>
      </c>
      <c r="E78" t="s">
        <v>972</v>
      </c>
      <c r="F78" t="s">
        <v>27</v>
      </c>
      <c r="G78" t="s">
        <v>41</v>
      </c>
      <c r="H78" t="s">
        <v>42</v>
      </c>
      <c r="I78">
        <v>2015</v>
      </c>
      <c r="J78" s="6">
        <v>42024</v>
      </c>
      <c r="K78" s="6">
        <v>42024</v>
      </c>
      <c r="L78" s="6">
        <v>42024</v>
      </c>
      <c r="N78" t="s">
        <v>973</v>
      </c>
      <c r="O78" t="s">
        <v>416</v>
      </c>
      <c r="P78" t="s">
        <v>1438</v>
      </c>
      <c r="Q78" s="6">
        <v>41640</v>
      </c>
      <c r="R78" s="6">
        <v>42369</v>
      </c>
      <c r="S78">
        <v>0</v>
      </c>
      <c r="T78">
        <v>0</v>
      </c>
      <c r="U78" t="s">
        <v>31</v>
      </c>
      <c r="V78" t="s">
        <v>31</v>
      </c>
      <c r="W78" t="s">
        <v>3279</v>
      </c>
    </row>
    <row r="79" spans="1:23" hidden="1" x14ac:dyDescent="0.25">
      <c r="A79">
        <v>633</v>
      </c>
      <c r="B79">
        <f>IF(Tabela_padrão__V_CHANNELGERAL2[[#This Row],[ID]]=A78,0,1)</f>
        <v>1</v>
      </c>
      <c r="C79" t="s">
        <v>1746</v>
      </c>
      <c r="D79" t="s">
        <v>1747</v>
      </c>
      <c r="E79" t="s">
        <v>677</v>
      </c>
      <c r="F79" t="s">
        <v>27</v>
      </c>
      <c r="G79" t="s">
        <v>41</v>
      </c>
      <c r="H79" t="s">
        <v>53</v>
      </c>
      <c r="I79">
        <v>2015</v>
      </c>
      <c r="J79" s="6">
        <v>41984</v>
      </c>
      <c r="K79" s="6">
        <v>42226</v>
      </c>
      <c r="L79" s="6">
        <v>42276</v>
      </c>
      <c r="M79">
        <v>96.8</v>
      </c>
      <c r="N79" t="s">
        <v>678</v>
      </c>
      <c r="O79" t="s">
        <v>1623</v>
      </c>
      <c r="P79" t="s">
        <v>1438</v>
      </c>
      <c r="Q79" s="6">
        <v>41640</v>
      </c>
      <c r="R79" s="6">
        <v>42369</v>
      </c>
      <c r="S79">
        <v>0</v>
      </c>
      <c r="T79">
        <v>0</v>
      </c>
      <c r="U79" t="s">
        <v>31</v>
      </c>
      <c r="V79" t="s">
        <v>31</v>
      </c>
      <c r="W79" t="s">
        <v>3279</v>
      </c>
    </row>
    <row r="80" spans="1:23" hidden="1" x14ac:dyDescent="0.25">
      <c r="A80">
        <v>627</v>
      </c>
      <c r="B80">
        <f>IF(Tabela_padrão__V_CHANNELGERAL2[[#This Row],[ID]]=A79,0,1)</f>
        <v>1</v>
      </c>
      <c r="C80" t="s">
        <v>2242</v>
      </c>
      <c r="D80" t="s">
        <v>2243</v>
      </c>
      <c r="E80" t="s">
        <v>677</v>
      </c>
      <c r="F80" t="s">
        <v>27</v>
      </c>
      <c r="G80" t="s">
        <v>41</v>
      </c>
      <c r="H80" t="s">
        <v>49</v>
      </c>
      <c r="I80">
        <v>2015</v>
      </c>
      <c r="J80" s="6">
        <v>41984</v>
      </c>
      <c r="K80" s="6">
        <v>42101</v>
      </c>
      <c r="L80" s="6">
        <v>42129</v>
      </c>
      <c r="M80">
        <v>100</v>
      </c>
      <c r="N80" t="s">
        <v>678</v>
      </c>
      <c r="O80" t="s">
        <v>1623</v>
      </c>
      <c r="P80" t="s">
        <v>1438</v>
      </c>
      <c r="Q80" s="6">
        <v>41640</v>
      </c>
      <c r="R80" s="6">
        <v>42369</v>
      </c>
      <c r="S80">
        <v>0</v>
      </c>
      <c r="T80">
        <v>0</v>
      </c>
      <c r="U80" t="s">
        <v>31</v>
      </c>
      <c r="V80" t="s">
        <v>31</v>
      </c>
      <c r="W80" t="s">
        <v>3279</v>
      </c>
    </row>
    <row r="81" spans="1:23" hidden="1" x14ac:dyDescent="0.25">
      <c r="A81">
        <v>619</v>
      </c>
      <c r="B81">
        <f>IF(Tabela_padrão__V_CHANNELGERAL2[[#This Row],[ID]]=A80,0,1)</f>
        <v>1</v>
      </c>
      <c r="C81" t="s">
        <v>1761</v>
      </c>
      <c r="D81" t="s">
        <v>1762</v>
      </c>
      <c r="E81" t="s">
        <v>677</v>
      </c>
      <c r="F81" t="s">
        <v>27</v>
      </c>
      <c r="G81" t="s">
        <v>41</v>
      </c>
      <c r="H81" t="s">
        <v>49</v>
      </c>
      <c r="I81">
        <v>2015</v>
      </c>
      <c r="J81" s="6">
        <v>41984</v>
      </c>
      <c r="K81" s="6">
        <v>42130</v>
      </c>
      <c r="L81" s="6">
        <v>42205</v>
      </c>
      <c r="M81">
        <v>100</v>
      </c>
      <c r="N81" t="s">
        <v>678</v>
      </c>
      <c r="O81" t="s">
        <v>1623</v>
      </c>
      <c r="P81" t="s">
        <v>1438</v>
      </c>
      <c r="Q81" s="6">
        <v>41640</v>
      </c>
      <c r="R81" s="6">
        <v>42369</v>
      </c>
      <c r="S81">
        <v>0</v>
      </c>
      <c r="T81">
        <v>0</v>
      </c>
      <c r="U81" t="s">
        <v>31</v>
      </c>
      <c r="V81" t="s">
        <v>31</v>
      </c>
      <c r="W81" t="s">
        <v>3279</v>
      </c>
    </row>
    <row r="82" spans="1:23" hidden="1" x14ac:dyDescent="0.25">
      <c r="A82">
        <v>628</v>
      </c>
      <c r="B82">
        <f>IF(Tabela_padrão__V_CHANNELGERAL2[[#This Row],[ID]]=A81,0,1)</f>
        <v>1</v>
      </c>
      <c r="C82" t="s">
        <v>2553</v>
      </c>
      <c r="D82" t="s">
        <v>2554</v>
      </c>
      <c r="E82" t="s">
        <v>677</v>
      </c>
      <c r="F82" t="s">
        <v>27</v>
      </c>
      <c r="G82" t="s">
        <v>41</v>
      </c>
      <c r="H82" t="s">
        <v>49</v>
      </c>
      <c r="I82">
        <v>2015</v>
      </c>
      <c r="J82" s="6">
        <v>41984</v>
      </c>
      <c r="K82" s="6">
        <v>42114</v>
      </c>
      <c r="L82" s="6">
        <v>42214</v>
      </c>
      <c r="M82">
        <v>100</v>
      </c>
      <c r="N82" t="s">
        <v>678</v>
      </c>
      <c r="O82" t="s">
        <v>1623</v>
      </c>
      <c r="P82" t="s">
        <v>1438</v>
      </c>
      <c r="Q82" s="6">
        <v>41640</v>
      </c>
      <c r="R82" s="6">
        <v>42369</v>
      </c>
      <c r="S82">
        <v>0</v>
      </c>
      <c r="T82">
        <v>0</v>
      </c>
      <c r="U82" t="s">
        <v>31</v>
      </c>
      <c r="V82" t="s">
        <v>31</v>
      </c>
      <c r="W82" t="s">
        <v>3279</v>
      </c>
    </row>
    <row r="83" spans="1:23" hidden="1" x14ac:dyDescent="0.25">
      <c r="A83">
        <v>620</v>
      </c>
      <c r="B83">
        <f>IF(Tabela_padrão__V_CHANNELGERAL2[[#This Row],[ID]]=A82,0,1)</f>
        <v>1</v>
      </c>
      <c r="C83" t="s">
        <v>1997</v>
      </c>
      <c r="D83" t="s">
        <v>1998</v>
      </c>
      <c r="E83" t="s">
        <v>677</v>
      </c>
      <c r="F83" t="s">
        <v>27</v>
      </c>
      <c r="G83" t="s">
        <v>41</v>
      </c>
      <c r="H83" t="s">
        <v>49</v>
      </c>
      <c r="I83">
        <v>2015</v>
      </c>
      <c r="J83" s="6">
        <v>41984</v>
      </c>
      <c r="K83" s="6">
        <v>42011</v>
      </c>
      <c r="L83" s="6">
        <v>42058</v>
      </c>
      <c r="M83">
        <v>100</v>
      </c>
      <c r="N83" t="s">
        <v>678</v>
      </c>
      <c r="O83" t="s">
        <v>1623</v>
      </c>
      <c r="P83" t="s">
        <v>1438</v>
      </c>
      <c r="Q83" s="6">
        <v>41640</v>
      </c>
      <c r="R83" s="6">
        <v>42369</v>
      </c>
      <c r="S83">
        <v>0</v>
      </c>
      <c r="T83">
        <v>0</v>
      </c>
      <c r="U83" t="s">
        <v>31</v>
      </c>
      <c r="V83" t="s">
        <v>31</v>
      </c>
      <c r="W83" t="s">
        <v>3279</v>
      </c>
    </row>
    <row r="84" spans="1:23" hidden="1" x14ac:dyDescent="0.25">
      <c r="A84">
        <v>635</v>
      </c>
      <c r="B84">
        <f>IF(Tabela_padrão__V_CHANNELGERAL2[[#This Row],[ID]]=A83,0,1)</f>
        <v>1</v>
      </c>
      <c r="C84" t="s">
        <v>2745</v>
      </c>
      <c r="D84" t="s">
        <v>2746</v>
      </c>
      <c r="E84" t="s">
        <v>677</v>
      </c>
      <c r="F84" t="s">
        <v>27</v>
      </c>
      <c r="G84" t="s">
        <v>41</v>
      </c>
      <c r="H84" t="s">
        <v>53</v>
      </c>
      <c r="I84">
        <v>2015</v>
      </c>
      <c r="J84" s="6">
        <v>41984</v>
      </c>
      <c r="K84" s="6">
        <v>42311</v>
      </c>
      <c r="L84" s="6">
        <v>42311</v>
      </c>
      <c r="M84">
        <v>0</v>
      </c>
      <c r="N84" t="s">
        <v>678</v>
      </c>
      <c r="O84" t="s">
        <v>1623</v>
      </c>
      <c r="P84" t="s">
        <v>1438</v>
      </c>
      <c r="Q84" s="6">
        <v>41640</v>
      </c>
      <c r="R84" s="6">
        <v>42369</v>
      </c>
      <c r="S84">
        <v>0</v>
      </c>
      <c r="T84">
        <v>0</v>
      </c>
      <c r="U84" t="s">
        <v>31</v>
      </c>
      <c r="V84" t="s">
        <v>31</v>
      </c>
      <c r="W84" t="s">
        <v>3279</v>
      </c>
    </row>
    <row r="85" spans="1:23" hidden="1" x14ac:dyDescent="0.25">
      <c r="A85">
        <v>626</v>
      </c>
      <c r="B85">
        <f>IF(Tabela_padrão__V_CHANNELGERAL2[[#This Row],[ID]]=A84,0,1)</f>
        <v>1</v>
      </c>
      <c r="C85" t="s">
        <v>2661</v>
      </c>
      <c r="D85" t="s">
        <v>2662</v>
      </c>
      <c r="E85" t="s">
        <v>677</v>
      </c>
      <c r="F85" t="s">
        <v>27</v>
      </c>
      <c r="G85" t="s">
        <v>41</v>
      </c>
      <c r="H85" t="s">
        <v>49</v>
      </c>
      <c r="I85">
        <v>2015</v>
      </c>
      <c r="J85" s="6">
        <v>41984</v>
      </c>
      <c r="K85" s="6">
        <v>42072</v>
      </c>
      <c r="L85" s="6">
        <v>42100</v>
      </c>
      <c r="M85">
        <v>100</v>
      </c>
      <c r="N85" t="s">
        <v>678</v>
      </c>
      <c r="O85" t="s">
        <v>1623</v>
      </c>
      <c r="P85" t="s">
        <v>1438</v>
      </c>
      <c r="Q85" s="6">
        <v>41640</v>
      </c>
      <c r="R85" s="6">
        <v>42369</v>
      </c>
      <c r="S85">
        <v>0</v>
      </c>
      <c r="T85">
        <v>0</v>
      </c>
      <c r="U85" t="s">
        <v>31</v>
      </c>
      <c r="V85" t="s">
        <v>31</v>
      </c>
      <c r="W85" t="s">
        <v>3279</v>
      </c>
    </row>
    <row r="86" spans="1:23" hidden="1" x14ac:dyDescent="0.25">
      <c r="A86">
        <v>629</v>
      </c>
      <c r="B86">
        <f>IF(Tabela_padrão__V_CHANNELGERAL2[[#This Row],[ID]]=A85,0,1)</f>
        <v>1</v>
      </c>
      <c r="C86" t="s">
        <v>1849</v>
      </c>
      <c r="D86" t="s">
        <v>1850</v>
      </c>
      <c r="E86" t="s">
        <v>677</v>
      </c>
      <c r="F86" t="s">
        <v>27</v>
      </c>
      <c r="G86" t="s">
        <v>41</v>
      </c>
      <c r="H86" t="s">
        <v>49</v>
      </c>
      <c r="I86">
        <v>2015</v>
      </c>
      <c r="J86" s="6">
        <v>41984</v>
      </c>
      <c r="K86" s="6">
        <v>42132</v>
      </c>
      <c r="L86" s="6">
        <v>42170</v>
      </c>
      <c r="M86">
        <v>100</v>
      </c>
      <c r="N86" t="s">
        <v>678</v>
      </c>
      <c r="O86" t="s">
        <v>1623</v>
      </c>
      <c r="P86" t="s">
        <v>1438</v>
      </c>
      <c r="Q86" s="6">
        <v>41640</v>
      </c>
      <c r="R86" s="6">
        <v>42369</v>
      </c>
      <c r="S86">
        <v>0</v>
      </c>
      <c r="T86">
        <v>0</v>
      </c>
      <c r="U86" t="s">
        <v>31</v>
      </c>
      <c r="V86" t="s">
        <v>31</v>
      </c>
      <c r="W86" t="s">
        <v>3279</v>
      </c>
    </row>
    <row r="87" spans="1:23" hidden="1" x14ac:dyDescent="0.25">
      <c r="A87">
        <v>634</v>
      </c>
      <c r="B87">
        <f>IF(Tabela_padrão__V_CHANNELGERAL2[[#This Row],[ID]]=A86,0,1)</f>
        <v>1</v>
      </c>
      <c r="C87" t="s">
        <v>3160</v>
      </c>
      <c r="D87" t="s">
        <v>3161</v>
      </c>
      <c r="E87" t="s">
        <v>677</v>
      </c>
      <c r="F87" t="s">
        <v>27</v>
      </c>
      <c r="G87" t="s">
        <v>41</v>
      </c>
      <c r="H87" t="s">
        <v>53</v>
      </c>
      <c r="I87">
        <v>2015</v>
      </c>
      <c r="J87" s="6">
        <v>41984</v>
      </c>
      <c r="K87" s="6">
        <v>42317</v>
      </c>
      <c r="L87" s="6">
        <v>42384</v>
      </c>
      <c r="M87">
        <v>64.55</v>
      </c>
      <c r="N87" t="s">
        <v>678</v>
      </c>
      <c r="O87" t="s">
        <v>1623</v>
      </c>
      <c r="P87" t="s">
        <v>1438</v>
      </c>
      <c r="Q87" s="6">
        <v>41640</v>
      </c>
      <c r="R87" s="6">
        <v>42369</v>
      </c>
      <c r="S87">
        <v>0</v>
      </c>
      <c r="T87">
        <v>0</v>
      </c>
      <c r="U87" t="s">
        <v>31</v>
      </c>
      <c r="V87" t="s">
        <v>31</v>
      </c>
      <c r="W87" t="s">
        <v>3279</v>
      </c>
    </row>
    <row r="88" spans="1:23" hidden="1" x14ac:dyDescent="0.25">
      <c r="A88">
        <v>624</v>
      </c>
      <c r="B88">
        <f>IF(Tabela_padrão__V_CHANNELGERAL2[[#This Row],[ID]]=A87,0,1)</f>
        <v>1</v>
      </c>
      <c r="C88" t="s">
        <v>1621</v>
      </c>
      <c r="D88" t="s">
        <v>1622</v>
      </c>
      <c r="E88" t="s">
        <v>677</v>
      </c>
      <c r="F88" t="s">
        <v>27</v>
      </c>
      <c r="G88" t="s">
        <v>41</v>
      </c>
      <c r="H88" t="s">
        <v>49</v>
      </c>
      <c r="I88">
        <v>2015</v>
      </c>
      <c r="J88" s="6">
        <v>41984</v>
      </c>
      <c r="K88" s="6">
        <v>42058</v>
      </c>
      <c r="L88" s="6">
        <v>42114</v>
      </c>
      <c r="M88">
        <v>100</v>
      </c>
      <c r="N88" t="s">
        <v>678</v>
      </c>
      <c r="O88" t="s">
        <v>1623</v>
      </c>
      <c r="P88" t="s">
        <v>1438</v>
      </c>
      <c r="Q88" s="6">
        <v>41640</v>
      </c>
      <c r="R88" s="6">
        <v>42369</v>
      </c>
      <c r="S88">
        <v>0</v>
      </c>
      <c r="T88">
        <v>0</v>
      </c>
      <c r="U88" t="s">
        <v>31</v>
      </c>
      <c r="V88" t="s">
        <v>31</v>
      </c>
      <c r="W88" t="s">
        <v>3279</v>
      </c>
    </row>
    <row r="89" spans="1:23" hidden="1" x14ac:dyDescent="0.25">
      <c r="A89">
        <v>631</v>
      </c>
      <c r="B89">
        <f>IF(Tabela_padrão__V_CHANNELGERAL2[[#This Row],[ID]]=A88,0,1)</f>
        <v>1</v>
      </c>
      <c r="C89" t="s">
        <v>2409</v>
      </c>
      <c r="D89" t="s">
        <v>2410</v>
      </c>
      <c r="E89" t="s">
        <v>677</v>
      </c>
      <c r="F89" t="s">
        <v>27</v>
      </c>
      <c r="G89" t="s">
        <v>41</v>
      </c>
      <c r="H89" t="s">
        <v>49</v>
      </c>
      <c r="I89">
        <v>2015</v>
      </c>
      <c r="J89" s="6">
        <v>41984</v>
      </c>
      <c r="K89" s="6">
        <v>42171</v>
      </c>
      <c r="L89" s="6">
        <v>42247</v>
      </c>
      <c r="M89">
        <v>100</v>
      </c>
      <c r="N89" t="s">
        <v>678</v>
      </c>
      <c r="O89" t="s">
        <v>1623</v>
      </c>
      <c r="P89" t="s">
        <v>1438</v>
      </c>
      <c r="Q89" s="6">
        <v>41640</v>
      </c>
      <c r="R89" s="6">
        <v>42369</v>
      </c>
      <c r="S89">
        <v>0</v>
      </c>
      <c r="T89">
        <v>0</v>
      </c>
      <c r="U89" t="s">
        <v>31</v>
      </c>
      <c r="V89" t="s">
        <v>31</v>
      </c>
      <c r="W89" t="s">
        <v>3279</v>
      </c>
    </row>
    <row r="90" spans="1:23" hidden="1" x14ac:dyDescent="0.25">
      <c r="A90">
        <v>623</v>
      </c>
      <c r="B90">
        <f>IF(Tabela_padrão__V_CHANNELGERAL2[[#This Row],[ID]]=A89,0,1)</f>
        <v>1</v>
      </c>
      <c r="C90" t="s">
        <v>2469</v>
      </c>
      <c r="D90" t="s">
        <v>2470</v>
      </c>
      <c r="E90" t="s">
        <v>677</v>
      </c>
      <c r="F90" t="s">
        <v>27</v>
      </c>
      <c r="G90" t="s">
        <v>41</v>
      </c>
      <c r="H90" t="s">
        <v>49</v>
      </c>
      <c r="I90">
        <v>2015</v>
      </c>
      <c r="J90" s="6">
        <v>41984</v>
      </c>
      <c r="K90" s="6">
        <v>42011</v>
      </c>
      <c r="L90" s="6">
        <v>42048</v>
      </c>
      <c r="M90">
        <v>100</v>
      </c>
      <c r="N90" t="s">
        <v>678</v>
      </c>
      <c r="O90" t="s">
        <v>1623</v>
      </c>
      <c r="P90" t="s">
        <v>1438</v>
      </c>
      <c r="Q90" s="6">
        <v>41640</v>
      </c>
      <c r="R90" s="6">
        <v>42369</v>
      </c>
      <c r="S90">
        <v>0</v>
      </c>
      <c r="T90">
        <v>0</v>
      </c>
      <c r="U90" t="s">
        <v>31</v>
      </c>
      <c r="V90" t="s">
        <v>31</v>
      </c>
      <c r="W90" t="s">
        <v>3279</v>
      </c>
    </row>
    <row r="91" spans="1:23" hidden="1" x14ac:dyDescent="0.25">
      <c r="A91">
        <v>898</v>
      </c>
      <c r="B91">
        <f>IF(Tabela_padrão__V_CHANNELGERAL2[[#This Row],[ID]]=A90,0,1)</f>
        <v>1</v>
      </c>
      <c r="C91" t="s">
        <v>2853</v>
      </c>
      <c r="D91" t="s">
        <v>2854</v>
      </c>
      <c r="E91" t="s">
        <v>677</v>
      </c>
      <c r="F91" t="s">
        <v>27</v>
      </c>
      <c r="G91" t="s">
        <v>41</v>
      </c>
      <c r="H91" t="s">
        <v>53</v>
      </c>
      <c r="I91">
        <v>2015</v>
      </c>
      <c r="J91" s="6">
        <v>42037</v>
      </c>
      <c r="K91" s="6">
        <v>42275</v>
      </c>
      <c r="L91" s="6">
        <v>42591</v>
      </c>
      <c r="M91">
        <v>76.92</v>
      </c>
      <c r="N91" t="s">
        <v>678</v>
      </c>
      <c r="O91" t="s">
        <v>1623</v>
      </c>
      <c r="P91" t="s">
        <v>1438</v>
      </c>
      <c r="Q91" s="6">
        <v>41640</v>
      </c>
      <c r="R91" s="6">
        <v>42369</v>
      </c>
      <c r="S91">
        <v>0</v>
      </c>
      <c r="T91">
        <v>0</v>
      </c>
      <c r="U91" t="s">
        <v>31</v>
      </c>
      <c r="V91" t="s">
        <v>31</v>
      </c>
      <c r="W91" t="s">
        <v>3279</v>
      </c>
    </row>
    <row r="92" spans="1:23" hidden="1" x14ac:dyDescent="0.25">
      <c r="A92">
        <v>862</v>
      </c>
      <c r="B92">
        <f>IF(Tabela_padrão__V_CHANNELGERAL2[[#This Row],[ID]]=A91,0,1)</f>
        <v>1</v>
      </c>
      <c r="C92" t="s">
        <v>1868</v>
      </c>
      <c r="D92" t="s">
        <v>1869</v>
      </c>
      <c r="E92" t="s">
        <v>40</v>
      </c>
      <c r="F92" t="s">
        <v>27</v>
      </c>
      <c r="G92" t="s">
        <v>41</v>
      </c>
      <c r="H92" t="s">
        <v>42</v>
      </c>
      <c r="I92">
        <v>2015</v>
      </c>
      <c r="J92" s="6">
        <v>42012</v>
      </c>
      <c r="K92" s="6">
        <v>42012</v>
      </c>
      <c r="L92" s="6">
        <v>42012</v>
      </c>
      <c r="N92" t="s">
        <v>43</v>
      </c>
      <c r="O92" t="s">
        <v>1373</v>
      </c>
      <c r="P92" t="s">
        <v>1438</v>
      </c>
      <c r="Q92" s="6">
        <v>41640</v>
      </c>
      <c r="R92" s="6">
        <v>42369</v>
      </c>
      <c r="S92">
        <v>0</v>
      </c>
      <c r="T92">
        <v>0</v>
      </c>
      <c r="U92" t="s">
        <v>31</v>
      </c>
      <c r="V92" t="s">
        <v>31</v>
      </c>
      <c r="W92" t="s">
        <v>3279</v>
      </c>
    </row>
    <row r="93" spans="1:23" hidden="1" x14ac:dyDescent="0.25">
      <c r="A93">
        <v>672</v>
      </c>
      <c r="B93">
        <f>IF(Tabela_padrão__V_CHANNELGERAL2[[#This Row],[ID]]=A92,0,1)</f>
        <v>1</v>
      </c>
      <c r="C93" t="s">
        <v>1934</v>
      </c>
      <c r="D93" t="s">
        <v>1935</v>
      </c>
      <c r="E93" t="s">
        <v>40</v>
      </c>
      <c r="F93" t="s">
        <v>27</v>
      </c>
      <c r="G93" t="s">
        <v>41</v>
      </c>
      <c r="H93" t="s">
        <v>49</v>
      </c>
      <c r="I93">
        <v>2015</v>
      </c>
      <c r="J93" s="6">
        <v>41988</v>
      </c>
      <c r="K93" s="6">
        <v>42065</v>
      </c>
      <c r="L93" s="6">
        <v>42156</v>
      </c>
      <c r="M93">
        <v>100</v>
      </c>
      <c r="N93" t="s">
        <v>43</v>
      </c>
      <c r="O93" t="s">
        <v>1373</v>
      </c>
      <c r="P93" t="s">
        <v>1438</v>
      </c>
      <c r="Q93" s="6">
        <v>41640</v>
      </c>
      <c r="R93" s="6">
        <v>42369</v>
      </c>
      <c r="S93">
        <v>0</v>
      </c>
      <c r="T93">
        <v>0</v>
      </c>
      <c r="U93" t="s">
        <v>31</v>
      </c>
      <c r="V93" t="s">
        <v>31</v>
      </c>
      <c r="W93" t="s">
        <v>3279</v>
      </c>
    </row>
    <row r="94" spans="1:23" hidden="1" x14ac:dyDescent="0.25">
      <c r="A94">
        <v>548</v>
      </c>
      <c r="B94">
        <f>IF(Tabela_padrão__V_CHANNELGERAL2[[#This Row],[ID]]=A93,0,1)</f>
        <v>1</v>
      </c>
      <c r="C94" t="s">
        <v>1800</v>
      </c>
      <c r="D94" t="s">
        <v>1801</v>
      </c>
      <c r="E94" t="s">
        <v>40</v>
      </c>
      <c r="F94" t="s">
        <v>27</v>
      </c>
      <c r="G94" t="s">
        <v>83</v>
      </c>
      <c r="H94" t="s">
        <v>53</v>
      </c>
      <c r="I94">
        <v>2015</v>
      </c>
      <c r="J94" s="6">
        <v>41977</v>
      </c>
      <c r="K94" s="6">
        <v>42037</v>
      </c>
      <c r="L94" s="6">
        <v>42156</v>
      </c>
      <c r="M94">
        <v>50</v>
      </c>
      <c r="N94" t="s">
        <v>43</v>
      </c>
      <c r="O94" t="s">
        <v>1373</v>
      </c>
      <c r="P94" t="s">
        <v>1438</v>
      </c>
      <c r="Q94" s="6">
        <v>41640</v>
      </c>
      <c r="R94" s="6">
        <v>42369</v>
      </c>
      <c r="S94">
        <v>0</v>
      </c>
      <c r="T94">
        <v>0</v>
      </c>
      <c r="U94" t="s">
        <v>31</v>
      </c>
      <c r="V94" t="s">
        <v>31</v>
      </c>
      <c r="W94" t="s">
        <v>3279</v>
      </c>
    </row>
    <row r="95" spans="1:23" hidden="1" x14ac:dyDescent="0.25">
      <c r="A95">
        <v>657</v>
      </c>
      <c r="B95">
        <f>IF(Tabela_padrão__V_CHANNELGERAL2[[#This Row],[ID]]=A94,0,1)</f>
        <v>1</v>
      </c>
      <c r="C95" t="s">
        <v>2233</v>
      </c>
      <c r="D95" t="s">
        <v>2234</v>
      </c>
      <c r="E95" t="s">
        <v>40</v>
      </c>
      <c r="F95" t="s">
        <v>27</v>
      </c>
      <c r="G95" t="s">
        <v>41</v>
      </c>
      <c r="H95" t="s">
        <v>49</v>
      </c>
      <c r="I95">
        <v>2015</v>
      </c>
      <c r="J95" s="6">
        <v>41988</v>
      </c>
      <c r="K95" s="6">
        <v>42065</v>
      </c>
      <c r="L95" s="6">
        <v>42186</v>
      </c>
      <c r="M95">
        <v>100</v>
      </c>
      <c r="N95" t="s">
        <v>43</v>
      </c>
      <c r="O95" t="s">
        <v>1373</v>
      </c>
      <c r="P95" t="s">
        <v>1438</v>
      </c>
      <c r="Q95" s="6">
        <v>41640</v>
      </c>
      <c r="R95" s="6">
        <v>42369</v>
      </c>
      <c r="S95">
        <v>0</v>
      </c>
      <c r="T95">
        <v>0</v>
      </c>
      <c r="U95" t="s">
        <v>31</v>
      </c>
      <c r="V95" t="s">
        <v>31</v>
      </c>
      <c r="W95" t="s">
        <v>3279</v>
      </c>
    </row>
    <row r="96" spans="1:23" hidden="1" x14ac:dyDescent="0.25">
      <c r="A96">
        <v>663</v>
      </c>
      <c r="B96">
        <f>IF(Tabela_padrão__V_CHANNELGERAL2[[#This Row],[ID]]=A95,0,1)</f>
        <v>1</v>
      </c>
      <c r="C96" t="s">
        <v>2610</v>
      </c>
      <c r="D96" t="s">
        <v>2611</v>
      </c>
      <c r="E96" t="s">
        <v>40</v>
      </c>
      <c r="F96" t="s">
        <v>27</v>
      </c>
      <c r="G96" t="s">
        <v>41</v>
      </c>
      <c r="H96" t="s">
        <v>49</v>
      </c>
      <c r="I96">
        <v>2015</v>
      </c>
      <c r="J96" s="6">
        <v>41988</v>
      </c>
      <c r="K96" s="6">
        <v>42065</v>
      </c>
      <c r="L96" s="6">
        <v>42186</v>
      </c>
      <c r="M96">
        <v>100</v>
      </c>
      <c r="N96" t="s">
        <v>43</v>
      </c>
      <c r="O96" t="s">
        <v>1373</v>
      </c>
      <c r="P96" t="s">
        <v>1438</v>
      </c>
      <c r="Q96" s="6">
        <v>41640</v>
      </c>
      <c r="R96" s="6">
        <v>42369</v>
      </c>
      <c r="S96">
        <v>0</v>
      </c>
      <c r="T96">
        <v>0</v>
      </c>
      <c r="U96" t="s">
        <v>31</v>
      </c>
      <c r="V96" t="s">
        <v>31</v>
      </c>
      <c r="W96" t="s">
        <v>3279</v>
      </c>
    </row>
    <row r="97" spans="1:23" hidden="1" x14ac:dyDescent="0.25">
      <c r="A97">
        <v>664</v>
      </c>
      <c r="B97">
        <f>IF(Tabela_padrão__V_CHANNELGERAL2[[#This Row],[ID]]=A96,0,1)</f>
        <v>1</v>
      </c>
      <c r="C97" t="s">
        <v>1982</v>
      </c>
      <c r="D97" t="s">
        <v>1983</v>
      </c>
      <c r="E97" t="s">
        <v>40</v>
      </c>
      <c r="F97" t="s">
        <v>27</v>
      </c>
      <c r="G97" t="s">
        <v>41</v>
      </c>
      <c r="H97" t="s">
        <v>49</v>
      </c>
      <c r="I97">
        <v>2015</v>
      </c>
      <c r="J97" s="6">
        <v>41988</v>
      </c>
      <c r="K97" s="6">
        <v>42067</v>
      </c>
      <c r="L97" s="6">
        <v>42191</v>
      </c>
      <c r="M97">
        <v>100</v>
      </c>
      <c r="N97" t="s">
        <v>43</v>
      </c>
      <c r="O97" t="s">
        <v>1373</v>
      </c>
      <c r="P97" t="s">
        <v>1438</v>
      </c>
      <c r="Q97" s="6">
        <v>41640</v>
      </c>
      <c r="R97" s="6">
        <v>42369</v>
      </c>
      <c r="S97">
        <v>0</v>
      </c>
      <c r="T97">
        <v>0</v>
      </c>
      <c r="U97" t="s">
        <v>31</v>
      </c>
      <c r="V97" t="s">
        <v>31</v>
      </c>
      <c r="W97" t="s">
        <v>3279</v>
      </c>
    </row>
    <row r="98" spans="1:23" hidden="1" x14ac:dyDescent="0.25">
      <c r="A98">
        <v>662</v>
      </c>
      <c r="B98">
        <f>IF(Tabela_padrão__V_CHANNELGERAL2[[#This Row],[ID]]=A97,0,1)</f>
        <v>1</v>
      </c>
      <c r="C98" t="s">
        <v>2635</v>
      </c>
      <c r="D98" t="s">
        <v>2636</v>
      </c>
      <c r="E98" t="s">
        <v>40</v>
      </c>
      <c r="F98" t="s">
        <v>27</v>
      </c>
      <c r="G98" t="s">
        <v>83</v>
      </c>
      <c r="H98" t="s">
        <v>53</v>
      </c>
      <c r="I98">
        <v>2015</v>
      </c>
      <c r="J98" s="6">
        <v>41988</v>
      </c>
      <c r="K98" s="6">
        <v>42066</v>
      </c>
      <c r="L98" s="6">
        <v>42186</v>
      </c>
      <c r="M98">
        <v>10</v>
      </c>
      <c r="N98" t="s">
        <v>43</v>
      </c>
      <c r="O98" t="s">
        <v>1373</v>
      </c>
      <c r="P98" t="s">
        <v>1438</v>
      </c>
      <c r="Q98" s="6">
        <v>41640</v>
      </c>
      <c r="R98" s="6">
        <v>42369</v>
      </c>
      <c r="S98">
        <v>0</v>
      </c>
      <c r="T98">
        <v>0</v>
      </c>
      <c r="U98" t="s">
        <v>31</v>
      </c>
      <c r="V98" t="s">
        <v>31</v>
      </c>
      <c r="W98" t="s">
        <v>3279</v>
      </c>
    </row>
    <row r="99" spans="1:23" hidden="1" x14ac:dyDescent="0.25">
      <c r="A99">
        <v>666</v>
      </c>
      <c r="B99">
        <f>IF(Tabela_padrão__V_CHANNELGERAL2[[#This Row],[ID]]=A98,0,1)</f>
        <v>1</v>
      </c>
      <c r="C99" t="s">
        <v>1942</v>
      </c>
      <c r="D99" t="s">
        <v>1943</v>
      </c>
      <c r="E99" t="s">
        <v>40</v>
      </c>
      <c r="F99" t="s">
        <v>27</v>
      </c>
      <c r="G99" t="s">
        <v>41</v>
      </c>
      <c r="H99" t="s">
        <v>49</v>
      </c>
      <c r="I99">
        <v>2015</v>
      </c>
      <c r="J99" s="6">
        <v>41988</v>
      </c>
      <c r="K99" s="6">
        <v>42065</v>
      </c>
      <c r="L99" s="6">
        <v>42191</v>
      </c>
      <c r="M99">
        <v>100</v>
      </c>
      <c r="N99" t="s">
        <v>43</v>
      </c>
      <c r="O99" t="s">
        <v>1373</v>
      </c>
      <c r="P99" t="s">
        <v>1438</v>
      </c>
      <c r="Q99" s="6">
        <v>41640</v>
      </c>
      <c r="R99" s="6">
        <v>42369</v>
      </c>
      <c r="S99">
        <v>0</v>
      </c>
      <c r="T99">
        <v>0</v>
      </c>
      <c r="U99" t="s">
        <v>31</v>
      </c>
      <c r="V99" t="s">
        <v>31</v>
      </c>
      <c r="W99" t="s">
        <v>3279</v>
      </c>
    </row>
    <row r="100" spans="1:23" hidden="1" x14ac:dyDescent="0.25">
      <c r="A100">
        <v>668</v>
      </c>
      <c r="B100">
        <f>IF(Tabela_padrão__V_CHANNELGERAL2[[#This Row],[ID]]=A99,0,1)</f>
        <v>1</v>
      </c>
      <c r="C100" t="s">
        <v>2151</v>
      </c>
      <c r="D100" t="s">
        <v>2152</v>
      </c>
      <c r="E100" t="s">
        <v>40</v>
      </c>
      <c r="F100" t="s">
        <v>27</v>
      </c>
      <c r="G100" t="s">
        <v>41</v>
      </c>
      <c r="H100" t="s">
        <v>42</v>
      </c>
      <c r="I100">
        <v>2014</v>
      </c>
      <c r="J100" s="6">
        <v>41988</v>
      </c>
      <c r="K100" s="6">
        <v>41988</v>
      </c>
      <c r="L100" s="6">
        <v>41988</v>
      </c>
      <c r="N100" t="s">
        <v>43</v>
      </c>
      <c r="O100" t="s">
        <v>1373</v>
      </c>
      <c r="P100" t="s">
        <v>1438</v>
      </c>
      <c r="Q100" s="6">
        <v>41640</v>
      </c>
      <c r="R100" s="6">
        <v>42369</v>
      </c>
      <c r="S100">
        <v>0</v>
      </c>
      <c r="T100">
        <v>0</v>
      </c>
      <c r="U100" t="s">
        <v>31</v>
      </c>
      <c r="V100" t="s">
        <v>31</v>
      </c>
      <c r="W100" t="s">
        <v>3279</v>
      </c>
    </row>
    <row r="101" spans="1:23" hidden="1" x14ac:dyDescent="0.25">
      <c r="A101">
        <v>514</v>
      </c>
      <c r="B101">
        <f>IF(Tabela_padrão__V_CHANNELGERAL2[[#This Row],[ID]]=A100,0,1)</f>
        <v>1</v>
      </c>
      <c r="C101" t="s">
        <v>1533</v>
      </c>
      <c r="D101" t="s">
        <v>1534</v>
      </c>
      <c r="E101" t="s">
        <v>40</v>
      </c>
      <c r="F101" t="s">
        <v>27</v>
      </c>
      <c r="G101" t="s">
        <v>41</v>
      </c>
      <c r="H101" t="s">
        <v>42</v>
      </c>
      <c r="I101">
        <v>2014</v>
      </c>
      <c r="J101" s="6">
        <v>41976</v>
      </c>
      <c r="K101" s="6">
        <v>41976</v>
      </c>
      <c r="L101" s="6">
        <v>41976</v>
      </c>
      <c r="N101" t="s">
        <v>43</v>
      </c>
      <c r="O101" t="s">
        <v>1373</v>
      </c>
      <c r="P101" t="s">
        <v>1438</v>
      </c>
      <c r="Q101" s="6">
        <v>41640</v>
      </c>
      <c r="R101" s="6">
        <v>42369</v>
      </c>
      <c r="S101">
        <v>0</v>
      </c>
      <c r="T101">
        <v>0</v>
      </c>
      <c r="U101" t="s">
        <v>31</v>
      </c>
      <c r="V101" t="s">
        <v>31</v>
      </c>
      <c r="W101" t="s">
        <v>3279</v>
      </c>
    </row>
    <row r="102" spans="1:23" hidden="1" x14ac:dyDescent="0.25">
      <c r="A102">
        <v>515</v>
      </c>
      <c r="B102">
        <f>IF(Tabela_padrão__V_CHANNELGERAL2[[#This Row],[ID]]=A101,0,1)</f>
        <v>1</v>
      </c>
      <c r="C102" t="s">
        <v>1964</v>
      </c>
      <c r="D102" t="s">
        <v>1965</v>
      </c>
      <c r="E102" t="s">
        <v>40</v>
      </c>
      <c r="F102" t="s">
        <v>27</v>
      </c>
      <c r="G102" t="s">
        <v>41</v>
      </c>
      <c r="H102" t="s">
        <v>42</v>
      </c>
      <c r="I102">
        <v>2014</v>
      </c>
      <c r="J102" s="6">
        <v>41976</v>
      </c>
      <c r="K102" s="6">
        <v>41976</v>
      </c>
      <c r="L102" s="6">
        <v>41976</v>
      </c>
      <c r="N102" t="s">
        <v>43</v>
      </c>
      <c r="O102" t="s">
        <v>1373</v>
      </c>
      <c r="P102" t="s">
        <v>1438</v>
      </c>
      <c r="Q102" s="6">
        <v>41640</v>
      </c>
      <c r="R102" s="6">
        <v>42369</v>
      </c>
      <c r="S102">
        <v>0</v>
      </c>
      <c r="T102">
        <v>0</v>
      </c>
      <c r="U102" t="s">
        <v>31</v>
      </c>
      <c r="V102" t="s">
        <v>31</v>
      </c>
      <c r="W102" t="s">
        <v>3279</v>
      </c>
    </row>
    <row r="103" spans="1:23" hidden="1" x14ac:dyDescent="0.25">
      <c r="A103">
        <v>661</v>
      </c>
      <c r="B103">
        <f>IF(Tabela_padrão__V_CHANNELGERAL2[[#This Row],[ID]]=A102,0,1)</f>
        <v>1</v>
      </c>
      <c r="C103" t="s">
        <v>2975</v>
      </c>
      <c r="D103" t="s">
        <v>2976</v>
      </c>
      <c r="E103" t="s">
        <v>40</v>
      </c>
      <c r="F103" t="s">
        <v>27</v>
      </c>
      <c r="G103" t="s">
        <v>41</v>
      </c>
      <c r="H103" t="s">
        <v>49</v>
      </c>
      <c r="I103">
        <v>2015</v>
      </c>
      <c r="J103" s="6">
        <v>41988</v>
      </c>
      <c r="K103" s="6">
        <v>42037</v>
      </c>
      <c r="L103" s="6">
        <v>42094</v>
      </c>
      <c r="M103">
        <v>100</v>
      </c>
      <c r="N103" t="s">
        <v>43</v>
      </c>
      <c r="O103" t="s">
        <v>1373</v>
      </c>
      <c r="P103" t="s">
        <v>1438</v>
      </c>
      <c r="Q103" s="6">
        <v>41640</v>
      </c>
      <c r="R103" s="6">
        <v>42369</v>
      </c>
      <c r="S103">
        <v>0</v>
      </c>
      <c r="T103">
        <v>0</v>
      </c>
      <c r="U103" t="s">
        <v>31</v>
      </c>
      <c r="V103" t="s">
        <v>31</v>
      </c>
      <c r="W103" t="s">
        <v>3279</v>
      </c>
    </row>
    <row r="104" spans="1:23" hidden="1" x14ac:dyDescent="0.25">
      <c r="A104">
        <v>877</v>
      </c>
      <c r="B104">
        <f>IF(Tabela_padrão__V_CHANNELGERAL2[[#This Row],[ID]]=A103,0,1)</f>
        <v>1</v>
      </c>
      <c r="C104" t="s">
        <v>3081</v>
      </c>
      <c r="D104" t="s">
        <v>3082</v>
      </c>
      <c r="E104" t="s">
        <v>40</v>
      </c>
      <c r="F104" t="s">
        <v>32</v>
      </c>
      <c r="G104" t="s">
        <v>41</v>
      </c>
      <c r="H104" t="s">
        <v>49</v>
      </c>
      <c r="I104">
        <v>2015</v>
      </c>
      <c r="J104" s="6">
        <v>42023</v>
      </c>
      <c r="K104" s="6">
        <v>42037</v>
      </c>
      <c r="L104" s="6">
        <v>42156</v>
      </c>
      <c r="M104">
        <v>100</v>
      </c>
      <c r="N104" t="s">
        <v>43</v>
      </c>
      <c r="O104" t="s">
        <v>1373</v>
      </c>
      <c r="P104" t="s">
        <v>1438</v>
      </c>
      <c r="Q104" s="6">
        <v>41640</v>
      </c>
      <c r="R104" s="6">
        <v>42369</v>
      </c>
      <c r="S104">
        <v>0</v>
      </c>
      <c r="T104">
        <v>0</v>
      </c>
      <c r="U104" t="s">
        <v>31</v>
      </c>
      <c r="V104" t="s">
        <v>31</v>
      </c>
      <c r="W104" t="s">
        <v>3279</v>
      </c>
    </row>
    <row r="105" spans="1:23" hidden="1" x14ac:dyDescent="0.25">
      <c r="A105">
        <v>513</v>
      </c>
      <c r="B105">
        <f>IF(Tabela_padrão__V_CHANNELGERAL2[[#This Row],[ID]]=A104,0,1)</f>
        <v>1</v>
      </c>
      <c r="C105" t="s">
        <v>2965</v>
      </c>
      <c r="D105" t="s">
        <v>2966</v>
      </c>
      <c r="E105" t="s">
        <v>40</v>
      </c>
      <c r="F105" t="s">
        <v>27</v>
      </c>
      <c r="G105" t="s">
        <v>41</v>
      </c>
      <c r="H105" t="s">
        <v>53</v>
      </c>
      <c r="I105">
        <v>2015</v>
      </c>
      <c r="J105" s="6">
        <v>41976</v>
      </c>
      <c r="K105" s="6">
        <v>42006</v>
      </c>
      <c r="L105" s="6">
        <v>42319</v>
      </c>
      <c r="M105">
        <v>95</v>
      </c>
      <c r="N105" t="s">
        <v>43</v>
      </c>
      <c r="O105" t="s">
        <v>1373</v>
      </c>
      <c r="P105" t="s">
        <v>1438</v>
      </c>
      <c r="Q105" s="6">
        <v>41640</v>
      </c>
      <c r="R105" s="6">
        <v>42369</v>
      </c>
      <c r="S105">
        <v>0</v>
      </c>
      <c r="T105">
        <v>0</v>
      </c>
      <c r="U105" t="s">
        <v>31</v>
      </c>
      <c r="V105" t="s">
        <v>31</v>
      </c>
      <c r="W105" t="s">
        <v>3279</v>
      </c>
    </row>
    <row r="106" spans="1:23" hidden="1" x14ac:dyDescent="0.25">
      <c r="A106">
        <v>654</v>
      </c>
      <c r="B106">
        <f>IF(Tabela_padrão__V_CHANNELGERAL2[[#This Row],[ID]]=A105,0,1)</f>
        <v>1</v>
      </c>
      <c r="C106" t="s">
        <v>3177</v>
      </c>
      <c r="D106" t="s">
        <v>3178</v>
      </c>
      <c r="E106" t="s">
        <v>40</v>
      </c>
      <c r="F106" t="s">
        <v>27</v>
      </c>
      <c r="G106" t="s">
        <v>41</v>
      </c>
      <c r="H106" t="s">
        <v>42</v>
      </c>
      <c r="I106">
        <v>2014</v>
      </c>
      <c r="J106" s="6">
        <v>41988</v>
      </c>
      <c r="K106" s="6">
        <v>41988</v>
      </c>
      <c r="L106" s="6">
        <v>41988</v>
      </c>
      <c r="N106" t="s">
        <v>43</v>
      </c>
      <c r="O106" t="s">
        <v>1373</v>
      </c>
      <c r="P106" t="s">
        <v>1438</v>
      </c>
      <c r="Q106" s="6">
        <v>41640</v>
      </c>
      <c r="R106" s="6">
        <v>42369</v>
      </c>
      <c r="S106">
        <v>0</v>
      </c>
      <c r="T106">
        <v>0</v>
      </c>
      <c r="U106" t="s">
        <v>31</v>
      </c>
      <c r="V106" t="s">
        <v>31</v>
      </c>
      <c r="W106" t="s">
        <v>3279</v>
      </c>
    </row>
    <row r="107" spans="1:23" hidden="1" x14ac:dyDescent="0.25">
      <c r="A107">
        <v>889</v>
      </c>
      <c r="B107">
        <f>IF(Tabela_padrão__V_CHANNELGERAL2[[#This Row],[ID]]=A106,0,1)</f>
        <v>1</v>
      </c>
      <c r="C107" t="s">
        <v>2492</v>
      </c>
      <c r="D107" t="s">
        <v>2493</v>
      </c>
      <c r="E107" t="s">
        <v>40</v>
      </c>
      <c r="F107" t="s">
        <v>27</v>
      </c>
      <c r="G107" t="s">
        <v>83</v>
      </c>
      <c r="H107" t="s">
        <v>53</v>
      </c>
      <c r="I107">
        <v>2015</v>
      </c>
      <c r="J107" s="6">
        <v>42032</v>
      </c>
      <c r="K107" s="6">
        <v>42248</v>
      </c>
      <c r="L107" s="6">
        <v>42429</v>
      </c>
      <c r="M107">
        <v>0</v>
      </c>
      <c r="N107" t="s">
        <v>43</v>
      </c>
      <c r="O107" t="s">
        <v>1373</v>
      </c>
      <c r="P107" t="s">
        <v>1438</v>
      </c>
      <c r="Q107" s="6">
        <v>41640</v>
      </c>
      <c r="R107" s="6">
        <v>42369</v>
      </c>
      <c r="S107">
        <v>0</v>
      </c>
      <c r="T107">
        <v>0</v>
      </c>
      <c r="U107" t="s">
        <v>31</v>
      </c>
      <c r="V107" t="s">
        <v>31</v>
      </c>
      <c r="W107" t="s">
        <v>3279</v>
      </c>
    </row>
    <row r="108" spans="1:23" hidden="1" x14ac:dyDescent="0.25">
      <c r="A108">
        <v>550</v>
      </c>
      <c r="B108">
        <f>IF(Tabela_padrão__V_CHANNELGERAL2[[#This Row],[ID]]=A107,0,1)</f>
        <v>1</v>
      </c>
      <c r="C108" t="s">
        <v>2192</v>
      </c>
      <c r="D108" t="s">
        <v>2193</v>
      </c>
      <c r="E108" t="s">
        <v>40</v>
      </c>
      <c r="F108" t="s">
        <v>27</v>
      </c>
      <c r="G108" t="s">
        <v>41</v>
      </c>
      <c r="H108" t="s">
        <v>42</v>
      </c>
      <c r="I108">
        <v>2014</v>
      </c>
      <c r="J108" s="6">
        <v>41977</v>
      </c>
      <c r="K108" s="6">
        <v>41977</v>
      </c>
      <c r="L108" s="6">
        <v>41977</v>
      </c>
      <c r="N108" t="s">
        <v>43</v>
      </c>
      <c r="O108" t="s">
        <v>1373</v>
      </c>
      <c r="P108" t="s">
        <v>1438</v>
      </c>
      <c r="Q108" s="6">
        <v>41640</v>
      </c>
      <c r="R108" s="6">
        <v>42369</v>
      </c>
      <c r="S108">
        <v>0</v>
      </c>
      <c r="T108">
        <v>0</v>
      </c>
      <c r="U108" t="s">
        <v>31</v>
      </c>
      <c r="V108" t="s">
        <v>31</v>
      </c>
      <c r="W108" t="s">
        <v>3279</v>
      </c>
    </row>
    <row r="109" spans="1:23" hidden="1" x14ac:dyDescent="0.25">
      <c r="A109">
        <v>667</v>
      </c>
      <c r="B109">
        <f>IF(Tabela_padrão__V_CHANNELGERAL2[[#This Row],[ID]]=A108,0,1)</f>
        <v>1</v>
      </c>
      <c r="C109" t="s">
        <v>1754</v>
      </c>
      <c r="D109" t="s">
        <v>1755</v>
      </c>
      <c r="E109" t="s">
        <v>40</v>
      </c>
      <c r="F109" t="s">
        <v>27</v>
      </c>
      <c r="G109" t="s">
        <v>41</v>
      </c>
      <c r="H109" t="s">
        <v>42</v>
      </c>
      <c r="I109">
        <v>2014</v>
      </c>
      <c r="J109" s="6">
        <v>41988</v>
      </c>
      <c r="K109" s="6">
        <v>41988</v>
      </c>
      <c r="L109" s="6">
        <v>41988</v>
      </c>
      <c r="N109" t="s">
        <v>43</v>
      </c>
      <c r="O109" t="s">
        <v>1373</v>
      </c>
      <c r="P109" t="s">
        <v>1438</v>
      </c>
      <c r="Q109" s="6">
        <v>41640</v>
      </c>
      <c r="R109" s="6">
        <v>42369</v>
      </c>
      <c r="S109">
        <v>0</v>
      </c>
      <c r="T109">
        <v>0</v>
      </c>
      <c r="U109" t="s">
        <v>31</v>
      </c>
      <c r="V109" t="s">
        <v>31</v>
      </c>
      <c r="W109" t="s">
        <v>3279</v>
      </c>
    </row>
    <row r="110" spans="1:23" hidden="1" x14ac:dyDescent="0.25">
      <c r="A110">
        <v>671</v>
      </c>
      <c r="B110">
        <f>IF(Tabela_padrão__V_CHANNELGERAL2[[#This Row],[ID]]=A109,0,1)</f>
        <v>1</v>
      </c>
      <c r="C110" t="s">
        <v>1681</v>
      </c>
      <c r="D110" t="s">
        <v>1682</v>
      </c>
      <c r="E110" t="s">
        <v>40</v>
      </c>
      <c r="F110" t="s">
        <v>27</v>
      </c>
      <c r="G110" t="s">
        <v>41</v>
      </c>
      <c r="H110" t="s">
        <v>42</v>
      </c>
      <c r="I110">
        <v>2014</v>
      </c>
      <c r="J110" s="6">
        <v>41988</v>
      </c>
      <c r="K110" s="6">
        <v>41988</v>
      </c>
      <c r="L110" s="6">
        <v>41988</v>
      </c>
      <c r="N110" t="s">
        <v>43</v>
      </c>
      <c r="O110" t="s">
        <v>1373</v>
      </c>
      <c r="P110" t="s">
        <v>1438</v>
      </c>
      <c r="Q110" s="6">
        <v>41640</v>
      </c>
      <c r="R110" s="6">
        <v>42369</v>
      </c>
      <c r="S110">
        <v>0</v>
      </c>
      <c r="T110">
        <v>0</v>
      </c>
      <c r="U110" t="s">
        <v>31</v>
      </c>
      <c r="V110" t="s">
        <v>31</v>
      </c>
      <c r="W110" t="s">
        <v>3279</v>
      </c>
    </row>
    <row r="111" spans="1:23" hidden="1" x14ac:dyDescent="0.25">
      <c r="A111">
        <v>670</v>
      </c>
      <c r="B111">
        <f>IF(Tabela_padrão__V_CHANNELGERAL2[[#This Row],[ID]]=A110,0,1)</f>
        <v>1</v>
      </c>
      <c r="C111" t="s">
        <v>1644</v>
      </c>
      <c r="D111" t="s">
        <v>1645</v>
      </c>
      <c r="E111" t="s">
        <v>40</v>
      </c>
      <c r="F111" t="s">
        <v>27</v>
      </c>
      <c r="G111" t="s">
        <v>41</v>
      </c>
      <c r="H111" t="s">
        <v>42</v>
      </c>
      <c r="I111">
        <v>2014</v>
      </c>
      <c r="J111" s="6">
        <v>41988</v>
      </c>
      <c r="K111" s="6">
        <v>41988</v>
      </c>
      <c r="L111" s="6">
        <v>41988</v>
      </c>
      <c r="N111" t="s">
        <v>43</v>
      </c>
      <c r="O111" t="s">
        <v>1373</v>
      </c>
      <c r="P111" t="s">
        <v>1438</v>
      </c>
      <c r="Q111" s="6">
        <v>41640</v>
      </c>
      <c r="R111" s="6">
        <v>42369</v>
      </c>
      <c r="S111">
        <v>0</v>
      </c>
      <c r="T111">
        <v>0</v>
      </c>
      <c r="U111" t="s">
        <v>31</v>
      </c>
      <c r="V111" t="s">
        <v>31</v>
      </c>
      <c r="W111" t="s">
        <v>3279</v>
      </c>
    </row>
    <row r="112" spans="1:23" hidden="1" x14ac:dyDescent="0.25">
      <c r="A112">
        <v>669</v>
      </c>
      <c r="B112">
        <f>IF(Tabela_padrão__V_CHANNELGERAL2[[#This Row],[ID]]=A111,0,1)</f>
        <v>1</v>
      </c>
      <c r="C112" t="s">
        <v>2467</v>
      </c>
      <c r="D112" t="s">
        <v>2468</v>
      </c>
      <c r="E112" t="s">
        <v>40</v>
      </c>
      <c r="F112" t="s">
        <v>27</v>
      </c>
      <c r="G112" t="s">
        <v>41</v>
      </c>
      <c r="H112" t="s">
        <v>42</v>
      </c>
      <c r="I112">
        <v>2014</v>
      </c>
      <c r="J112" s="6">
        <v>41988</v>
      </c>
      <c r="K112" s="6">
        <v>41988</v>
      </c>
      <c r="L112" s="6">
        <v>41988</v>
      </c>
      <c r="N112" t="s">
        <v>43</v>
      </c>
      <c r="O112" t="s">
        <v>1373</v>
      </c>
      <c r="P112" t="s">
        <v>1438</v>
      </c>
      <c r="Q112" s="6">
        <v>41640</v>
      </c>
      <c r="R112" s="6">
        <v>42369</v>
      </c>
      <c r="S112">
        <v>0</v>
      </c>
      <c r="T112">
        <v>0</v>
      </c>
      <c r="U112" t="s">
        <v>31</v>
      </c>
      <c r="V112" t="s">
        <v>31</v>
      </c>
      <c r="W112" t="s">
        <v>3279</v>
      </c>
    </row>
    <row r="113" spans="1:23" hidden="1" x14ac:dyDescent="0.25">
      <c r="A113">
        <v>658</v>
      </c>
      <c r="B113">
        <f>IF(Tabela_padrão__V_CHANNELGERAL2[[#This Row],[ID]]=A112,0,1)</f>
        <v>1</v>
      </c>
      <c r="C113" t="s">
        <v>1500</v>
      </c>
      <c r="D113" t="s">
        <v>1501</v>
      </c>
      <c r="E113" t="s">
        <v>40</v>
      </c>
      <c r="F113" t="s">
        <v>27</v>
      </c>
      <c r="G113" t="s">
        <v>41</v>
      </c>
      <c r="H113" t="s">
        <v>49</v>
      </c>
      <c r="I113">
        <v>2015</v>
      </c>
      <c r="J113" s="6">
        <v>41988</v>
      </c>
      <c r="K113" s="6">
        <v>42096</v>
      </c>
      <c r="L113" s="6">
        <v>42214</v>
      </c>
      <c r="M113">
        <v>100</v>
      </c>
      <c r="N113" t="s">
        <v>43</v>
      </c>
      <c r="O113" t="s">
        <v>1373</v>
      </c>
      <c r="P113" t="s">
        <v>1438</v>
      </c>
      <c r="Q113" s="6">
        <v>41640</v>
      </c>
      <c r="R113" s="6">
        <v>42369</v>
      </c>
      <c r="S113">
        <v>0</v>
      </c>
      <c r="T113">
        <v>0</v>
      </c>
      <c r="U113" t="s">
        <v>31</v>
      </c>
      <c r="V113" t="s">
        <v>31</v>
      </c>
      <c r="W113" t="s">
        <v>3279</v>
      </c>
    </row>
    <row r="114" spans="1:23" hidden="1" x14ac:dyDescent="0.25">
      <c r="A114">
        <v>655</v>
      </c>
      <c r="B114">
        <f>IF(Tabela_padrão__V_CHANNELGERAL2[[#This Row],[ID]]=A113,0,1)</f>
        <v>1</v>
      </c>
      <c r="C114" t="s">
        <v>1563</v>
      </c>
      <c r="D114" t="s">
        <v>1564</v>
      </c>
      <c r="E114" t="s">
        <v>40</v>
      </c>
      <c r="F114" t="s">
        <v>27</v>
      </c>
      <c r="G114" t="s">
        <v>41</v>
      </c>
      <c r="H114" t="s">
        <v>53</v>
      </c>
      <c r="I114">
        <v>2015</v>
      </c>
      <c r="J114" s="6">
        <v>41988</v>
      </c>
      <c r="K114" s="6">
        <v>42219</v>
      </c>
      <c r="L114" s="6">
        <v>42319</v>
      </c>
      <c r="M114">
        <v>95</v>
      </c>
      <c r="N114" t="s">
        <v>43</v>
      </c>
      <c r="O114" t="s">
        <v>1373</v>
      </c>
      <c r="P114" t="s">
        <v>1438</v>
      </c>
      <c r="Q114" s="6">
        <v>41640</v>
      </c>
      <c r="R114" s="6">
        <v>42369</v>
      </c>
      <c r="S114">
        <v>0</v>
      </c>
      <c r="T114">
        <v>0</v>
      </c>
      <c r="U114" t="s">
        <v>31</v>
      </c>
      <c r="V114" t="s">
        <v>31</v>
      </c>
      <c r="W114" t="s">
        <v>3279</v>
      </c>
    </row>
    <row r="115" spans="1:23" hidden="1" x14ac:dyDescent="0.25">
      <c r="A115">
        <v>660</v>
      </c>
      <c r="B115">
        <f>IF(Tabela_padrão__V_CHANNELGERAL2[[#This Row],[ID]]=A114,0,1)</f>
        <v>1</v>
      </c>
      <c r="C115" t="s">
        <v>2329</v>
      </c>
      <c r="D115" t="s">
        <v>2330</v>
      </c>
      <c r="E115" t="s">
        <v>40</v>
      </c>
      <c r="F115" t="s">
        <v>27</v>
      </c>
      <c r="G115" t="s">
        <v>41</v>
      </c>
      <c r="H115" t="s">
        <v>53</v>
      </c>
      <c r="I115">
        <v>2015</v>
      </c>
      <c r="J115" s="6">
        <v>41988</v>
      </c>
      <c r="K115" s="6">
        <v>42219</v>
      </c>
      <c r="L115" s="6">
        <v>42319</v>
      </c>
      <c r="M115">
        <v>40</v>
      </c>
      <c r="N115" t="s">
        <v>43</v>
      </c>
      <c r="O115" t="s">
        <v>1373</v>
      </c>
      <c r="P115" t="s">
        <v>1438</v>
      </c>
      <c r="Q115" s="6">
        <v>41640</v>
      </c>
      <c r="R115" s="6">
        <v>42369</v>
      </c>
      <c r="S115">
        <v>0</v>
      </c>
      <c r="T115">
        <v>0</v>
      </c>
      <c r="U115" t="s">
        <v>31</v>
      </c>
      <c r="V115" t="s">
        <v>31</v>
      </c>
      <c r="W115" t="s">
        <v>3279</v>
      </c>
    </row>
    <row r="116" spans="1:23" hidden="1" x14ac:dyDescent="0.25">
      <c r="A116">
        <v>659</v>
      </c>
      <c r="B116">
        <f>IF(Tabela_padrão__V_CHANNELGERAL2[[#This Row],[ID]]=A115,0,1)</f>
        <v>1</v>
      </c>
      <c r="C116" t="s">
        <v>2902</v>
      </c>
      <c r="D116" t="s">
        <v>2903</v>
      </c>
      <c r="E116" t="s">
        <v>40</v>
      </c>
      <c r="F116" t="s">
        <v>27</v>
      </c>
      <c r="G116" t="s">
        <v>41</v>
      </c>
      <c r="H116" t="s">
        <v>49</v>
      </c>
      <c r="I116">
        <v>2015</v>
      </c>
      <c r="J116" s="6">
        <v>41988</v>
      </c>
      <c r="K116" s="6">
        <v>42096</v>
      </c>
      <c r="L116" s="6">
        <v>42128</v>
      </c>
      <c r="M116">
        <v>100</v>
      </c>
      <c r="N116" t="s">
        <v>43</v>
      </c>
      <c r="O116" t="s">
        <v>1373</v>
      </c>
      <c r="P116" t="s">
        <v>1438</v>
      </c>
      <c r="Q116" s="6">
        <v>41640</v>
      </c>
      <c r="R116" s="6">
        <v>42369</v>
      </c>
      <c r="S116">
        <v>0</v>
      </c>
      <c r="T116">
        <v>0</v>
      </c>
      <c r="U116" t="s">
        <v>31</v>
      </c>
      <c r="V116" t="s">
        <v>31</v>
      </c>
      <c r="W116" t="s">
        <v>3279</v>
      </c>
    </row>
    <row r="117" spans="1:23" hidden="1" x14ac:dyDescent="0.25">
      <c r="A117">
        <v>516</v>
      </c>
      <c r="B117">
        <f>IF(Tabela_padrão__V_CHANNELGERAL2[[#This Row],[ID]]=A116,0,1)</f>
        <v>1</v>
      </c>
      <c r="C117" t="s">
        <v>2851</v>
      </c>
      <c r="D117" t="s">
        <v>2852</v>
      </c>
      <c r="E117" t="s">
        <v>40</v>
      </c>
      <c r="F117" t="s">
        <v>32</v>
      </c>
      <c r="G117" t="s">
        <v>83</v>
      </c>
      <c r="H117" t="s">
        <v>53</v>
      </c>
      <c r="I117">
        <v>2015</v>
      </c>
      <c r="J117" s="6">
        <v>41976</v>
      </c>
      <c r="K117" s="6">
        <v>42041</v>
      </c>
      <c r="L117" s="6">
        <v>42128</v>
      </c>
      <c r="M117">
        <v>70</v>
      </c>
      <c r="N117" t="s">
        <v>43</v>
      </c>
      <c r="O117" t="s">
        <v>1373</v>
      </c>
      <c r="P117" t="s">
        <v>1438</v>
      </c>
      <c r="Q117" s="6">
        <v>41640</v>
      </c>
      <c r="R117" s="6">
        <v>42369</v>
      </c>
      <c r="S117">
        <v>0</v>
      </c>
      <c r="T117">
        <v>0</v>
      </c>
      <c r="U117" t="s">
        <v>31</v>
      </c>
      <c r="V117" t="s">
        <v>31</v>
      </c>
      <c r="W117" t="s">
        <v>3279</v>
      </c>
    </row>
    <row r="118" spans="1:23" hidden="1" x14ac:dyDescent="0.25">
      <c r="A118">
        <v>971</v>
      </c>
      <c r="B118">
        <f>IF(Tabela_padrão__V_CHANNELGERAL2[[#This Row],[ID]]=A117,0,1)</f>
        <v>1</v>
      </c>
      <c r="C118" t="s">
        <v>2376</v>
      </c>
      <c r="D118" t="s">
        <v>2377</v>
      </c>
      <c r="E118" t="s">
        <v>289</v>
      </c>
      <c r="F118" t="s">
        <v>27</v>
      </c>
      <c r="G118" t="s">
        <v>41</v>
      </c>
      <c r="H118" t="s">
        <v>42</v>
      </c>
      <c r="I118">
        <v>2015</v>
      </c>
      <c r="J118" s="6">
        <v>42045</v>
      </c>
      <c r="K118" s="6">
        <v>42045</v>
      </c>
      <c r="L118" s="6">
        <v>42045</v>
      </c>
      <c r="N118" t="s">
        <v>290</v>
      </c>
      <c r="O118" t="s">
        <v>290</v>
      </c>
      <c r="P118" t="s">
        <v>1438</v>
      </c>
      <c r="Q118" s="6">
        <v>41640</v>
      </c>
      <c r="R118" s="6">
        <v>42369</v>
      </c>
      <c r="S118">
        <v>0</v>
      </c>
      <c r="T118">
        <v>0</v>
      </c>
      <c r="U118" t="s">
        <v>31</v>
      </c>
      <c r="V118" t="s">
        <v>31</v>
      </c>
      <c r="W118" t="s">
        <v>3279</v>
      </c>
    </row>
    <row r="119" spans="1:23" hidden="1" x14ac:dyDescent="0.25">
      <c r="A119">
        <v>653</v>
      </c>
      <c r="B119">
        <f>IF(Tabela_padrão__V_CHANNELGERAL2[[#This Row],[ID]]=A118,0,1)</f>
        <v>1</v>
      </c>
      <c r="C119" t="s">
        <v>2281</v>
      </c>
      <c r="D119" t="s">
        <v>2282</v>
      </c>
      <c r="E119" t="s">
        <v>289</v>
      </c>
      <c r="F119" t="s">
        <v>27</v>
      </c>
      <c r="G119" t="s">
        <v>41</v>
      </c>
      <c r="H119" t="s">
        <v>42</v>
      </c>
      <c r="I119">
        <v>2014</v>
      </c>
      <c r="J119" s="6">
        <v>41988</v>
      </c>
      <c r="K119" s="6">
        <v>41988</v>
      </c>
      <c r="L119" s="6">
        <v>41988</v>
      </c>
      <c r="N119" t="s">
        <v>290</v>
      </c>
      <c r="O119" t="s">
        <v>290</v>
      </c>
      <c r="P119" t="s">
        <v>1438</v>
      </c>
      <c r="Q119" s="6">
        <v>41640</v>
      </c>
      <c r="R119" s="6">
        <v>42369</v>
      </c>
      <c r="S119">
        <v>0</v>
      </c>
      <c r="T119">
        <v>0</v>
      </c>
      <c r="U119" t="s">
        <v>31</v>
      </c>
      <c r="V119" t="s">
        <v>31</v>
      </c>
      <c r="W119" t="s">
        <v>3279</v>
      </c>
    </row>
    <row r="120" spans="1:23" hidden="1" x14ac:dyDescent="0.25">
      <c r="A120">
        <v>650</v>
      </c>
      <c r="B120">
        <f>IF(Tabela_padrão__V_CHANNELGERAL2[[#This Row],[ID]]=A119,0,1)</f>
        <v>1</v>
      </c>
      <c r="C120" t="s">
        <v>2008</v>
      </c>
      <c r="D120" t="s">
        <v>2009</v>
      </c>
      <c r="E120" t="s">
        <v>289</v>
      </c>
      <c r="F120" t="s">
        <v>27</v>
      </c>
      <c r="G120" t="s">
        <v>83</v>
      </c>
      <c r="H120" t="s">
        <v>42</v>
      </c>
      <c r="I120">
        <v>2014</v>
      </c>
      <c r="J120" s="6">
        <v>41988</v>
      </c>
      <c r="K120" s="6">
        <v>41988</v>
      </c>
      <c r="L120" s="6">
        <v>41988</v>
      </c>
      <c r="N120" t="s">
        <v>290</v>
      </c>
      <c r="O120" t="s">
        <v>290</v>
      </c>
      <c r="P120" t="s">
        <v>1438</v>
      </c>
      <c r="Q120" s="6">
        <v>41640</v>
      </c>
      <c r="R120" s="6">
        <v>42369</v>
      </c>
      <c r="S120">
        <v>0</v>
      </c>
      <c r="T120">
        <v>0</v>
      </c>
      <c r="U120" t="s">
        <v>31</v>
      </c>
      <c r="V120" t="s">
        <v>31</v>
      </c>
      <c r="W120" t="s">
        <v>3279</v>
      </c>
    </row>
    <row r="121" spans="1:23" hidden="1" x14ac:dyDescent="0.25">
      <c r="A121">
        <v>651</v>
      </c>
      <c r="B121">
        <f>IF(Tabela_padrão__V_CHANNELGERAL2[[#This Row],[ID]]=A120,0,1)</f>
        <v>1</v>
      </c>
      <c r="C121" t="s">
        <v>2370</v>
      </c>
      <c r="D121" t="s">
        <v>2371</v>
      </c>
      <c r="E121" t="s">
        <v>289</v>
      </c>
      <c r="F121" t="s">
        <v>27</v>
      </c>
      <c r="G121" t="s">
        <v>83</v>
      </c>
      <c r="H121" t="s">
        <v>42</v>
      </c>
      <c r="I121">
        <v>2014</v>
      </c>
      <c r="J121" s="6">
        <v>41988</v>
      </c>
      <c r="K121" s="6">
        <v>41988</v>
      </c>
      <c r="L121" s="6">
        <v>41988</v>
      </c>
      <c r="N121" t="s">
        <v>290</v>
      </c>
      <c r="O121" t="s">
        <v>290</v>
      </c>
      <c r="P121" t="s">
        <v>1438</v>
      </c>
      <c r="Q121" s="6">
        <v>41640</v>
      </c>
      <c r="R121" s="6">
        <v>42369</v>
      </c>
      <c r="S121">
        <v>0</v>
      </c>
      <c r="T121">
        <v>0</v>
      </c>
      <c r="U121" t="s">
        <v>31</v>
      </c>
      <c r="V121" t="s">
        <v>31</v>
      </c>
      <c r="W121" t="s">
        <v>3279</v>
      </c>
    </row>
    <row r="122" spans="1:23" hidden="1" x14ac:dyDescent="0.25">
      <c r="A122">
        <v>592</v>
      </c>
      <c r="B122">
        <f>IF(Tabela_padrão__V_CHANNELGERAL2[[#This Row],[ID]]=A121,0,1)</f>
        <v>1</v>
      </c>
      <c r="C122" t="s">
        <v>2194</v>
      </c>
      <c r="D122" t="s">
        <v>2195</v>
      </c>
      <c r="E122" t="s">
        <v>231</v>
      </c>
      <c r="F122" t="s">
        <v>27</v>
      </c>
      <c r="G122" t="s">
        <v>41</v>
      </c>
      <c r="H122" t="s">
        <v>42</v>
      </c>
      <c r="I122">
        <v>2014</v>
      </c>
      <c r="J122" s="6">
        <v>41983</v>
      </c>
      <c r="K122" s="6">
        <v>41983</v>
      </c>
      <c r="L122" s="6">
        <v>41983</v>
      </c>
      <c r="N122" t="s">
        <v>248</v>
      </c>
      <c r="O122" t="s">
        <v>248</v>
      </c>
      <c r="P122" t="s">
        <v>1438</v>
      </c>
      <c r="Q122" s="6">
        <v>41640</v>
      </c>
      <c r="R122" s="6">
        <v>42369</v>
      </c>
      <c r="S122">
        <v>0</v>
      </c>
      <c r="T122">
        <v>0</v>
      </c>
      <c r="U122" t="s">
        <v>31</v>
      </c>
      <c r="V122" t="s">
        <v>31</v>
      </c>
      <c r="W122" t="s">
        <v>3279</v>
      </c>
    </row>
    <row r="123" spans="1:23" hidden="1" x14ac:dyDescent="0.25">
      <c r="A123">
        <v>456</v>
      </c>
      <c r="B123">
        <f>IF(Tabela_padrão__V_CHANNELGERAL2[[#This Row],[ID]]=A122,0,1)</f>
        <v>1</v>
      </c>
      <c r="C123" t="s">
        <v>2081</v>
      </c>
      <c r="D123" t="s">
        <v>2082</v>
      </c>
      <c r="E123" t="s">
        <v>231</v>
      </c>
      <c r="F123" t="s">
        <v>27</v>
      </c>
      <c r="G123" t="s">
        <v>41</v>
      </c>
      <c r="H123" t="s">
        <v>42</v>
      </c>
      <c r="I123">
        <v>2014</v>
      </c>
      <c r="J123" s="6">
        <v>41970</v>
      </c>
      <c r="K123" s="6">
        <v>41970</v>
      </c>
      <c r="L123" s="6">
        <v>41970</v>
      </c>
      <c r="N123" t="s">
        <v>248</v>
      </c>
      <c r="O123" t="s">
        <v>248</v>
      </c>
      <c r="P123" t="s">
        <v>1438</v>
      </c>
      <c r="Q123" s="6">
        <v>41640</v>
      </c>
      <c r="R123" s="6">
        <v>42369</v>
      </c>
      <c r="S123">
        <v>0</v>
      </c>
      <c r="T123">
        <v>0</v>
      </c>
      <c r="U123" t="s">
        <v>31</v>
      </c>
      <c r="V123" t="s">
        <v>31</v>
      </c>
      <c r="W123" t="s">
        <v>3279</v>
      </c>
    </row>
    <row r="124" spans="1:23" hidden="1" x14ac:dyDescent="0.25">
      <c r="A124">
        <v>934</v>
      </c>
      <c r="B124">
        <f>IF(Tabela_padrão__V_CHANNELGERAL2[[#This Row],[ID]]=A123,0,1)</f>
        <v>1</v>
      </c>
      <c r="C124" t="s">
        <v>2777</v>
      </c>
      <c r="D124" t="s">
        <v>2778</v>
      </c>
      <c r="E124" t="s">
        <v>231</v>
      </c>
      <c r="F124" t="s">
        <v>27</v>
      </c>
      <c r="G124" t="s">
        <v>41</v>
      </c>
      <c r="H124" t="s">
        <v>42</v>
      </c>
      <c r="I124">
        <v>2015</v>
      </c>
      <c r="J124" s="6">
        <v>42041</v>
      </c>
      <c r="K124" s="6">
        <v>42041</v>
      </c>
      <c r="L124" s="6">
        <v>42041</v>
      </c>
      <c r="N124" t="s">
        <v>248</v>
      </c>
      <c r="O124" t="s">
        <v>248</v>
      </c>
      <c r="P124" t="s">
        <v>1438</v>
      </c>
      <c r="Q124" s="6">
        <v>41640</v>
      </c>
      <c r="R124" s="6">
        <v>42369</v>
      </c>
      <c r="S124">
        <v>0</v>
      </c>
      <c r="T124">
        <v>0</v>
      </c>
      <c r="U124" t="s">
        <v>31</v>
      </c>
      <c r="V124" t="s">
        <v>31</v>
      </c>
      <c r="W124" t="s">
        <v>3279</v>
      </c>
    </row>
    <row r="125" spans="1:23" hidden="1" x14ac:dyDescent="0.25">
      <c r="A125">
        <v>461</v>
      </c>
      <c r="B125">
        <f>IF(Tabela_padrão__V_CHANNELGERAL2[[#This Row],[ID]]=A124,0,1)</f>
        <v>1</v>
      </c>
      <c r="C125" t="s">
        <v>2053</v>
      </c>
      <c r="D125" t="s">
        <v>2054</v>
      </c>
      <c r="E125" t="s">
        <v>231</v>
      </c>
      <c r="F125" t="s">
        <v>27</v>
      </c>
      <c r="G125" t="s">
        <v>115</v>
      </c>
      <c r="H125" t="s">
        <v>42</v>
      </c>
      <c r="I125">
        <v>2014</v>
      </c>
      <c r="J125" s="6">
        <v>41970</v>
      </c>
      <c r="K125" s="6">
        <v>41970</v>
      </c>
      <c r="L125" s="6">
        <v>41970</v>
      </c>
      <c r="N125" t="s">
        <v>248</v>
      </c>
      <c r="O125" t="s">
        <v>173</v>
      </c>
      <c r="P125" t="s">
        <v>1438</v>
      </c>
      <c r="Q125" s="6">
        <v>41640</v>
      </c>
      <c r="R125" s="6">
        <v>42369</v>
      </c>
      <c r="S125">
        <v>0</v>
      </c>
      <c r="T125">
        <v>0</v>
      </c>
      <c r="U125" t="s">
        <v>31</v>
      </c>
      <c r="V125" t="s">
        <v>31</v>
      </c>
      <c r="W125" t="s">
        <v>3279</v>
      </c>
    </row>
    <row r="126" spans="1:23" hidden="1" x14ac:dyDescent="0.25">
      <c r="A126">
        <v>457</v>
      </c>
      <c r="B126">
        <f>IF(Tabela_padrão__V_CHANNELGERAL2[[#This Row],[ID]]=A125,0,1)</f>
        <v>1</v>
      </c>
      <c r="C126" t="s">
        <v>1792</v>
      </c>
      <c r="D126" t="s">
        <v>1793</v>
      </c>
      <c r="E126" t="s">
        <v>231</v>
      </c>
      <c r="F126" t="s">
        <v>27</v>
      </c>
      <c r="G126" t="s">
        <v>41</v>
      </c>
      <c r="H126" t="s">
        <v>42</v>
      </c>
      <c r="I126">
        <v>2014</v>
      </c>
      <c r="J126" s="6">
        <v>41970</v>
      </c>
      <c r="K126" s="6">
        <v>41970</v>
      </c>
      <c r="L126" s="6">
        <v>41970</v>
      </c>
      <c r="N126" t="s">
        <v>248</v>
      </c>
      <c r="O126" t="s">
        <v>248</v>
      </c>
      <c r="P126" t="s">
        <v>1438</v>
      </c>
      <c r="Q126" s="6">
        <v>41640</v>
      </c>
      <c r="R126" s="6">
        <v>42369</v>
      </c>
      <c r="S126">
        <v>0</v>
      </c>
      <c r="T126">
        <v>0</v>
      </c>
      <c r="U126" t="s">
        <v>31</v>
      </c>
      <c r="V126" t="s">
        <v>31</v>
      </c>
      <c r="W126" t="s">
        <v>3279</v>
      </c>
    </row>
    <row r="127" spans="1:23" hidden="1" x14ac:dyDescent="0.25">
      <c r="A127">
        <v>933</v>
      </c>
      <c r="B127">
        <f>IF(Tabela_padrão__V_CHANNELGERAL2[[#This Row],[ID]]=A126,0,1)</f>
        <v>1</v>
      </c>
      <c r="C127" t="s">
        <v>1493</v>
      </c>
      <c r="D127" t="s">
        <v>1494</v>
      </c>
      <c r="E127" t="s">
        <v>231</v>
      </c>
      <c r="F127" t="s">
        <v>27</v>
      </c>
      <c r="G127" t="s">
        <v>41</v>
      </c>
      <c r="H127" t="s">
        <v>42</v>
      </c>
      <c r="I127">
        <v>2015</v>
      </c>
      <c r="J127" s="6">
        <v>42041</v>
      </c>
      <c r="K127" s="6">
        <v>42041</v>
      </c>
      <c r="L127" s="6">
        <v>42041</v>
      </c>
      <c r="N127" t="s">
        <v>248</v>
      </c>
      <c r="O127" t="s">
        <v>248</v>
      </c>
      <c r="P127" t="s">
        <v>1438</v>
      </c>
      <c r="Q127" s="6">
        <v>41640</v>
      </c>
      <c r="R127" s="6">
        <v>42369</v>
      </c>
      <c r="S127">
        <v>0</v>
      </c>
      <c r="T127">
        <v>0</v>
      </c>
      <c r="U127" t="s">
        <v>31</v>
      </c>
      <c r="V127" t="s">
        <v>31</v>
      </c>
      <c r="W127" t="s">
        <v>3279</v>
      </c>
    </row>
    <row r="128" spans="1:23" hidden="1" x14ac:dyDescent="0.25">
      <c r="A128">
        <v>792</v>
      </c>
      <c r="B128">
        <f>IF(Tabela_padrão__V_CHANNELGERAL2[[#This Row],[ID]]=A127,0,1)</f>
        <v>1</v>
      </c>
      <c r="C128" t="s">
        <v>3010</v>
      </c>
      <c r="D128" t="s">
        <v>3011</v>
      </c>
      <c r="E128" t="s">
        <v>231</v>
      </c>
      <c r="F128" t="s">
        <v>27</v>
      </c>
      <c r="G128" t="s">
        <v>41</v>
      </c>
      <c r="H128" t="s">
        <v>42</v>
      </c>
      <c r="I128">
        <v>2014</v>
      </c>
      <c r="J128" s="6">
        <v>41991</v>
      </c>
      <c r="K128" s="6">
        <v>41991</v>
      </c>
      <c r="L128" s="6">
        <v>41991</v>
      </c>
      <c r="N128" t="s">
        <v>248</v>
      </c>
      <c r="O128" t="s">
        <v>248</v>
      </c>
      <c r="P128" t="s">
        <v>1438</v>
      </c>
      <c r="Q128" s="6">
        <v>41640</v>
      </c>
      <c r="R128" s="6">
        <v>42369</v>
      </c>
      <c r="S128">
        <v>0</v>
      </c>
      <c r="T128">
        <v>0</v>
      </c>
      <c r="U128" t="s">
        <v>31</v>
      </c>
      <c r="V128" t="s">
        <v>31</v>
      </c>
      <c r="W128" t="s">
        <v>3279</v>
      </c>
    </row>
    <row r="129" spans="1:23" hidden="1" x14ac:dyDescent="0.25">
      <c r="A129">
        <v>497</v>
      </c>
      <c r="B129">
        <f>IF(Tabela_padrão__V_CHANNELGERAL2[[#This Row],[ID]]=A128,0,1)</f>
        <v>1</v>
      </c>
      <c r="C129" t="s">
        <v>2689</v>
      </c>
      <c r="D129" t="s">
        <v>2690</v>
      </c>
      <c r="E129" t="s">
        <v>117</v>
      </c>
      <c r="F129" t="s">
        <v>32</v>
      </c>
      <c r="G129" t="s">
        <v>41</v>
      </c>
      <c r="H129" t="s">
        <v>53</v>
      </c>
      <c r="I129">
        <v>2015</v>
      </c>
      <c r="J129" s="6">
        <v>41975</v>
      </c>
      <c r="K129" s="6">
        <v>42009</v>
      </c>
      <c r="L129" s="6">
        <v>42198</v>
      </c>
      <c r="M129">
        <v>41.48</v>
      </c>
      <c r="N129" t="s">
        <v>1473</v>
      </c>
      <c r="O129" t="s">
        <v>1473</v>
      </c>
      <c r="P129" t="s">
        <v>1438</v>
      </c>
      <c r="Q129" s="6">
        <v>41640</v>
      </c>
      <c r="R129" s="6">
        <v>42369</v>
      </c>
      <c r="S129">
        <v>0</v>
      </c>
      <c r="T129">
        <v>0</v>
      </c>
      <c r="U129" t="s">
        <v>31</v>
      </c>
      <c r="V129" t="s">
        <v>31</v>
      </c>
      <c r="W129" t="s">
        <v>3279</v>
      </c>
    </row>
    <row r="130" spans="1:23" hidden="1" x14ac:dyDescent="0.25">
      <c r="A130">
        <v>462</v>
      </c>
      <c r="B130">
        <f>IF(Tabela_padrão__V_CHANNELGERAL2[[#This Row],[ID]]=A129,0,1)</f>
        <v>1</v>
      </c>
      <c r="C130" t="s">
        <v>1595</v>
      </c>
      <c r="D130" t="s">
        <v>1596</v>
      </c>
      <c r="E130" t="s">
        <v>117</v>
      </c>
      <c r="F130" t="s">
        <v>32</v>
      </c>
      <c r="G130" t="s">
        <v>41</v>
      </c>
      <c r="H130" t="s">
        <v>53</v>
      </c>
      <c r="I130">
        <v>2015</v>
      </c>
      <c r="J130" s="6">
        <v>41970</v>
      </c>
      <c r="K130" s="6">
        <v>42062</v>
      </c>
      <c r="L130" s="6">
        <v>42348</v>
      </c>
      <c r="M130">
        <v>40</v>
      </c>
      <c r="N130" t="s">
        <v>1473</v>
      </c>
      <c r="O130" t="s">
        <v>1473</v>
      </c>
      <c r="P130" t="s">
        <v>1438</v>
      </c>
      <c r="Q130" s="6">
        <v>41640</v>
      </c>
      <c r="R130" s="6">
        <v>42369</v>
      </c>
      <c r="S130">
        <v>0</v>
      </c>
      <c r="T130">
        <v>0</v>
      </c>
      <c r="U130" t="s">
        <v>31</v>
      </c>
      <c r="V130" t="s">
        <v>31</v>
      </c>
      <c r="W130" t="s">
        <v>3279</v>
      </c>
    </row>
    <row r="131" spans="1:23" hidden="1" x14ac:dyDescent="0.25">
      <c r="A131">
        <v>455</v>
      </c>
      <c r="B131">
        <f>IF(Tabela_padrão__V_CHANNELGERAL2[[#This Row],[ID]]=A130,0,1)</f>
        <v>1</v>
      </c>
      <c r="C131" t="s">
        <v>2500</v>
      </c>
      <c r="D131" t="s">
        <v>2501</v>
      </c>
      <c r="E131" t="s">
        <v>117</v>
      </c>
      <c r="F131" t="s">
        <v>32</v>
      </c>
      <c r="G131" t="s">
        <v>41</v>
      </c>
      <c r="H131" t="s">
        <v>53</v>
      </c>
      <c r="I131">
        <v>2015</v>
      </c>
      <c r="J131" s="6">
        <v>41970</v>
      </c>
      <c r="K131" s="6">
        <v>42060</v>
      </c>
      <c r="L131" s="6">
        <v>42353</v>
      </c>
      <c r="M131">
        <v>40</v>
      </c>
      <c r="N131" t="s">
        <v>1473</v>
      </c>
      <c r="O131" t="s">
        <v>1473</v>
      </c>
      <c r="P131" t="s">
        <v>1438</v>
      </c>
      <c r="Q131" s="6">
        <v>41640</v>
      </c>
      <c r="R131" s="6">
        <v>42369</v>
      </c>
      <c r="S131">
        <v>0</v>
      </c>
      <c r="T131">
        <v>0</v>
      </c>
      <c r="U131" t="s">
        <v>31</v>
      </c>
      <c r="V131" t="s">
        <v>31</v>
      </c>
      <c r="W131" t="s">
        <v>3279</v>
      </c>
    </row>
    <row r="132" spans="1:23" hidden="1" x14ac:dyDescent="0.25">
      <c r="A132">
        <v>481</v>
      </c>
      <c r="B132">
        <f>IF(Tabela_padrão__V_CHANNELGERAL2[[#This Row],[ID]]=A131,0,1)</f>
        <v>1</v>
      </c>
      <c r="C132" t="s">
        <v>1705</v>
      </c>
      <c r="D132" t="s">
        <v>1706</v>
      </c>
      <c r="E132" t="s">
        <v>117</v>
      </c>
      <c r="F132" t="s">
        <v>32</v>
      </c>
      <c r="G132" t="s">
        <v>41</v>
      </c>
      <c r="H132" t="s">
        <v>42</v>
      </c>
      <c r="I132">
        <v>2014</v>
      </c>
      <c r="J132" s="6">
        <v>41974</v>
      </c>
      <c r="K132" s="6">
        <v>41974</v>
      </c>
      <c r="L132" s="6">
        <v>41974</v>
      </c>
      <c r="N132" t="s">
        <v>1473</v>
      </c>
      <c r="O132" t="s">
        <v>1473</v>
      </c>
      <c r="P132" t="s">
        <v>1438</v>
      </c>
      <c r="Q132" s="6">
        <v>41640</v>
      </c>
      <c r="R132" s="6">
        <v>42369</v>
      </c>
      <c r="S132">
        <v>0</v>
      </c>
      <c r="T132">
        <v>0</v>
      </c>
      <c r="U132" t="s">
        <v>31</v>
      </c>
      <c r="V132" t="s">
        <v>31</v>
      </c>
      <c r="W132" t="s">
        <v>3279</v>
      </c>
    </row>
    <row r="133" spans="1:23" hidden="1" x14ac:dyDescent="0.25">
      <c r="A133">
        <v>465</v>
      </c>
      <c r="B133">
        <f>IF(Tabela_padrão__V_CHANNELGERAL2[[#This Row],[ID]]=A132,0,1)</f>
        <v>1</v>
      </c>
      <c r="C133" t="s">
        <v>2945</v>
      </c>
      <c r="D133" t="s">
        <v>2946</v>
      </c>
      <c r="E133" t="s">
        <v>117</v>
      </c>
      <c r="F133" t="s">
        <v>32</v>
      </c>
      <c r="G133" t="s">
        <v>41</v>
      </c>
      <c r="H133" t="s">
        <v>42</v>
      </c>
      <c r="I133">
        <v>2014</v>
      </c>
      <c r="J133" s="6">
        <v>41970</v>
      </c>
      <c r="K133" s="6">
        <v>41970</v>
      </c>
      <c r="L133" s="6">
        <v>41970</v>
      </c>
      <c r="N133" t="s">
        <v>1473</v>
      </c>
      <c r="O133" t="s">
        <v>1473</v>
      </c>
      <c r="P133" t="s">
        <v>1438</v>
      </c>
      <c r="Q133" s="6">
        <v>41640</v>
      </c>
      <c r="R133" s="6">
        <v>42369</v>
      </c>
      <c r="S133">
        <v>0</v>
      </c>
      <c r="T133">
        <v>0</v>
      </c>
      <c r="U133" t="s">
        <v>31</v>
      </c>
      <c r="V133" t="s">
        <v>31</v>
      </c>
      <c r="W133" t="s">
        <v>3279</v>
      </c>
    </row>
    <row r="134" spans="1:23" hidden="1" x14ac:dyDescent="0.25">
      <c r="A134">
        <v>463</v>
      </c>
      <c r="B134">
        <f>IF(Tabela_padrão__V_CHANNELGERAL2[[#This Row],[ID]]=A133,0,1)</f>
        <v>1</v>
      </c>
      <c r="C134" t="s">
        <v>1480</v>
      </c>
      <c r="D134" t="s">
        <v>1481</v>
      </c>
      <c r="E134" t="s">
        <v>117</v>
      </c>
      <c r="F134" t="s">
        <v>32</v>
      </c>
      <c r="G134" t="s">
        <v>41</v>
      </c>
      <c r="H134" t="s">
        <v>42</v>
      </c>
      <c r="I134">
        <v>2014</v>
      </c>
      <c r="J134" s="6">
        <v>41970</v>
      </c>
      <c r="K134" s="6">
        <v>41970</v>
      </c>
      <c r="L134" s="6">
        <v>41970</v>
      </c>
      <c r="N134" t="s">
        <v>1473</v>
      </c>
      <c r="O134" t="s">
        <v>1473</v>
      </c>
      <c r="P134" t="s">
        <v>1438</v>
      </c>
      <c r="Q134" s="6">
        <v>41640</v>
      </c>
      <c r="R134" s="6">
        <v>42369</v>
      </c>
      <c r="S134">
        <v>0</v>
      </c>
      <c r="T134">
        <v>0</v>
      </c>
      <c r="U134" t="s">
        <v>31</v>
      </c>
      <c r="V134" t="s">
        <v>31</v>
      </c>
      <c r="W134" t="s">
        <v>3279</v>
      </c>
    </row>
    <row r="135" spans="1:23" hidden="1" x14ac:dyDescent="0.25">
      <c r="A135">
        <v>464</v>
      </c>
      <c r="B135">
        <f>IF(Tabela_padrão__V_CHANNELGERAL2[[#This Row],[ID]]=A134,0,1)</f>
        <v>1</v>
      </c>
      <c r="C135" t="s">
        <v>1637</v>
      </c>
      <c r="D135" t="s">
        <v>1638</v>
      </c>
      <c r="E135" t="s">
        <v>117</v>
      </c>
      <c r="F135" t="s">
        <v>32</v>
      </c>
      <c r="G135" t="s">
        <v>41</v>
      </c>
      <c r="H135" t="s">
        <v>42</v>
      </c>
      <c r="I135">
        <v>2014</v>
      </c>
      <c r="J135" s="6">
        <v>41970</v>
      </c>
      <c r="K135" s="6">
        <v>41970</v>
      </c>
      <c r="L135" s="6">
        <v>41970</v>
      </c>
      <c r="N135" t="s">
        <v>1473</v>
      </c>
      <c r="O135" t="s">
        <v>1473</v>
      </c>
      <c r="P135" t="s">
        <v>1438</v>
      </c>
      <c r="Q135" s="6">
        <v>41640</v>
      </c>
      <c r="R135" s="6">
        <v>42369</v>
      </c>
      <c r="S135">
        <v>0</v>
      </c>
      <c r="T135">
        <v>0</v>
      </c>
      <c r="U135" t="s">
        <v>31</v>
      </c>
      <c r="V135" t="s">
        <v>31</v>
      </c>
      <c r="W135" t="s">
        <v>3279</v>
      </c>
    </row>
    <row r="136" spans="1:23" hidden="1" x14ac:dyDescent="0.25">
      <c r="A136">
        <v>466</v>
      </c>
      <c r="B136">
        <f>IF(Tabela_padrão__V_CHANNELGERAL2[[#This Row],[ID]]=A135,0,1)</f>
        <v>1</v>
      </c>
      <c r="C136" t="s">
        <v>2984</v>
      </c>
      <c r="D136" t="s">
        <v>2985</v>
      </c>
      <c r="E136" t="s">
        <v>117</v>
      </c>
      <c r="F136" t="s">
        <v>32</v>
      </c>
      <c r="G136" t="s">
        <v>41</v>
      </c>
      <c r="H136" t="s">
        <v>42</v>
      </c>
      <c r="I136">
        <v>2014</v>
      </c>
      <c r="J136" s="6">
        <v>41970</v>
      </c>
      <c r="K136" s="6">
        <v>41970</v>
      </c>
      <c r="L136" s="6">
        <v>41970</v>
      </c>
      <c r="N136" t="s">
        <v>1473</v>
      </c>
      <c r="O136" t="s">
        <v>1473</v>
      </c>
      <c r="P136" t="s">
        <v>1438</v>
      </c>
      <c r="Q136" s="6">
        <v>41640</v>
      </c>
      <c r="R136" s="6">
        <v>42369</v>
      </c>
      <c r="S136">
        <v>0</v>
      </c>
      <c r="T136">
        <v>0</v>
      </c>
      <c r="U136" t="s">
        <v>31</v>
      </c>
      <c r="V136" t="s">
        <v>31</v>
      </c>
      <c r="W136" t="s">
        <v>3279</v>
      </c>
    </row>
    <row r="137" spans="1:23" hidden="1" x14ac:dyDescent="0.25">
      <c r="A137">
        <v>467</v>
      </c>
      <c r="B137">
        <f>IF(Tabela_padrão__V_CHANNELGERAL2[[#This Row],[ID]]=A136,0,1)</f>
        <v>1</v>
      </c>
      <c r="C137" t="s">
        <v>2761</v>
      </c>
      <c r="D137" t="s">
        <v>2762</v>
      </c>
      <c r="E137" t="s">
        <v>117</v>
      </c>
      <c r="F137" t="s">
        <v>32</v>
      </c>
      <c r="G137" t="s">
        <v>41</v>
      </c>
      <c r="H137" t="s">
        <v>42</v>
      </c>
      <c r="I137">
        <v>2014</v>
      </c>
      <c r="J137" s="6">
        <v>41970</v>
      </c>
      <c r="K137" s="6">
        <v>41970</v>
      </c>
      <c r="L137" s="6">
        <v>41970</v>
      </c>
      <c r="N137" t="s">
        <v>1473</v>
      </c>
      <c r="O137" t="s">
        <v>1473</v>
      </c>
      <c r="P137" t="s">
        <v>1438</v>
      </c>
      <c r="Q137" s="6">
        <v>41640</v>
      </c>
      <c r="R137" s="6">
        <v>42369</v>
      </c>
      <c r="S137">
        <v>0</v>
      </c>
      <c r="T137">
        <v>0</v>
      </c>
      <c r="U137" t="s">
        <v>31</v>
      </c>
      <c r="V137" t="s">
        <v>31</v>
      </c>
      <c r="W137" t="s">
        <v>3279</v>
      </c>
    </row>
    <row r="138" spans="1:23" hidden="1" x14ac:dyDescent="0.25">
      <c r="A138">
        <v>468</v>
      </c>
      <c r="B138">
        <f>IF(Tabela_padrão__V_CHANNELGERAL2[[#This Row],[ID]]=A137,0,1)</f>
        <v>1</v>
      </c>
      <c r="C138" t="s">
        <v>2378</v>
      </c>
      <c r="D138" t="s">
        <v>2379</v>
      </c>
      <c r="E138" t="s">
        <v>117</v>
      </c>
      <c r="F138" t="s">
        <v>32</v>
      </c>
      <c r="G138" t="s">
        <v>41</v>
      </c>
      <c r="H138" t="s">
        <v>42</v>
      </c>
      <c r="I138">
        <v>2014</v>
      </c>
      <c r="J138" s="6">
        <v>41970</v>
      </c>
      <c r="K138" s="6">
        <v>41970</v>
      </c>
      <c r="L138" s="6">
        <v>41970</v>
      </c>
      <c r="N138" t="s">
        <v>1473</v>
      </c>
      <c r="O138" t="s">
        <v>1473</v>
      </c>
      <c r="P138" t="s">
        <v>1438</v>
      </c>
      <c r="Q138" s="6">
        <v>41640</v>
      </c>
      <c r="R138" s="6">
        <v>42369</v>
      </c>
      <c r="S138">
        <v>0</v>
      </c>
      <c r="T138">
        <v>0</v>
      </c>
      <c r="U138" t="s">
        <v>31</v>
      </c>
      <c r="V138" t="s">
        <v>31</v>
      </c>
      <c r="W138" t="s">
        <v>3279</v>
      </c>
    </row>
    <row r="139" spans="1:23" hidden="1" x14ac:dyDescent="0.25">
      <c r="A139">
        <v>469</v>
      </c>
      <c r="B139">
        <f>IF(Tabela_padrão__V_CHANNELGERAL2[[#This Row],[ID]]=A138,0,1)</f>
        <v>1</v>
      </c>
      <c r="C139" t="s">
        <v>2482</v>
      </c>
      <c r="D139" t="s">
        <v>2483</v>
      </c>
      <c r="E139" t="s">
        <v>117</v>
      </c>
      <c r="F139" t="s">
        <v>32</v>
      </c>
      <c r="G139" t="s">
        <v>41</v>
      </c>
      <c r="H139" t="s">
        <v>42</v>
      </c>
      <c r="I139">
        <v>2014</v>
      </c>
      <c r="J139" s="6">
        <v>41970</v>
      </c>
      <c r="K139" s="6">
        <v>41970</v>
      </c>
      <c r="L139" s="6">
        <v>41970</v>
      </c>
      <c r="N139" t="s">
        <v>1473</v>
      </c>
      <c r="O139" t="s">
        <v>1473</v>
      </c>
      <c r="P139" t="s">
        <v>1438</v>
      </c>
      <c r="Q139" s="6">
        <v>41640</v>
      </c>
      <c r="R139" s="6">
        <v>42369</v>
      </c>
      <c r="S139">
        <v>0</v>
      </c>
      <c r="T139">
        <v>0</v>
      </c>
      <c r="U139" t="s">
        <v>31</v>
      </c>
      <c r="V139" t="s">
        <v>31</v>
      </c>
      <c r="W139" t="s">
        <v>3279</v>
      </c>
    </row>
    <row r="140" spans="1:23" hidden="1" x14ac:dyDescent="0.25">
      <c r="A140">
        <v>480</v>
      </c>
      <c r="B140">
        <f>IF(Tabela_padrão__V_CHANNELGERAL2[[#This Row],[ID]]=A139,0,1)</f>
        <v>1</v>
      </c>
      <c r="C140" t="s">
        <v>3098</v>
      </c>
      <c r="D140" t="s">
        <v>3099</v>
      </c>
      <c r="E140" t="s">
        <v>117</v>
      </c>
      <c r="F140" t="s">
        <v>32</v>
      </c>
      <c r="G140" t="s">
        <v>41</v>
      </c>
      <c r="H140" t="s">
        <v>42</v>
      </c>
      <c r="I140">
        <v>2014</v>
      </c>
      <c r="J140" s="6">
        <v>41974</v>
      </c>
      <c r="K140" s="6">
        <v>41974</v>
      </c>
      <c r="L140" s="6">
        <v>41974</v>
      </c>
      <c r="N140" t="s">
        <v>1473</v>
      </c>
      <c r="O140" t="s">
        <v>1473</v>
      </c>
      <c r="P140" t="s">
        <v>1438</v>
      </c>
      <c r="Q140" s="6">
        <v>41640</v>
      </c>
      <c r="R140" s="6">
        <v>42369</v>
      </c>
      <c r="S140">
        <v>0</v>
      </c>
      <c r="T140">
        <v>0</v>
      </c>
      <c r="U140" t="s">
        <v>31</v>
      </c>
      <c r="V140" t="s">
        <v>31</v>
      </c>
      <c r="W140" t="s">
        <v>3279</v>
      </c>
    </row>
    <row r="141" spans="1:23" hidden="1" x14ac:dyDescent="0.25">
      <c r="A141">
        <v>470</v>
      </c>
      <c r="B141">
        <f>IF(Tabela_padrão__V_CHANNELGERAL2[[#This Row],[ID]]=A140,0,1)</f>
        <v>1</v>
      </c>
      <c r="C141" t="s">
        <v>1827</v>
      </c>
      <c r="D141" t="s">
        <v>1828</v>
      </c>
      <c r="E141" t="s">
        <v>117</v>
      </c>
      <c r="F141" t="s">
        <v>32</v>
      </c>
      <c r="G141" t="s">
        <v>41</v>
      </c>
      <c r="H141" t="s">
        <v>42</v>
      </c>
      <c r="I141">
        <v>2014</v>
      </c>
      <c r="J141" s="6">
        <v>41970</v>
      </c>
      <c r="K141" s="6">
        <v>41970</v>
      </c>
      <c r="L141" s="6">
        <v>41970</v>
      </c>
      <c r="N141" t="s">
        <v>1473</v>
      </c>
      <c r="O141" t="s">
        <v>1473</v>
      </c>
      <c r="P141" t="s">
        <v>1438</v>
      </c>
      <c r="Q141" s="6">
        <v>41640</v>
      </c>
      <c r="R141" s="6">
        <v>42369</v>
      </c>
      <c r="S141">
        <v>0</v>
      </c>
      <c r="T141">
        <v>0</v>
      </c>
      <c r="U141" t="s">
        <v>31</v>
      </c>
      <c r="V141" t="s">
        <v>31</v>
      </c>
      <c r="W141" t="s">
        <v>3279</v>
      </c>
    </row>
    <row r="142" spans="1:23" hidden="1" x14ac:dyDescent="0.25">
      <c r="A142">
        <v>487</v>
      </c>
      <c r="B142">
        <f>IF(Tabela_padrão__V_CHANNELGERAL2[[#This Row],[ID]]=A141,0,1)</f>
        <v>1</v>
      </c>
      <c r="C142" t="s">
        <v>2130</v>
      </c>
      <c r="D142" t="s">
        <v>2131</v>
      </c>
      <c r="E142" t="s">
        <v>117</v>
      </c>
      <c r="F142" t="s">
        <v>32</v>
      </c>
      <c r="G142" t="s">
        <v>41</v>
      </c>
      <c r="H142" t="s">
        <v>42</v>
      </c>
      <c r="I142">
        <v>2014</v>
      </c>
      <c r="J142" s="6">
        <v>41975</v>
      </c>
      <c r="K142" s="6">
        <v>41975</v>
      </c>
      <c r="L142" s="6">
        <v>41975</v>
      </c>
      <c r="N142" t="s">
        <v>1473</v>
      </c>
      <c r="O142" t="s">
        <v>1473</v>
      </c>
      <c r="P142" t="s">
        <v>1438</v>
      </c>
      <c r="Q142" s="6">
        <v>41640</v>
      </c>
      <c r="R142" s="6">
        <v>42369</v>
      </c>
      <c r="S142">
        <v>0</v>
      </c>
      <c r="T142">
        <v>0</v>
      </c>
      <c r="U142" t="s">
        <v>31</v>
      </c>
      <c r="V142" t="s">
        <v>31</v>
      </c>
      <c r="W142" t="s">
        <v>3279</v>
      </c>
    </row>
    <row r="143" spans="1:23" hidden="1" x14ac:dyDescent="0.25">
      <c r="A143">
        <v>471</v>
      </c>
      <c r="B143">
        <f>IF(Tabela_padrão__V_CHANNELGERAL2[[#This Row],[ID]]=A142,0,1)</f>
        <v>1</v>
      </c>
      <c r="C143" t="s">
        <v>3056</v>
      </c>
      <c r="D143" t="s">
        <v>3057</v>
      </c>
      <c r="E143" t="s">
        <v>117</v>
      </c>
      <c r="F143" t="s">
        <v>32</v>
      </c>
      <c r="G143" t="s">
        <v>41</v>
      </c>
      <c r="H143" t="s">
        <v>42</v>
      </c>
      <c r="I143">
        <v>2014</v>
      </c>
      <c r="J143" s="6">
        <v>41970</v>
      </c>
      <c r="K143" s="6">
        <v>41970</v>
      </c>
      <c r="L143" s="6">
        <v>41970</v>
      </c>
      <c r="N143" t="s">
        <v>1473</v>
      </c>
      <c r="O143" t="s">
        <v>1473</v>
      </c>
      <c r="P143" t="s">
        <v>1438</v>
      </c>
      <c r="Q143" s="6">
        <v>41640</v>
      </c>
      <c r="R143" s="6">
        <v>42369</v>
      </c>
      <c r="S143">
        <v>0</v>
      </c>
      <c r="T143">
        <v>0</v>
      </c>
      <c r="U143" t="s">
        <v>31</v>
      </c>
      <c r="V143" t="s">
        <v>31</v>
      </c>
      <c r="W143" t="s">
        <v>3279</v>
      </c>
    </row>
    <row r="144" spans="1:23" hidden="1" x14ac:dyDescent="0.25">
      <c r="A144">
        <v>472</v>
      </c>
      <c r="B144">
        <f>IF(Tabela_padrão__V_CHANNELGERAL2[[#This Row],[ID]]=A143,0,1)</f>
        <v>1</v>
      </c>
      <c r="C144" t="s">
        <v>1823</v>
      </c>
      <c r="D144" t="s">
        <v>1824</v>
      </c>
      <c r="E144" t="s">
        <v>117</v>
      </c>
      <c r="F144" t="s">
        <v>32</v>
      </c>
      <c r="G144" t="s">
        <v>41</v>
      </c>
      <c r="H144" t="s">
        <v>42</v>
      </c>
      <c r="I144">
        <v>2014</v>
      </c>
      <c r="J144" s="6">
        <v>41970</v>
      </c>
      <c r="K144" s="6">
        <v>41970</v>
      </c>
      <c r="L144" s="6">
        <v>41970</v>
      </c>
      <c r="N144" t="s">
        <v>1473</v>
      </c>
      <c r="O144" t="s">
        <v>1473</v>
      </c>
      <c r="P144" t="s">
        <v>1438</v>
      </c>
      <c r="Q144" s="6">
        <v>41640</v>
      </c>
      <c r="R144" s="6">
        <v>42369</v>
      </c>
      <c r="S144">
        <v>0</v>
      </c>
      <c r="T144">
        <v>0</v>
      </c>
      <c r="U144" t="s">
        <v>31</v>
      </c>
      <c r="V144" t="s">
        <v>31</v>
      </c>
      <c r="W144" t="s">
        <v>3279</v>
      </c>
    </row>
    <row r="145" spans="1:23" hidden="1" x14ac:dyDescent="0.25">
      <c r="A145">
        <v>494</v>
      </c>
      <c r="B145">
        <f>IF(Tabela_padrão__V_CHANNELGERAL2[[#This Row],[ID]]=A144,0,1)</f>
        <v>1</v>
      </c>
      <c r="C145" t="s">
        <v>3094</v>
      </c>
      <c r="D145" t="s">
        <v>3095</v>
      </c>
      <c r="E145" t="s">
        <v>117</v>
      </c>
      <c r="F145" t="s">
        <v>32</v>
      </c>
      <c r="G145" t="s">
        <v>41</v>
      </c>
      <c r="H145" t="s">
        <v>42</v>
      </c>
      <c r="I145">
        <v>2014</v>
      </c>
      <c r="J145" s="6">
        <v>41975</v>
      </c>
      <c r="K145" s="6">
        <v>41975</v>
      </c>
      <c r="L145" s="6">
        <v>41975</v>
      </c>
      <c r="N145" t="s">
        <v>1473</v>
      </c>
      <c r="O145" t="s">
        <v>1473</v>
      </c>
      <c r="P145" t="s">
        <v>1438</v>
      </c>
      <c r="Q145" s="6">
        <v>41640</v>
      </c>
      <c r="R145" s="6">
        <v>42369</v>
      </c>
      <c r="S145">
        <v>0</v>
      </c>
      <c r="T145">
        <v>0</v>
      </c>
      <c r="U145" t="s">
        <v>31</v>
      </c>
      <c r="V145" t="s">
        <v>31</v>
      </c>
      <c r="W145" t="s">
        <v>3279</v>
      </c>
    </row>
    <row r="146" spans="1:23" hidden="1" x14ac:dyDescent="0.25">
      <c r="A146">
        <v>491</v>
      </c>
      <c r="B146">
        <f>IF(Tabela_padrão__V_CHANNELGERAL2[[#This Row],[ID]]=A145,0,1)</f>
        <v>1</v>
      </c>
      <c r="C146" t="s">
        <v>3012</v>
      </c>
      <c r="D146" t="s">
        <v>3013</v>
      </c>
      <c r="E146" t="s">
        <v>117</v>
      </c>
      <c r="F146" t="s">
        <v>32</v>
      </c>
      <c r="G146" t="s">
        <v>41</v>
      </c>
      <c r="H146" t="s">
        <v>42</v>
      </c>
      <c r="I146">
        <v>2014</v>
      </c>
      <c r="J146" s="6">
        <v>41975</v>
      </c>
      <c r="K146" s="6">
        <v>41975</v>
      </c>
      <c r="L146" s="6">
        <v>41975</v>
      </c>
      <c r="N146" t="s">
        <v>1473</v>
      </c>
      <c r="O146" t="s">
        <v>1473</v>
      </c>
      <c r="P146" t="s">
        <v>1438</v>
      </c>
      <c r="Q146" s="6">
        <v>41640</v>
      </c>
      <c r="R146" s="6">
        <v>42369</v>
      </c>
      <c r="S146">
        <v>0</v>
      </c>
      <c r="T146">
        <v>0</v>
      </c>
      <c r="U146" t="s">
        <v>31</v>
      </c>
      <c r="V146" t="s">
        <v>31</v>
      </c>
      <c r="W146" t="s">
        <v>3279</v>
      </c>
    </row>
    <row r="147" spans="1:23" hidden="1" x14ac:dyDescent="0.25">
      <c r="A147">
        <v>560</v>
      </c>
      <c r="B147">
        <f>IF(Tabela_padrão__V_CHANNELGERAL2[[#This Row],[ID]]=A146,0,1)</f>
        <v>1</v>
      </c>
      <c r="C147" t="s">
        <v>2771</v>
      </c>
      <c r="D147" t="s">
        <v>2772</v>
      </c>
      <c r="E147" t="s">
        <v>117</v>
      </c>
      <c r="F147" t="s">
        <v>32</v>
      </c>
      <c r="G147" t="s">
        <v>41</v>
      </c>
      <c r="H147" t="s">
        <v>42</v>
      </c>
      <c r="I147">
        <v>2014</v>
      </c>
      <c r="J147" s="6">
        <v>41978</v>
      </c>
      <c r="K147" s="6">
        <v>41978</v>
      </c>
      <c r="L147" s="6">
        <v>41978</v>
      </c>
      <c r="N147" t="s">
        <v>1473</v>
      </c>
      <c r="O147" t="s">
        <v>1473</v>
      </c>
      <c r="P147" t="s">
        <v>1438</v>
      </c>
      <c r="Q147" s="6">
        <v>41640</v>
      </c>
      <c r="R147" s="6">
        <v>42369</v>
      </c>
      <c r="S147">
        <v>0</v>
      </c>
      <c r="T147">
        <v>0</v>
      </c>
      <c r="U147" t="s">
        <v>31</v>
      </c>
      <c r="V147" t="s">
        <v>31</v>
      </c>
      <c r="W147" t="s">
        <v>3279</v>
      </c>
    </row>
    <row r="148" spans="1:23" hidden="1" x14ac:dyDescent="0.25">
      <c r="A148">
        <v>489</v>
      </c>
      <c r="B148">
        <f>IF(Tabela_padrão__V_CHANNELGERAL2[[#This Row],[ID]]=A147,0,1)</f>
        <v>1</v>
      </c>
      <c r="C148" t="s">
        <v>2590</v>
      </c>
      <c r="D148" t="s">
        <v>2591</v>
      </c>
      <c r="E148" t="s">
        <v>117</v>
      </c>
      <c r="F148" t="s">
        <v>32</v>
      </c>
      <c r="G148" t="s">
        <v>41</v>
      </c>
      <c r="H148" t="s">
        <v>42</v>
      </c>
      <c r="I148">
        <v>2014</v>
      </c>
      <c r="J148" s="6">
        <v>41975</v>
      </c>
      <c r="K148" s="6">
        <v>41975</v>
      </c>
      <c r="L148" s="6">
        <v>41975</v>
      </c>
      <c r="N148" t="s">
        <v>1473</v>
      </c>
      <c r="O148" t="s">
        <v>1473</v>
      </c>
      <c r="P148" t="s">
        <v>1438</v>
      </c>
      <c r="Q148" s="6">
        <v>41640</v>
      </c>
      <c r="R148" s="6">
        <v>42369</v>
      </c>
      <c r="S148">
        <v>0</v>
      </c>
      <c r="T148">
        <v>0</v>
      </c>
      <c r="U148" t="s">
        <v>31</v>
      </c>
      <c r="V148" t="s">
        <v>31</v>
      </c>
      <c r="W148" t="s">
        <v>3279</v>
      </c>
    </row>
    <row r="149" spans="1:23" hidden="1" x14ac:dyDescent="0.25">
      <c r="A149">
        <v>563</v>
      </c>
      <c r="B149">
        <f>IF(Tabela_padrão__V_CHANNELGERAL2[[#This Row],[ID]]=A148,0,1)</f>
        <v>1</v>
      </c>
      <c r="C149" t="s">
        <v>2279</v>
      </c>
      <c r="D149" t="s">
        <v>2280</v>
      </c>
      <c r="E149" t="s">
        <v>117</v>
      </c>
      <c r="F149" t="s">
        <v>27</v>
      </c>
      <c r="G149" t="s">
        <v>41</v>
      </c>
      <c r="H149" t="s">
        <v>42</v>
      </c>
      <c r="I149">
        <v>2014</v>
      </c>
      <c r="J149" s="6">
        <v>41978</v>
      </c>
      <c r="K149" s="6">
        <v>41978</v>
      </c>
      <c r="L149" s="6">
        <v>41978</v>
      </c>
      <c r="N149" t="s">
        <v>1473</v>
      </c>
      <c r="O149" t="s">
        <v>1473</v>
      </c>
      <c r="P149" t="s">
        <v>1438</v>
      </c>
      <c r="Q149" s="6">
        <v>41640</v>
      </c>
      <c r="R149" s="6">
        <v>42369</v>
      </c>
      <c r="S149">
        <v>0</v>
      </c>
      <c r="T149">
        <v>0</v>
      </c>
      <c r="U149" t="s">
        <v>31</v>
      </c>
      <c r="V149" t="s">
        <v>31</v>
      </c>
      <c r="W149" t="s">
        <v>3279</v>
      </c>
    </row>
    <row r="150" spans="1:23" hidden="1" x14ac:dyDescent="0.25">
      <c r="A150">
        <v>558</v>
      </c>
      <c r="B150">
        <f>IF(Tabela_padrão__V_CHANNELGERAL2[[#This Row],[ID]]=A149,0,1)</f>
        <v>1</v>
      </c>
      <c r="C150" t="s">
        <v>2887</v>
      </c>
      <c r="D150" t="s">
        <v>2888</v>
      </c>
      <c r="E150" t="s">
        <v>117</v>
      </c>
      <c r="F150" t="s">
        <v>32</v>
      </c>
      <c r="G150" t="s">
        <v>41</v>
      </c>
      <c r="H150" t="s">
        <v>42</v>
      </c>
      <c r="I150">
        <v>2014</v>
      </c>
      <c r="J150" s="6">
        <v>41977</v>
      </c>
      <c r="K150" s="6">
        <v>41977</v>
      </c>
      <c r="L150" s="6">
        <v>41977</v>
      </c>
      <c r="N150" t="s">
        <v>1473</v>
      </c>
      <c r="O150" t="s">
        <v>1473</v>
      </c>
      <c r="P150" t="s">
        <v>1438</v>
      </c>
      <c r="Q150" s="6">
        <v>41640</v>
      </c>
      <c r="R150" s="6">
        <v>42369</v>
      </c>
      <c r="S150">
        <v>0</v>
      </c>
      <c r="T150">
        <v>0</v>
      </c>
      <c r="U150" t="s">
        <v>31</v>
      </c>
      <c r="V150" t="s">
        <v>31</v>
      </c>
      <c r="W150" t="s">
        <v>3279</v>
      </c>
    </row>
    <row r="151" spans="1:23" hidden="1" x14ac:dyDescent="0.25">
      <c r="A151">
        <v>562</v>
      </c>
      <c r="B151">
        <f>IF(Tabela_padrão__V_CHANNELGERAL2[[#This Row],[ID]]=A150,0,1)</f>
        <v>1</v>
      </c>
      <c r="C151" t="s">
        <v>2100</v>
      </c>
      <c r="D151" t="s">
        <v>2101</v>
      </c>
      <c r="E151" t="s">
        <v>117</v>
      </c>
      <c r="F151" t="s">
        <v>32</v>
      </c>
      <c r="G151" t="s">
        <v>41</v>
      </c>
      <c r="H151" t="s">
        <v>42</v>
      </c>
      <c r="I151">
        <v>2014</v>
      </c>
      <c r="J151" s="6">
        <v>41978</v>
      </c>
      <c r="K151" s="6">
        <v>41978</v>
      </c>
      <c r="L151" s="6">
        <v>41978</v>
      </c>
      <c r="N151" t="s">
        <v>1473</v>
      </c>
      <c r="O151" t="s">
        <v>1473</v>
      </c>
      <c r="P151" t="s">
        <v>1438</v>
      </c>
      <c r="Q151" s="6">
        <v>41640</v>
      </c>
      <c r="R151" s="6">
        <v>42369</v>
      </c>
      <c r="S151">
        <v>0</v>
      </c>
      <c r="T151">
        <v>0</v>
      </c>
      <c r="U151" t="s">
        <v>31</v>
      </c>
      <c r="V151" t="s">
        <v>31</v>
      </c>
      <c r="W151" t="s">
        <v>3279</v>
      </c>
    </row>
    <row r="152" spans="1:23" hidden="1" x14ac:dyDescent="0.25">
      <c r="A152">
        <v>488</v>
      </c>
      <c r="B152">
        <f>IF(Tabela_padrão__V_CHANNELGERAL2[[#This Row],[ID]]=A151,0,1)</f>
        <v>1</v>
      </c>
      <c r="C152" t="s">
        <v>1471</v>
      </c>
      <c r="D152" t="s">
        <v>1472</v>
      </c>
      <c r="E152" t="s">
        <v>117</v>
      </c>
      <c r="F152" t="s">
        <v>32</v>
      </c>
      <c r="G152" t="s">
        <v>83</v>
      </c>
      <c r="H152" t="s">
        <v>42</v>
      </c>
      <c r="I152">
        <v>2014</v>
      </c>
      <c r="J152" s="6">
        <v>41975</v>
      </c>
      <c r="K152" s="6">
        <v>41975</v>
      </c>
      <c r="L152" s="6">
        <v>41975</v>
      </c>
      <c r="N152" t="s">
        <v>1473</v>
      </c>
      <c r="O152" t="s">
        <v>1473</v>
      </c>
      <c r="P152" t="s">
        <v>1438</v>
      </c>
      <c r="Q152" s="6">
        <v>41640</v>
      </c>
      <c r="R152" s="6">
        <v>42369</v>
      </c>
      <c r="S152">
        <v>0</v>
      </c>
      <c r="T152">
        <v>0</v>
      </c>
      <c r="U152" t="s">
        <v>31</v>
      </c>
      <c r="V152" t="s">
        <v>31</v>
      </c>
      <c r="W152" t="s">
        <v>3279</v>
      </c>
    </row>
    <row r="153" spans="1:23" hidden="1" x14ac:dyDescent="0.25">
      <c r="A153">
        <v>500</v>
      </c>
      <c r="B153">
        <f>IF(Tabela_padrão__V_CHANNELGERAL2[[#This Row],[ID]]=A152,0,1)</f>
        <v>1</v>
      </c>
      <c r="C153" t="s">
        <v>1557</v>
      </c>
      <c r="D153" t="s">
        <v>1558</v>
      </c>
      <c r="E153" t="s">
        <v>117</v>
      </c>
      <c r="F153" t="s">
        <v>32</v>
      </c>
      <c r="G153" t="s">
        <v>41</v>
      </c>
      <c r="H153" t="s">
        <v>42</v>
      </c>
      <c r="I153">
        <v>2014</v>
      </c>
      <c r="J153" s="6">
        <v>41975</v>
      </c>
      <c r="K153" s="6">
        <v>41975</v>
      </c>
      <c r="L153" s="6">
        <v>41975</v>
      </c>
      <c r="N153" t="s">
        <v>1473</v>
      </c>
      <c r="O153" t="s">
        <v>1473</v>
      </c>
      <c r="P153" t="s">
        <v>1438</v>
      </c>
      <c r="Q153" s="6">
        <v>41640</v>
      </c>
      <c r="R153" s="6">
        <v>42369</v>
      </c>
      <c r="S153">
        <v>0</v>
      </c>
      <c r="T153">
        <v>0</v>
      </c>
      <c r="U153" t="s">
        <v>31</v>
      </c>
      <c r="V153" t="s">
        <v>31</v>
      </c>
      <c r="W153" t="s">
        <v>3279</v>
      </c>
    </row>
    <row r="154" spans="1:23" hidden="1" x14ac:dyDescent="0.25">
      <c r="A154">
        <v>566</v>
      </c>
      <c r="B154">
        <f>IF(Tabela_padrão__V_CHANNELGERAL2[[#This Row],[ID]]=A153,0,1)</f>
        <v>1</v>
      </c>
      <c r="C154" t="s">
        <v>2582</v>
      </c>
      <c r="D154" t="s">
        <v>2583</v>
      </c>
      <c r="E154" t="s">
        <v>117</v>
      </c>
      <c r="F154" t="s">
        <v>32</v>
      </c>
      <c r="G154" t="s">
        <v>41</v>
      </c>
      <c r="H154" t="s">
        <v>42</v>
      </c>
      <c r="I154">
        <v>2014</v>
      </c>
      <c r="J154" s="6">
        <v>41978</v>
      </c>
      <c r="K154" s="6">
        <v>41978</v>
      </c>
      <c r="L154" s="6">
        <v>41978</v>
      </c>
      <c r="N154" t="s">
        <v>1473</v>
      </c>
      <c r="O154" t="s">
        <v>1473</v>
      </c>
      <c r="P154" t="s">
        <v>1438</v>
      </c>
      <c r="Q154" s="6">
        <v>41640</v>
      </c>
      <c r="R154" s="6">
        <v>42369</v>
      </c>
      <c r="S154">
        <v>0</v>
      </c>
      <c r="T154">
        <v>0</v>
      </c>
      <c r="U154" t="s">
        <v>31</v>
      </c>
      <c r="V154" t="s">
        <v>31</v>
      </c>
      <c r="W154" t="s">
        <v>3279</v>
      </c>
    </row>
    <row r="155" spans="1:23" hidden="1" x14ac:dyDescent="0.25">
      <c r="A155">
        <v>501</v>
      </c>
      <c r="B155">
        <f>IF(Tabela_padrão__V_CHANNELGERAL2[[#This Row],[ID]]=A154,0,1)</f>
        <v>1</v>
      </c>
      <c r="C155" t="s">
        <v>2734</v>
      </c>
      <c r="D155" t="s">
        <v>2735</v>
      </c>
      <c r="E155" t="s">
        <v>117</v>
      </c>
      <c r="F155" t="s">
        <v>32</v>
      </c>
      <c r="G155" t="s">
        <v>83</v>
      </c>
      <c r="H155" t="s">
        <v>42</v>
      </c>
      <c r="I155">
        <v>2014</v>
      </c>
      <c r="J155" s="6">
        <v>41975</v>
      </c>
      <c r="K155" s="6">
        <v>41975</v>
      </c>
      <c r="L155" s="6">
        <v>41975</v>
      </c>
      <c r="N155" t="s">
        <v>1473</v>
      </c>
      <c r="O155" t="s">
        <v>1473</v>
      </c>
      <c r="P155" t="s">
        <v>1438</v>
      </c>
      <c r="Q155" s="6">
        <v>41640</v>
      </c>
      <c r="R155" s="6">
        <v>42369</v>
      </c>
      <c r="S155">
        <v>0</v>
      </c>
      <c r="T155">
        <v>0</v>
      </c>
      <c r="U155" t="s">
        <v>31</v>
      </c>
      <c r="V155" t="s">
        <v>31</v>
      </c>
      <c r="W155" t="s">
        <v>3279</v>
      </c>
    </row>
    <row r="156" spans="1:23" hidden="1" x14ac:dyDescent="0.25">
      <c r="A156">
        <v>498</v>
      </c>
      <c r="B156">
        <f>IF(Tabela_padrão__V_CHANNELGERAL2[[#This Row],[ID]]=A155,0,1)</f>
        <v>1</v>
      </c>
      <c r="C156" t="s">
        <v>2001</v>
      </c>
      <c r="D156" t="s">
        <v>2002</v>
      </c>
      <c r="E156" t="s">
        <v>117</v>
      </c>
      <c r="F156" t="s">
        <v>32</v>
      </c>
      <c r="G156" t="s">
        <v>41</v>
      </c>
      <c r="H156" t="s">
        <v>42</v>
      </c>
      <c r="I156">
        <v>2014</v>
      </c>
      <c r="J156" s="6">
        <v>41975</v>
      </c>
      <c r="K156" s="6">
        <v>41975</v>
      </c>
      <c r="L156" s="6">
        <v>41975</v>
      </c>
      <c r="N156" t="s">
        <v>1473</v>
      </c>
      <c r="O156" t="s">
        <v>1473</v>
      </c>
      <c r="P156" t="s">
        <v>1438</v>
      </c>
      <c r="Q156" s="6">
        <v>41640</v>
      </c>
      <c r="R156" s="6">
        <v>42369</v>
      </c>
      <c r="S156">
        <v>0</v>
      </c>
      <c r="T156">
        <v>0</v>
      </c>
      <c r="U156" t="s">
        <v>31</v>
      </c>
      <c r="V156" t="s">
        <v>31</v>
      </c>
      <c r="W156" t="s">
        <v>3279</v>
      </c>
    </row>
    <row r="157" spans="1:23" hidden="1" x14ac:dyDescent="0.25">
      <c r="A157">
        <v>499</v>
      </c>
      <c r="B157">
        <f>IF(Tabela_padrão__V_CHANNELGERAL2[[#This Row],[ID]]=A156,0,1)</f>
        <v>1</v>
      </c>
      <c r="C157" t="s">
        <v>1807</v>
      </c>
      <c r="D157" t="s">
        <v>1808</v>
      </c>
      <c r="E157" t="s">
        <v>117</v>
      </c>
      <c r="F157" t="s">
        <v>32</v>
      </c>
      <c r="G157" t="s">
        <v>41</v>
      </c>
      <c r="H157" t="s">
        <v>42</v>
      </c>
      <c r="I157">
        <v>2014</v>
      </c>
      <c r="J157" s="6">
        <v>41975</v>
      </c>
      <c r="K157" s="6">
        <v>41975</v>
      </c>
      <c r="L157" s="6">
        <v>41975</v>
      </c>
      <c r="N157" t="s">
        <v>1473</v>
      </c>
      <c r="O157" t="s">
        <v>1473</v>
      </c>
      <c r="P157" t="s">
        <v>1438</v>
      </c>
      <c r="Q157" s="6">
        <v>41640</v>
      </c>
      <c r="R157" s="6">
        <v>42369</v>
      </c>
      <c r="S157">
        <v>0</v>
      </c>
      <c r="T157">
        <v>0</v>
      </c>
      <c r="U157" t="s">
        <v>31</v>
      </c>
      <c r="V157" t="s">
        <v>31</v>
      </c>
      <c r="W157" t="s">
        <v>3279</v>
      </c>
    </row>
    <row r="158" spans="1:23" hidden="1" x14ac:dyDescent="0.25">
      <c r="A158">
        <v>507</v>
      </c>
      <c r="B158">
        <f>IF(Tabela_padrão__V_CHANNELGERAL2[[#This Row],[ID]]=A157,0,1)</f>
        <v>1</v>
      </c>
      <c r="C158" t="s">
        <v>2342</v>
      </c>
      <c r="D158" t="s">
        <v>2343</v>
      </c>
      <c r="E158" t="s">
        <v>117</v>
      </c>
      <c r="F158" t="s">
        <v>32</v>
      </c>
      <c r="G158" t="s">
        <v>41</v>
      </c>
      <c r="H158" t="s">
        <v>42</v>
      </c>
      <c r="I158">
        <v>2014</v>
      </c>
      <c r="J158" s="6">
        <v>41975</v>
      </c>
      <c r="K158" s="6">
        <v>41975</v>
      </c>
      <c r="L158" s="6">
        <v>41975</v>
      </c>
      <c r="N158" t="s">
        <v>1473</v>
      </c>
      <c r="O158" t="s">
        <v>1473</v>
      </c>
      <c r="P158" t="s">
        <v>1438</v>
      </c>
      <c r="Q158" s="6">
        <v>41640</v>
      </c>
      <c r="R158" s="6">
        <v>42369</v>
      </c>
      <c r="S158">
        <v>0</v>
      </c>
      <c r="T158">
        <v>0</v>
      </c>
      <c r="U158" t="s">
        <v>31</v>
      </c>
      <c r="V158" t="s">
        <v>31</v>
      </c>
      <c r="W158" t="s">
        <v>3279</v>
      </c>
    </row>
    <row r="159" spans="1:23" hidden="1" x14ac:dyDescent="0.25">
      <c r="A159">
        <v>503</v>
      </c>
      <c r="B159">
        <f>IF(Tabela_padrão__V_CHANNELGERAL2[[#This Row],[ID]]=A158,0,1)</f>
        <v>1</v>
      </c>
      <c r="C159" t="s">
        <v>2198</v>
      </c>
      <c r="D159" t="s">
        <v>2199</v>
      </c>
      <c r="E159" t="s">
        <v>117</v>
      </c>
      <c r="F159" t="s">
        <v>32</v>
      </c>
      <c r="G159" t="s">
        <v>41</v>
      </c>
      <c r="H159" t="s">
        <v>42</v>
      </c>
      <c r="I159">
        <v>2014</v>
      </c>
      <c r="J159" s="6">
        <v>41975</v>
      </c>
      <c r="K159" s="6">
        <v>41975</v>
      </c>
      <c r="L159" s="6">
        <v>41975</v>
      </c>
      <c r="N159" t="s">
        <v>1473</v>
      </c>
      <c r="O159" t="s">
        <v>1473</v>
      </c>
      <c r="P159" t="s">
        <v>1438</v>
      </c>
      <c r="Q159" s="6">
        <v>41640</v>
      </c>
      <c r="R159" s="6">
        <v>42369</v>
      </c>
      <c r="S159">
        <v>0</v>
      </c>
      <c r="T159">
        <v>0</v>
      </c>
      <c r="U159" t="s">
        <v>31</v>
      </c>
      <c r="V159" t="s">
        <v>31</v>
      </c>
      <c r="W159" t="s">
        <v>3279</v>
      </c>
    </row>
    <row r="160" spans="1:23" hidden="1" x14ac:dyDescent="0.25">
      <c r="A160">
        <v>502</v>
      </c>
      <c r="B160">
        <f>IF(Tabela_padrão__V_CHANNELGERAL2[[#This Row],[ID]]=A159,0,1)</f>
        <v>1</v>
      </c>
      <c r="C160" t="s">
        <v>2709</v>
      </c>
      <c r="D160" t="s">
        <v>2710</v>
      </c>
      <c r="E160" t="s">
        <v>117</v>
      </c>
      <c r="F160" t="s">
        <v>32</v>
      </c>
      <c r="G160" t="s">
        <v>41</v>
      </c>
      <c r="H160" t="s">
        <v>42</v>
      </c>
      <c r="I160">
        <v>2014</v>
      </c>
      <c r="J160" s="6">
        <v>41975</v>
      </c>
      <c r="K160" s="6">
        <v>41975</v>
      </c>
      <c r="L160" s="6">
        <v>41975</v>
      </c>
      <c r="N160" t="s">
        <v>1473</v>
      </c>
      <c r="O160" t="s">
        <v>1473</v>
      </c>
      <c r="P160" t="s">
        <v>1438</v>
      </c>
      <c r="Q160" s="6">
        <v>41640</v>
      </c>
      <c r="R160" s="6">
        <v>42369</v>
      </c>
      <c r="S160">
        <v>0</v>
      </c>
      <c r="T160">
        <v>0</v>
      </c>
      <c r="U160" t="s">
        <v>31</v>
      </c>
      <c r="V160" t="s">
        <v>31</v>
      </c>
      <c r="W160" t="s">
        <v>3279</v>
      </c>
    </row>
    <row r="161" spans="1:23" hidden="1" x14ac:dyDescent="0.25">
      <c r="A161">
        <v>561</v>
      </c>
      <c r="B161">
        <f>IF(Tabela_padrão__V_CHANNELGERAL2[[#This Row],[ID]]=A160,0,1)</f>
        <v>1</v>
      </c>
      <c r="C161" t="s">
        <v>2549</v>
      </c>
      <c r="D161" t="s">
        <v>2550</v>
      </c>
      <c r="E161" t="s">
        <v>117</v>
      </c>
      <c r="F161" t="s">
        <v>32</v>
      </c>
      <c r="G161" t="s">
        <v>83</v>
      </c>
      <c r="H161" t="s">
        <v>42</v>
      </c>
      <c r="I161">
        <v>2014</v>
      </c>
      <c r="J161" s="6">
        <v>41978</v>
      </c>
      <c r="K161" s="6">
        <v>41978</v>
      </c>
      <c r="L161" s="6">
        <v>41978</v>
      </c>
      <c r="N161" t="s">
        <v>1473</v>
      </c>
      <c r="O161" t="s">
        <v>1473</v>
      </c>
      <c r="P161" t="s">
        <v>1438</v>
      </c>
      <c r="Q161" s="6">
        <v>41640</v>
      </c>
      <c r="R161" s="6">
        <v>42369</v>
      </c>
      <c r="S161">
        <v>0</v>
      </c>
      <c r="T161">
        <v>0</v>
      </c>
      <c r="U161" t="s">
        <v>31</v>
      </c>
      <c r="V161" t="s">
        <v>31</v>
      </c>
      <c r="W161" t="s">
        <v>3279</v>
      </c>
    </row>
    <row r="162" spans="1:23" hidden="1" x14ac:dyDescent="0.25">
      <c r="A162">
        <v>564</v>
      </c>
      <c r="B162">
        <f>IF(Tabela_padrão__V_CHANNELGERAL2[[#This Row],[ID]]=A161,0,1)</f>
        <v>1</v>
      </c>
      <c r="C162" t="s">
        <v>2327</v>
      </c>
      <c r="D162" t="s">
        <v>2328</v>
      </c>
      <c r="E162" t="s">
        <v>117</v>
      </c>
      <c r="F162" t="s">
        <v>32</v>
      </c>
      <c r="G162" t="s">
        <v>41</v>
      </c>
      <c r="H162" t="s">
        <v>42</v>
      </c>
      <c r="I162">
        <v>2014</v>
      </c>
      <c r="J162" s="6">
        <v>41978</v>
      </c>
      <c r="K162" s="6">
        <v>41978</v>
      </c>
      <c r="L162" s="6">
        <v>41978</v>
      </c>
      <c r="N162" t="s">
        <v>1473</v>
      </c>
      <c r="O162" t="s">
        <v>1473</v>
      </c>
      <c r="P162" t="s">
        <v>1438</v>
      </c>
      <c r="Q162" s="6">
        <v>41640</v>
      </c>
      <c r="R162" s="6">
        <v>42369</v>
      </c>
      <c r="S162">
        <v>0</v>
      </c>
      <c r="T162">
        <v>0</v>
      </c>
      <c r="U162" t="s">
        <v>31</v>
      </c>
      <c r="V162" t="s">
        <v>31</v>
      </c>
      <c r="W162" t="s">
        <v>3279</v>
      </c>
    </row>
    <row r="163" spans="1:23" hidden="1" x14ac:dyDescent="0.25">
      <c r="A163">
        <v>505</v>
      </c>
      <c r="B163">
        <f>IF(Tabela_padrão__V_CHANNELGERAL2[[#This Row],[ID]]=A162,0,1)</f>
        <v>1</v>
      </c>
      <c r="C163" t="s">
        <v>2705</v>
      </c>
      <c r="D163" t="s">
        <v>2706</v>
      </c>
      <c r="E163" t="s">
        <v>117</v>
      </c>
      <c r="F163" t="s">
        <v>32</v>
      </c>
      <c r="G163" t="s">
        <v>41</v>
      </c>
      <c r="H163" t="s">
        <v>42</v>
      </c>
      <c r="I163">
        <v>2014</v>
      </c>
      <c r="J163" s="6">
        <v>41975</v>
      </c>
      <c r="K163" s="6">
        <v>41975</v>
      </c>
      <c r="L163" s="6">
        <v>41975</v>
      </c>
      <c r="N163" t="s">
        <v>1473</v>
      </c>
      <c r="O163" t="s">
        <v>1473</v>
      </c>
      <c r="P163" t="s">
        <v>1438</v>
      </c>
      <c r="Q163" s="6">
        <v>41640</v>
      </c>
      <c r="R163" s="6">
        <v>42369</v>
      </c>
      <c r="S163">
        <v>0</v>
      </c>
      <c r="T163">
        <v>0</v>
      </c>
      <c r="U163" t="s">
        <v>31</v>
      </c>
      <c r="V163" t="s">
        <v>31</v>
      </c>
      <c r="W163" t="s">
        <v>3279</v>
      </c>
    </row>
    <row r="164" spans="1:23" hidden="1" x14ac:dyDescent="0.25">
      <c r="A164">
        <v>565</v>
      </c>
      <c r="B164">
        <f>IF(Tabela_padrão__V_CHANNELGERAL2[[#This Row],[ID]]=A163,0,1)</f>
        <v>1</v>
      </c>
      <c r="C164" t="s">
        <v>2045</v>
      </c>
      <c r="D164" t="s">
        <v>2046</v>
      </c>
      <c r="E164" t="s">
        <v>117</v>
      </c>
      <c r="F164" t="s">
        <v>32</v>
      </c>
      <c r="G164" t="s">
        <v>41</v>
      </c>
      <c r="H164" t="s">
        <v>42</v>
      </c>
      <c r="I164">
        <v>2014</v>
      </c>
      <c r="J164" s="6">
        <v>41978</v>
      </c>
      <c r="K164" s="6">
        <v>41978</v>
      </c>
      <c r="L164" s="6">
        <v>41978</v>
      </c>
      <c r="N164" t="s">
        <v>1473</v>
      </c>
      <c r="O164" t="s">
        <v>1473</v>
      </c>
      <c r="P164" t="s">
        <v>1438</v>
      </c>
      <c r="Q164" s="6">
        <v>41640</v>
      </c>
      <c r="R164" s="6">
        <v>42369</v>
      </c>
      <c r="S164">
        <v>0</v>
      </c>
      <c r="T164">
        <v>0</v>
      </c>
      <c r="U164" t="s">
        <v>31</v>
      </c>
      <c r="V164" t="s">
        <v>31</v>
      </c>
      <c r="W164" t="s">
        <v>3279</v>
      </c>
    </row>
    <row r="165" spans="1:23" hidden="1" x14ac:dyDescent="0.25">
      <c r="A165">
        <v>496</v>
      </c>
      <c r="B165">
        <f>IF(Tabela_padrão__V_CHANNELGERAL2[[#This Row],[ID]]=A164,0,1)</f>
        <v>1</v>
      </c>
      <c r="C165" t="s">
        <v>2700</v>
      </c>
      <c r="D165" t="s">
        <v>2701</v>
      </c>
      <c r="E165" t="s">
        <v>117</v>
      </c>
      <c r="F165" t="s">
        <v>32</v>
      </c>
      <c r="G165" t="s">
        <v>41</v>
      </c>
      <c r="H165" t="s">
        <v>42</v>
      </c>
      <c r="I165">
        <v>2014</v>
      </c>
      <c r="J165" s="6">
        <v>41975</v>
      </c>
      <c r="K165" s="6">
        <v>41975</v>
      </c>
      <c r="L165" s="6">
        <v>41975</v>
      </c>
      <c r="N165" t="s">
        <v>1473</v>
      </c>
      <c r="O165" t="s">
        <v>1473</v>
      </c>
      <c r="P165" t="s">
        <v>1438</v>
      </c>
      <c r="Q165" s="6">
        <v>41640</v>
      </c>
      <c r="R165" s="6">
        <v>42369</v>
      </c>
      <c r="S165">
        <v>0</v>
      </c>
      <c r="T165">
        <v>0</v>
      </c>
      <c r="U165" t="s">
        <v>31</v>
      </c>
      <c r="V165" t="s">
        <v>31</v>
      </c>
      <c r="W165" t="s">
        <v>3279</v>
      </c>
    </row>
    <row r="166" spans="1:23" hidden="1" x14ac:dyDescent="0.25">
      <c r="A166">
        <v>495</v>
      </c>
      <c r="B166">
        <f>IF(Tabela_padrão__V_CHANNELGERAL2[[#This Row],[ID]]=A165,0,1)</f>
        <v>1</v>
      </c>
      <c r="C166" t="s">
        <v>1738</v>
      </c>
      <c r="D166" t="s">
        <v>1739</v>
      </c>
      <c r="E166" t="s">
        <v>117</v>
      </c>
      <c r="F166" t="s">
        <v>32</v>
      </c>
      <c r="G166" t="s">
        <v>41</v>
      </c>
      <c r="H166" t="s">
        <v>42</v>
      </c>
      <c r="I166">
        <v>2014</v>
      </c>
      <c r="J166" s="6">
        <v>41975</v>
      </c>
      <c r="K166" s="6">
        <v>41975</v>
      </c>
      <c r="L166" s="6">
        <v>41975</v>
      </c>
      <c r="N166" t="s">
        <v>1473</v>
      </c>
      <c r="O166" t="s">
        <v>1473</v>
      </c>
      <c r="P166" t="s">
        <v>1438</v>
      </c>
      <c r="Q166" s="6">
        <v>41640</v>
      </c>
      <c r="R166" s="6">
        <v>42369</v>
      </c>
      <c r="S166">
        <v>0</v>
      </c>
      <c r="T166">
        <v>0</v>
      </c>
      <c r="U166" t="s">
        <v>31</v>
      </c>
      <c r="V166" t="s">
        <v>31</v>
      </c>
      <c r="W166" t="s">
        <v>3279</v>
      </c>
    </row>
    <row r="167" spans="1:23" hidden="1" x14ac:dyDescent="0.25">
      <c r="A167">
        <v>493</v>
      </c>
      <c r="B167">
        <f>IF(Tabela_padrão__V_CHANNELGERAL2[[#This Row],[ID]]=A166,0,1)</f>
        <v>1</v>
      </c>
      <c r="C167" t="s">
        <v>2291</v>
      </c>
      <c r="D167" t="s">
        <v>2292</v>
      </c>
      <c r="E167" t="s">
        <v>117</v>
      </c>
      <c r="F167" t="s">
        <v>32</v>
      </c>
      <c r="G167" t="s">
        <v>41</v>
      </c>
      <c r="H167" t="s">
        <v>42</v>
      </c>
      <c r="I167">
        <v>2014</v>
      </c>
      <c r="J167" s="6">
        <v>41975</v>
      </c>
      <c r="K167" s="6">
        <v>41975</v>
      </c>
      <c r="L167" s="6">
        <v>41975</v>
      </c>
      <c r="N167" t="s">
        <v>1473</v>
      </c>
      <c r="O167" t="s">
        <v>1473</v>
      </c>
      <c r="P167" t="s">
        <v>1438</v>
      </c>
      <c r="Q167" s="6">
        <v>41640</v>
      </c>
      <c r="R167" s="6">
        <v>42369</v>
      </c>
      <c r="S167">
        <v>0</v>
      </c>
      <c r="T167">
        <v>0</v>
      </c>
      <c r="U167" t="s">
        <v>31</v>
      </c>
      <c r="V167" t="s">
        <v>31</v>
      </c>
      <c r="W167" t="s">
        <v>3279</v>
      </c>
    </row>
    <row r="168" spans="1:23" hidden="1" x14ac:dyDescent="0.25">
      <c r="A168">
        <v>999</v>
      </c>
      <c r="B168">
        <f>IF(Tabela_padrão__V_CHANNELGERAL2[[#This Row],[ID]]=A167,0,1)</f>
        <v>1</v>
      </c>
      <c r="C168" t="s">
        <v>2005</v>
      </c>
      <c r="D168" t="s">
        <v>2006</v>
      </c>
      <c r="E168" t="s">
        <v>117</v>
      </c>
      <c r="F168" t="s">
        <v>32</v>
      </c>
      <c r="G168" t="s">
        <v>41</v>
      </c>
      <c r="H168" t="s">
        <v>42</v>
      </c>
      <c r="I168">
        <v>2015</v>
      </c>
      <c r="J168" s="6">
        <v>42222</v>
      </c>
      <c r="K168" s="6">
        <v>42222</v>
      </c>
      <c r="L168" s="6">
        <v>42222</v>
      </c>
      <c r="N168" t="s">
        <v>118</v>
      </c>
      <c r="O168" t="s">
        <v>2007</v>
      </c>
      <c r="P168" t="s">
        <v>1438</v>
      </c>
      <c r="Q168" s="6">
        <v>41640</v>
      </c>
      <c r="R168" s="6">
        <v>42369</v>
      </c>
      <c r="S168">
        <v>0</v>
      </c>
      <c r="T168">
        <v>0</v>
      </c>
      <c r="U168" t="s">
        <v>31</v>
      </c>
      <c r="V168" t="s">
        <v>31</v>
      </c>
      <c r="W168" t="s">
        <v>3279</v>
      </c>
    </row>
    <row r="169" spans="1:23" hidden="1" x14ac:dyDescent="0.25">
      <c r="A169">
        <v>484</v>
      </c>
      <c r="B169">
        <f>IF(Tabela_padrão__V_CHANNELGERAL2[[#This Row],[ID]]=A168,0,1)</f>
        <v>1</v>
      </c>
      <c r="C169" t="s">
        <v>2390</v>
      </c>
      <c r="D169" t="s">
        <v>2391</v>
      </c>
      <c r="E169" t="s">
        <v>442</v>
      </c>
      <c r="F169" t="s">
        <v>27</v>
      </c>
      <c r="G169" t="s">
        <v>41</v>
      </c>
      <c r="H169" t="s">
        <v>42</v>
      </c>
      <c r="I169">
        <v>2014</v>
      </c>
      <c r="J169" s="6">
        <v>41974</v>
      </c>
      <c r="K169" s="6">
        <v>41974</v>
      </c>
      <c r="L169" s="6">
        <v>41974</v>
      </c>
      <c r="N169" t="s">
        <v>1526</v>
      </c>
      <c r="O169" t="s">
        <v>1526</v>
      </c>
      <c r="P169" t="s">
        <v>1438</v>
      </c>
      <c r="Q169" s="6">
        <v>41640</v>
      </c>
      <c r="R169" s="6">
        <v>42369</v>
      </c>
      <c r="S169">
        <v>0</v>
      </c>
      <c r="T169">
        <v>0</v>
      </c>
      <c r="U169" t="s">
        <v>31</v>
      </c>
      <c r="V169" t="s">
        <v>31</v>
      </c>
      <c r="W169" t="s">
        <v>3279</v>
      </c>
    </row>
    <row r="170" spans="1:23" hidden="1" x14ac:dyDescent="0.25">
      <c r="A170">
        <v>483</v>
      </c>
      <c r="B170">
        <f>IF(Tabela_padrão__V_CHANNELGERAL2[[#This Row],[ID]]=A169,0,1)</f>
        <v>1</v>
      </c>
      <c r="C170" t="s">
        <v>2724</v>
      </c>
      <c r="D170" t="s">
        <v>2725</v>
      </c>
      <c r="E170" t="s">
        <v>442</v>
      </c>
      <c r="F170" t="s">
        <v>27</v>
      </c>
      <c r="G170" t="s">
        <v>41</v>
      </c>
      <c r="H170" t="s">
        <v>42</v>
      </c>
      <c r="I170">
        <v>2014</v>
      </c>
      <c r="J170" s="6">
        <v>41974</v>
      </c>
      <c r="K170" s="6">
        <v>41974</v>
      </c>
      <c r="L170" s="6">
        <v>41974</v>
      </c>
      <c r="N170" t="s">
        <v>1526</v>
      </c>
      <c r="O170" t="s">
        <v>1526</v>
      </c>
      <c r="P170" t="s">
        <v>1438</v>
      </c>
      <c r="Q170" s="6">
        <v>41640</v>
      </c>
      <c r="R170" s="6">
        <v>42369</v>
      </c>
      <c r="S170">
        <v>0</v>
      </c>
      <c r="T170">
        <v>0</v>
      </c>
      <c r="U170" t="s">
        <v>31</v>
      </c>
      <c r="V170" t="s">
        <v>31</v>
      </c>
      <c r="W170" t="s">
        <v>3279</v>
      </c>
    </row>
    <row r="171" spans="1:23" hidden="1" x14ac:dyDescent="0.25">
      <c r="A171">
        <v>475</v>
      </c>
      <c r="B171">
        <f>IF(Tabela_padrão__V_CHANNELGERAL2[[#This Row],[ID]]=A170,0,1)</f>
        <v>1</v>
      </c>
      <c r="C171" t="s">
        <v>1928</v>
      </c>
      <c r="D171" t="s">
        <v>1929</v>
      </c>
      <c r="E171" t="s">
        <v>442</v>
      </c>
      <c r="F171" t="s">
        <v>27</v>
      </c>
      <c r="G171" t="s">
        <v>41</v>
      </c>
      <c r="H171" t="s">
        <v>42</v>
      </c>
      <c r="I171">
        <v>2014</v>
      </c>
      <c r="J171" s="6">
        <v>41974</v>
      </c>
      <c r="K171" s="6">
        <v>41974</v>
      </c>
      <c r="L171" s="6">
        <v>41974</v>
      </c>
      <c r="N171" t="s">
        <v>1526</v>
      </c>
      <c r="O171" t="s">
        <v>1526</v>
      </c>
      <c r="P171" t="s">
        <v>1438</v>
      </c>
      <c r="Q171" s="6">
        <v>41640</v>
      </c>
      <c r="R171" s="6">
        <v>42369</v>
      </c>
      <c r="S171">
        <v>0</v>
      </c>
      <c r="T171">
        <v>0</v>
      </c>
      <c r="U171" t="s">
        <v>31</v>
      </c>
      <c r="V171" t="s">
        <v>31</v>
      </c>
      <c r="W171" t="s">
        <v>3279</v>
      </c>
    </row>
    <row r="172" spans="1:23" hidden="1" x14ac:dyDescent="0.25">
      <c r="A172">
        <v>474</v>
      </c>
      <c r="B172">
        <f>IF(Tabela_padrão__V_CHANNELGERAL2[[#This Row],[ID]]=A171,0,1)</f>
        <v>1</v>
      </c>
      <c r="C172" t="s">
        <v>1922</v>
      </c>
      <c r="D172" t="s">
        <v>1923</v>
      </c>
      <c r="E172" t="s">
        <v>442</v>
      </c>
      <c r="F172" t="s">
        <v>27</v>
      </c>
      <c r="G172" t="s">
        <v>41</v>
      </c>
      <c r="H172" t="s">
        <v>42</v>
      </c>
      <c r="I172">
        <v>2014</v>
      </c>
      <c r="J172" s="6">
        <v>41974</v>
      </c>
      <c r="K172" s="6">
        <v>41974</v>
      </c>
      <c r="L172" s="6">
        <v>41974</v>
      </c>
      <c r="N172" t="s">
        <v>1526</v>
      </c>
      <c r="O172" t="s">
        <v>1526</v>
      </c>
      <c r="P172" t="s">
        <v>1438</v>
      </c>
      <c r="Q172" s="6">
        <v>41640</v>
      </c>
      <c r="R172" s="6">
        <v>42369</v>
      </c>
      <c r="S172">
        <v>0</v>
      </c>
      <c r="T172">
        <v>0</v>
      </c>
      <c r="U172" t="s">
        <v>31</v>
      </c>
      <c r="V172" t="s">
        <v>31</v>
      </c>
      <c r="W172" t="s">
        <v>3279</v>
      </c>
    </row>
    <row r="173" spans="1:23" hidden="1" x14ac:dyDescent="0.25">
      <c r="A173">
        <v>473</v>
      </c>
      <c r="B173">
        <f>IF(Tabela_padrão__V_CHANNELGERAL2[[#This Row],[ID]]=A172,0,1)</f>
        <v>1</v>
      </c>
      <c r="C173" t="s">
        <v>2184</v>
      </c>
      <c r="D173" t="s">
        <v>2185</v>
      </c>
      <c r="E173" t="s">
        <v>442</v>
      </c>
      <c r="F173" t="s">
        <v>27</v>
      </c>
      <c r="G173" t="s">
        <v>41</v>
      </c>
      <c r="H173" t="s">
        <v>42</v>
      </c>
      <c r="I173">
        <v>2014</v>
      </c>
      <c r="J173" s="6">
        <v>41974</v>
      </c>
      <c r="K173" s="6">
        <v>41974</v>
      </c>
      <c r="L173" s="6">
        <v>41974</v>
      </c>
      <c r="N173" t="s">
        <v>1526</v>
      </c>
      <c r="O173" t="s">
        <v>1526</v>
      </c>
      <c r="P173" t="s">
        <v>1438</v>
      </c>
      <c r="Q173" s="6">
        <v>41640</v>
      </c>
      <c r="R173" s="6">
        <v>42369</v>
      </c>
      <c r="S173">
        <v>0</v>
      </c>
      <c r="T173">
        <v>0</v>
      </c>
      <c r="U173" t="s">
        <v>31</v>
      </c>
      <c r="V173" t="s">
        <v>31</v>
      </c>
      <c r="W173" t="s">
        <v>3279</v>
      </c>
    </row>
    <row r="174" spans="1:23" hidden="1" x14ac:dyDescent="0.25">
      <c r="A174">
        <v>476</v>
      </c>
      <c r="B174">
        <f>IF(Tabela_padrão__V_CHANNELGERAL2[[#This Row],[ID]]=A173,0,1)</f>
        <v>1</v>
      </c>
      <c r="C174" t="s">
        <v>3083</v>
      </c>
      <c r="D174" t="s">
        <v>3084</v>
      </c>
      <c r="E174" t="s">
        <v>442</v>
      </c>
      <c r="F174" t="s">
        <v>27</v>
      </c>
      <c r="G174" t="s">
        <v>41</v>
      </c>
      <c r="H174" t="s">
        <v>42</v>
      </c>
      <c r="I174">
        <v>2014</v>
      </c>
      <c r="J174" s="6">
        <v>41974</v>
      </c>
      <c r="K174" s="6">
        <v>41974</v>
      </c>
      <c r="L174" s="6">
        <v>41974</v>
      </c>
      <c r="N174" t="s">
        <v>1526</v>
      </c>
      <c r="O174" t="s">
        <v>1526</v>
      </c>
      <c r="P174" t="s">
        <v>1438</v>
      </c>
      <c r="Q174" s="6">
        <v>41640</v>
      </c>
      <c r="R174" s="6">
        <v>42369</v>
      </c>
      <c r="S174">
        <v>0</v>
      </c>
      <c r="T174">
        <v>0</v>
      </c>
      <c r="U174" t="s">
        <v>31</v>
      </c>
      <c r="V174" t="s">
        <v>31</v>
      </c>
      <c r="W174" t="s">
        <v>3279</v>
      </c>
    </row>
    <row r="175" spans="1:23" hidden="1" x14ac:dyDescent="0.25">
      <c r="A175">
        <v>726</v>
      </c>
      <c r="B175">
        <f>IF(Tabela_padrão__V_CHANNELGERAL2[[#This Row],[ID]]=A174,0,1)</f>
        <v>1</v>
      </c>
      <c r="C175" t="s">
        <v>2112</v>
      </c>
      <c r="D175" t="s">
        <v>2113</v>
      </c>
      <c r="E175" t="s">
        <v>442</v>
      </c>
      <c r="F175" t="s">
        <v>27</v>
      </c>
      <c r="G175" t="s">
        <v>41</v>
      </c>
      <c r="H175" t="s">
        <v>42</v>
      </c>
      <c r="I175">
        <v>2014</v>
      </c>
      <c r="J175" s="6">
        <v>41989</v>
      </c>
      <c r="K175" s="6">
        <v>41989</v>
      </c>
      <c r="L175" s="6">
        <v>41989</v>
      </c>
      <c r="N175" t="s">
        <v>1526</v>
      </c>
      <c r="O175" t="s">
        <v>1526</v>
      </c>
      <c r="P175" t="s">
        <v>1438</v>
      </c>
      <c r="Q175" s="6">
        <v>41640</v>
      </c>
      <c r="R175" s="6">
        <v>42369</v>
      </c>
      <c r="S175">
        <v>0</v>
      </c>
      <c r="T175">
        <v>0</v>
      </c>
      <c r="U175" t="s">
        <v>31</v>
      </c>
      <c r="V175" t="s">
        <v>31</v>
      </c>
      <c r="W175" t="s">
        <v>3279</v>
      </c>
    </row>
    <row r="176" spans="1:23" hidden="1" x14ac:dyDescent="0.25">
      <c r="A176">
        <v>725</v>
      </c>
      <c r="B176">
        <f>IF(Tabela_padrão__V_CHANNELGERAL2[[#This Row],[ID]]=A175,0,1)</f>
        <v>1</v>
      </c>
      <c r="C176" t="s">
        <v>3118</v>
      </c>
      <c r="D176" t="s">
        <v>3119</v>
      </c>
      <c r="E176" t="s">
        <v>442</v>
      </c>
      <c r="F176" t="s">
        <v>27</v>
      </c>
      <c r="G176" t="s">
        <v>41</v>
      </c>
      <c r="H176" t="s">
        <v>42</v>
      </c>
      <c r="I176">
        <v>2014</v>
      </c>
      <c r="J176" s="6">
        <v>41989</v>
      </c>
      <c r="K176" s="6">
        <v>41989</v>
      </c>
      <c r="L176" s="6">
        <v>41989</v>
      </c>
      <c r="N176" t="s">
        <v>1526</v>
      </c>
      <c r="O176" t="s">
        <v>1526</v>
      </c>
      <c r="P176" t="s">
        <v>1438</v>
      </c>
      <c r="Q176" s="6">
        <v>41640</v>
      </c>
      <c r="R176" s="6">
        <v>42369</v>
      </c>
      <c r="S176">
        <v>0</v>
      </c>
      <c r="T176">
        <v>0</v>
      </c>
      <c r="U176" t="s">
        <v>31</v>
      </c>
      <c r="V176" t="s">
        <v>31</v>
      </c>
      <c r="W176" t="s">
        <v>3279</v>
      </c>
    </row>
    <row r="177" spans="1:23" hidden="1" x14ac:dyDescent="0.25">
      <c r="A177">
        <v>477</v>
      </c>
      <c r="B177">
        <f>IF(Tabela_padrão__V_CHANNELGERAL2[[#This Row],[ID]]=A176,0,1)</f>
        <v>1</v>
      </c>
      <c r="C177" t="s">
        <v>3164</v>
      </c>
      <c r="D177" t="s">
        <v>3165</v>
      </c>
      <c r="E177" t="s">
        <v>442</v>
      </c>
      <c r="F177" t="s">
        <v>27</v>
      </c>
      <c r="G177" t="s">
        <v>83</v>
      </c>
      <c r="H177" t="s">
        <v>42</v>
      </c>
      <c r="I177">
        <v>2014</v>
      </c>
      <c r="J177" s="6">
        <v>41974</v>
      </c>
      <c r="K177" s="6">
        <v>41974</v>
      </c>
      <c r="L177" s="6">
        <v>41974</v>
      </c>
      <c r="N177" t="s">
        <v>1526</v>
      </c>
      <c r="O177" t="s">
        <v>1526</v>
      </c>
      <c r="P177" t="s">
        <v>1438</v>
      </c>
      <c r="Q177" s="6">
        <v>41640</v>
      </c>
      <c r="R177" s="6">
        <v>42369</v>
      </c>
      <c r="S177">
        <v>0</v>
      </c>
      <c r="T177">
        <v>0</v>
      </c>
      <c r="U177" t="s">
        <v>31</v>
      </c>
      <c r="V177" t="s">
        <v>31</v>
      </c>
      <c r="W177" t="s">
        <v>3279</v>
      </c>
    </row>
    <row r="178" spans="1:23" hidden="1" x14ac:dyDescent="0.25">
      <c r="A178">
        <v>482</v>
      </c>
      <c r="B178">
        <f>IF(Tabela_padrão__V_CHANNELGERAL2[[#This Row],[ID]]=A177,0,1)</f>
        <v>1</v>
      </c>
      <c r="C178" t="s">
        <v>1524</v>
      </c>
      <c r="D178" t="s">
        <v>1525</v>
      </c>
      <c r="E178" t="s">
        <v>442</v>
      </c>
      <c r="F178" t="s">
        <v>27</v>
      </c>
      <c r="G178" t="s">
        <v>83</v>
      </c>
      <c r="H178" t="s">
        <v>42</v>
      </c>
      <c r="I178">
        <v>2014</v>
      </c>
      <c r="J178" s="6">
        <v>41974</v>
      </c>
      <c r="K178" s="6">
        <v>41974</v>
      </c>
      <c r="L178" s="6">
        <v>41974</v>
      </c>
      <c r="N178" t="s">
        <v>1526</v>
      </c>
      <c r="O178" t="s">
        <v>1526</v>
      </c>
      <c r="P178" t="s">
        <v>1438</v>
      </c>
      <c r="Q178" s="6">
        <v>41640</v>
      </c>
      <c r="R178" s="6">
        <v>42369</v>
      </c>
      <c r="S178">
        <v>0</v>
      </c>
      <c r="T178">
        <v>0</v>
      </c>
      <c r="U178" t="s">
        <v>31</v>
      </c>
      <c r="V178" t="s">
        <v>31</v>
      </c>
      <c r="W178" t="s">
        <v>3279</v>
      </c>
    </row>
    <row r="179" spans="1:23" hidden="1" x14ac:dyDescent="0.25">
      <c r="A179">
        <v>576</v>
      </c>
      <c r="B179">
        <f>IF(Tabela_padrão__V_CHANNELGERAL2[[#This Row],[ID]]=A178,0,1)</f>
        <v>1</v>
      </c>
      <c r="C179" t="s">
        <v>1851</v>
      </c>
      <c r="D179" t="s">
        <v>1852</v>
      </c>
      <c r="E179" t="s">
        <v>442</v>
      </c>
      <c r="F179" t="s">
        <v>27</v>
      </c>
      <c r="G179" t="s">
        <v>83</v>
      </c>
      <c r="H179" t="s">
        <v>42</v>
      </c>
      <c r="I179">
        <v>2014</v>
      </c>
      <c r="J179" s="6">
        <v>41982</v>
      </c>
      <c r="K179" s="6">
        <v>41982</v>
      </c>
      <c r="L179" s="6">
        <v>41982</v>
      </c>
      <c r="N179" t="s">
        <v>1526</v>
      </c>
      <c r="O179" t="s">
        <v>1526</v>
      </c>
      <c r="P179" t="s">
        <v>1438</v>
      </c>
      <c r="Q179" s="6">
        <v>41640</v>
      </c>
      <c r="R179" s="6">
        <v>42369</v>
      </c>
      <c r="S179">
        <v>0</v>
      </c>
      <c r="T179">
        <v>0</v>
      </c>
      <c r="U179" t="s">
        <v>31</v>
      </c>
      <c r="V179" t="s">
        <v>31</v>
      </c>
      <c r="W179" t="s">
        <v>3279</v>
      </c>
    </row>
    <row r="180" spans="1:23" hidden="1" x14ac:dyDescent="0.25">
      <c r="A180">
        <v>744</v>
      </c>
      <c r="B180">
        <f>IF(Tabela_padrão__V_CHANNELGERAL2[[#This Row],[ID]]=A179,0,1)</f>
        <v>1</v>
      </c>
      <c r="C180" t="s">
        <v>2094</v>
      </c>
      <c r="D180" t="s">
        <v>2095</v>
      </c>
      <c r="E180" t="s">
        <v>442</v>
      </c>
      <c r="F180" t="s">
        <v>27</v>
      </c>
      <c r="G180" t="s">
        <v>41</v>
      </c>
      <c r="H180" t="s">
        <v>42</v>
      </c>
      <c r="I180">
        <v>2014</v>
      </c>
      <c r="J180" s="6">
        <v>41990</v>
      </c>
      <c r="K180" s="6">
        <v>41990</v>
      </c>
      <c r="L180" s="6">
        <v>41990</v>
      </c>
      <c r="N180" t="s">
        <v>1526</v>
      </c>
      <c r="O180" t="s">
        <v>1526</v>
      </c>
      <c r="P180" t="s">
        <v>1438</v>
      </c>
      <c r="Q180" s="6">
        <v>41640</v>
      </c>
      <c r="R180" s="6">
        <v>42369</v>
      </c>
      <c r="S180">
        <v>0</v>
      </c>
      <c r="T180">
        <v>0</v>
      </c>
      <c r="U180" t="s">
        <v>31</v>
      </c>
      <c r="V180" t="s">
        <v>31</v>
      </c>
      <c r="W180" t="s">
        <v>3279</v>
      </c>
    </row>
    <row r="181" spans="1:23" hidden="1" x14ac:dyDescent="0.25">
      <c r="A181">
        <v>579</v>
      </c>
      <c r="B181">
        <f>IF(Tabela_padrão__V_CHANNELGERAL2[[#This Row],[ID]]=A180,0,1)</f>
        <v>1</v>
      </c>
      <c r="C181" t="s">
        <v>1721</v>
      </c>
      <c r="D181" t="s">
        <v>1722</v>
      </c>
      <c r="E181" t="s">
        <v>442</v>
      </c>
      <c r="F181" t="s">
        <v>27</v>
      </c>
      <c r="G181" t="s">
        <v>83</v>
      </c>
      <c r="H181" t="s">
        <v>42</v>
      </c>
      <c r="I181">
        <v>2014</v>
      </c>
      <c r="J181" s="6">
        <v>41982</v>
      </c>
      <c r="K181" s="6">
        <v>41982</v>
      </c>
      <c r="L181" s="6">
        <v>41982</v>
      </c>
      <c r="N181" t="s">
        <v>1526</v>
      </c>
      <c r="O181" t="s">
        <v>1526</v>
      </c>
      <c r="P181" t="s">
        <v>1438</v>
      </c>
      <c r="Q181" s="6">
        <v>41640</v>
      </c>
      <c r="R181" s="6">
        <v>42369</v>
      </c>
      <c r="S181">
        <v>0</v>
      </c>
      <c r="T181">
        <v>0</v>
      </c>
      <c r="U181" t="s">
        <v>31</v>
      </c>
      <c r="V181" t="s">
        <v>31</v>
      </c>
      <c r="W181" t="s">
        <v>3279</v>
      </c>
    </row>
    <row r="182" spans="1:23" hidden="1" x14ac:dyDescent="0.25">
      <c r="A182">
        <v>574</v>
      </c>
      <c r="B182">
        <f>IF(Tabela_padrão__V_CHANNELGERAL2[[#This Row],[ID]]=A181,0,1)</f>
        <v>1</v>
      </c>
      <c r="C182" t="s">
        <v>3112</v>
      </c>
      <c r="D182" t="s">
        <v>3113</v>
      </c>
      <c r="E182" t="s">
        <v>442</v>
      </c>
      <c r="F182" t="s">
        <v>27</v>
      </c>
      <c r="G182" t="s">
        <v>41</v>
      </c>
      <c r="H182" t="s">
        <v>42</v>
      </c>
      <c r="I182">
        <v>2014</v>
      </c>
      <c r="J182" s="6">
        <v>41982</v>
      </c>
      <c r="K182" s="6">
        <v>41982</v>
      </c>
      <c r="L182" s="6">
        <v>41982</v>
      </c>
      <c r="N182" t="s">
        <v>1526</v>
      </c>
      <c r="O182" t="s">
        <v>1526</v>
      </c>
      <c r="P182" t="s">
        <v>1438</v>
      </c>
      <c r="Q182" s="6">
        <v>41640</v>
      </c>
      <c r="R182" s="6">
        <v>42369</v>
      </c>
      <c r="S182">
        <v>0</v>
      </c>
      <c r="T182">
        <v>0</v>
      </c>
      <c r="U182" t="s">
        <v>31</v>
      </c>
      <c r="V182" t="s">
        <v>31</v>
      </c>
      <c r="W182" t="s">
        <v>3279</v>
      </c>
    </row>
    <row r="183" spans="1:23" hidden="1" x14ac:dyDescent="0.25">
      <c r="A183">
        <v>596</v>
      </c>
      <c r="B183">
        <f>IF(Tabela_padrão__V_CHANNELGERAL2[[#This Row],[ID]]=A182,0,1)</f>
        <v>1</v>
      </c>
      <c r="C183" t="s">
        <v>2142</v>
      </c>
      <c r="D183" t="s">
        <v>2143</v>
      </c>
      <c r="E183" t="s">
        <v>442</v>
      </c>
      <c r="F183" t="s">
        <v>27</v>
      </c>
      <c r="G183" t="s">
        <v>41</v>
      </c>
      <c r="H183" t="s">
        <v>42</v>
      </c>
      <c r="I183">
        <v>2014</v>
      </c>
      <c r="J183" s="6">
        <v>41983</v>
      </c>
      <c r="K183" s="6">
        <v>41983</v>
      </c>
      <c r="L183" s="6">
        <v>41983</v>
      </c>
      <c r="N183" t="s">
        <v>1526</v>
      </c>
      <c r="O183" t="s">
        <v>1526</v>
      </c>
      <c r="P183" t="s">
        <v>1438</v>
      </c>
      <c r="Q183" s="6">
        <v>41640</v>
      </c>
      <c r="R183" s="6">
        <v>42369</v>
      </c>
      <c r="S183">
        <v>0</v>
      </c>
      <c r="T183">
        <v>0</v>
      </c>
      <c r="U183" t="s">
        <v>31</v>
      </c>
      <c r="V183" t="s">
        <v>31</v>
      </c>
      <c r="W183" t="s">
        <v>3279</v>
      </c>
    </row>
    <row r="184" spans="1:23" hidden="1" x14ac:dyDescent="0.25">
      <c r="A184">
        <v>581</v>
      </c>
      <c r="B184">
        <f>IF(Tabela_padrão__V_CHANNELGERAL2[[#This Row],[ID]]=A183,0,1)</f>
        <v>1</v>
      </c>
      <c r="C184" t="s">
        <v>2405</v>
      </c>
      <c r="D184" t="s">
        <v>2406</v>
      </c>
      <c r="E184" t="s">
        <v>442</v>
      </c>
      <c r="F184" t="s">
        <v>27</v>
      </c>
      <c r="G184" t="s">
        <v>41</v>
      </c>
      <c r="H184" t="s">
        <v>42</v>
      </c>
      <c r="I184">
        <v>2014</v>
      </c>
      <c r="J184" s="6">
        <v>41982</v>
      </c>
      <c r="K184" s="6">
        <v>41982</v>
      </c>
      <c r="L184" s="6">
        <v>41982</v>
      </c>
      <c r="N184" t="s">
        <v>1526</v>
      </c>
      <c r="O184" t="s">
        <v>1526</v>
      </c>
      <c r="P184" t="s">
        <v>1438</v>
      </c>
      <c r="Q184" s="6">
        <v>41640</v>
      </c>
      <c r="R184" s="6">
        <v>42369</v>
      </c>
      <c r="S184">
        <v>0</v>
      </c>
      <c r="T184">
        <v>0</v>
      </c>
      <c r="U184" t="s">
        <v>31</v>
      </c>
      <c r="V184" t="s">
        <v>31</v>
      </c>
      <c r="W184" t="s">
        <v>3279</v>
      </c>
    </row>
    <row r="185" spans="1:23" hidden="1" x14ac:dyDescent="0.25">
      <c r="A185">
        <v>583</v>
      </c>
      <c r="B185">
        <f>IF(Tabela_padrão__V_CHANNELGERAL2[[#This Row],[ID]]=A184,0,1)</f>
        <v>1</v>
      </c>
      <c r="C185" t="s">
        <v>2240</v>
      </c>
      <c r="D185" t="s">
        <v>2241</v>
      </c>
      <c r="E185" t="s">
        <v>442</v>
      </c>
      <c r="F185" t="s">
        <v>27</v>
      </c>
      <c r="G185" t="s">
        <v>41</v>
      </c>
      <c r="H185" t="s">
        <v>42</v>
      </c>
      <c r="I185">
        <v>2014</v>
      </c>
      <c r="J185" s="6">
        <v>41982</v>
      </c>
      <c r="K185" s="6">
        <v>41982</v>
      </c>
      <c r="L185" s="6">
        <v>41982</v>
      </c>
      <c r="N185" t="s">
        <v>1526</v>
      </c>
      <c r="O185" t="s">
        <v>1526</v>
      </c>
      <c r="P185" t="s">
        <v>1438</v>
      </c>
      <c r="Q185" s="6">
        <v>41640</v>
      </c>
      <c r="R185" s="6">
        <v>42369</v>
      </c>
      <c r="S185">
        <v>0</v>
      </c>
      <c r="T185">
        <v>0</v>
      </c>
      <c r="U185" t="s">
        <v>31</v>
      </c>
      <c r="V185" t="s">
        <v>31</v>
      </c>
      <c r="W185" t="s">
        <v>3279</v>
      </c>
    </row>
    <row r="186" spans="1:23" hidden="1" x14ac:dyDescent="0.25">
      <c r="A186">
        <v>577</v>
      </c>
      <c r="B186">
        <f>IF(Tabela_padrão__V_CHANNELGERAL2[[#This Row],[ID]]=A185,0,1)</f>
        <v>1</v>
      </c>
      <c r="C186" t="s">
        <v>1731</v>
      </c>
      <c r="D186" t="s">
        <v>1732</v>
      </c>
      <c r="E186" t="s">
        <v>442</v>
      </c>
      <c r="F186" t="s">
        <v>27</v>
      </c>
      <c r="G186" t="s">
        <v>83</v>
      </c>
      <c r="H186" t="s">
        <v>42</v>
      </c>
      <c r="I186">
        <v>2014</v>
      </c>
      <c r="J186" s="6">
        <v>41982</v>
      </c>
      <c r="K186" s="6">
        <v>41982</v>
      </c>
      <c r="L186" s="6">
        <v>41982</v>
      </c>
      <c r="N186" t="s">
        <v>1526</v>
      </c>
      <c r="O186" t="s">
        <v>1526</v>
      </c>
      <c r="P186" t="s">
        <v>1438</v>
      </c>
      <c r="Q186" s="6">
        <v>41640</v>
      </c>
      <c r="R186" s="6">
        <v>42369</v>
      </c>
      <c r="S186">
        <v>0</v>
      </c>
      <c r="T186">
        <v>0</v>
      </c>
      <c r="U186" t="s">
        <v>31</v>
      </c>
      <c r="V186" t="s">
        <v>31</v>
      </c>
      <c r="W186" t="s">
        <v>3279</v>
      </c>
    </row>
    <row r="187" spans="1:23" hidden="1" x14ac:dyDescent="0.25">
      <c r="A187">
        <v>649</v>
      </c>
      <c r="B187">
        <f>IF(Tabela_padrão__V_CHANNELGERAL2[[#This Row],[ID]]=A186,0,1)</f>
        <v>1</v>
      </c>
      <c r="C187" t="s">
        <v>2989</v>
      </c>
      <c r="D187" t="s">
        <v>2990</v>
      </c>
      <c r="E187" t="s">
        <v>442</v>
      </c>
      <c r="F187" t="s">
        <v>27</v>
      </c>
      <c r="G187" t="s">
        <v>41</v>
      </c>
      <c r="H187" t="s">
        <v>42</v>
      </c>
      <c r="I187">
        <v>2014</v>
      </c>
      <c r="J187" s="6">
        <v>41988</v>
      </c>
      <c r="K187" s="6">
        <v>41988</v>
      </c>
      <c r="L187" s="6">
        <v>41988</v>
      </c>
      <c r="N187" t="s">
        <v>1526</v>
      </c>
      <c r="O187" t="s">
        <v>1526</v>
      </c>
      <c r="P187" t="s">
        <v>1438</v>
      </c>
      <c r="Q187" s="6">
        <v>41640</v>
      </c>
      <c r="R187" s="6">
        <v>42369</v>
      </c>
      <c r="S187">
        <v>0</v>
      </c>
      <c r="T187">
        <v>0</v>
      </c>
      <c r="U187" t="s">
        <v>31</v>
      </c>
      <c r="V187" t="s">
        <v>31</v>
      </c>
      <c r="W187" t="s">
        <v>3279</v>
      </c>
    </row>
    <row r="188" spans="1:23" hidden="1" x14ac:dyDescent="0.25">
      <c r="A188">
        <v>486</v>
      </c>
      <c r="B188">
        <f>IF(Tabela_padrão__V_CHANNELGERAL2[[#This Row],[ID]]=A187,0,1)</f>
        <v>1</v>
      </c>
      <c r="C188" t="s">
        <v>1646</v>
      </c>
      <c r="D188" t="s">
        <v>1647</v>
      </c>
      <c r="E188" t="s">
        <v>442</v>
      </c>
      <c r="F188" t="s">
        <v>27</v>
      </c>
      <c r="G188" t="s">
        <v>41</v>
      </c>
      <c r="H188" t="s">
        <v>42</v>
      </c>
      <c r="I188">
        <v>2014</v>
      </c>
      <c r="J188" s="6">
        <v>41974</v>
      </c>
      <c r="K188" s="6">
        <v>41974</v>
      </c>
      <c r="L188" s="6">
        <v>41974</v>
      </c>
      <c r="N188" t="s">
        <v>1526</v>
      </c>
      <c r="O188" t="s">
        <v>1526</v>
      </c>
      <c r="P188" t="s">
        <v>1438</v>
      </c>
      <c r="Q188" s="6">
        <v>41640</v>
      </c>
      <c r="R188" s="6">
        <v>42369</v>
      </c>
      <c r="S188">
        <v>0</v>
      </c>
      <c r="T188">
        <v>0</v>
      </c>
      <c r="U188" t="s">
        <v>31</v>
      </c>
      <c r="V188" t="s">
        <v>31</v>
      </c>
      <c r="W188" t="s">
        <v>3279</v>
      </c>
    </row>
    <row r="189" spans="1:23" hidden="1" x14ac:dyDescent="0.25">
      <c r="A189">
        <v>594</v>
      </c>
      <c r="B189">
        <f>IF(Tabela_padrão__V_CHANNELGERAL2[[#This Row],[ID]]=A188,0,1)</f>
        <v>1</v>
      </c>
      <c r="C189" t="s">
        <v>2321</v>
      </c>
      <c r="D189" t="s">
        <v>2322</v>
      </c>
      <c r="E189" t="s">
        <v>442</v>
      </c>
      <c r="F189" t="s">
        <v>27</v>
      </c>
      <c r="G189" t="s">
        <v>41</v>
      </c>
      <c r="H189" t="s">
        <v>42</v>
      </c>
      <c r="I189">
        <v>2014</v>
      </c>
      <c r="J189" s="6">
        <v>41983</v>
      </c>
      <c r="K189" s="6">
        <v>41983</v>
      </c>
      <c r="L189" s="6">
        <v>41983</v>
      </c>
      <c r="N189" t="s">
        <v>1526</v>
      </c>
      <c r="O189" t="s">
        <v>1526</v>
      </c>
      <c r="P189" t="s">
        <v>1438</v>
      </c>
      <c r="Q189" s="6">
        <v>41640</v>
      </c>
      <c r="R189" s="6">
        <v>42369</v>
      </c>
      <c r="S189">
        <v>0</v>
      </c>
      <c r="T189">
        <v>0</v>
      </c>
      <c r="U189" t="s">
        <v>31</v>
      </c>
      <c r="V189" t="s">
        <v>31</v>
      </c>
      <c r="W189" t="s">
        <v>3279</v>
      </c>
    </row>
    <row r="190" spans="1:23" hidden="1" x14ac:dyDescent="0.25">
      <c r="A190">
        <v>652</v>
      </c>
      <c r="B190">
        <f>IF(Tabela_padrão__V_CHANNELGERAL2[[#This Row],[ID]]=A189,0,1)</f>
        <v>1</v>
      </c>
      <c r="C190" t="s">
        <v>2578</v>
      </c>
      <c r="D190" t="s">
        <v>2579</v>
      </c>
      <c r="E190" t="s">
        <v>442</v>
      </c>
      <c r="F190" t="s">
        <v>27</v>
      </c>
      <c r="G190" t="s">
        <v>41</v>
      </c>
      <c r="H190" t="s">
        <v>42</v>
      </c>
      <c r="I190">
        <v>2014</v>
      </c>
      <c r="J190" s="6">
        <v>41988</v>
      </c>
      <c r="K190" s="6">
        <v>41988</v>
      </c>
      <c r="L190" s="6">
        <v>41988</v>
      </c>
      <c r="N190" t="s">
        <v>1526</v>
      </c>
      <c r="O190" t="s">
        <v>1526</v>
      </c>
      <c r="P190" t="s">
        <v>1438</v>
      </c>
      <c r="Q190" s="6">
        <v>41640</v>
      </c>
      <c r="R190" s="6">
        <v>42369</v>
      </c>
      <c r="S190">
        <v>0</v>
      </c>
      <c r="T190">
        <v>0</v>
      </c>
      <c r="U190" t="s">
        <v>31</v>
      </c>
      <c r="V190" t="s">
        <v>31</v>
      </c>
      <c r="W190" t="s">
        <v>3279</v>
      </c>
    </row>
    <row r="191" spans="1:23" hidden="1" x14ac:dyDescent="0.25">
      <c r="A191">
        <v>508</v>
      </c>
      <c r="B191">
        <f>IF(Tabela_padrão__V_CHANNELGERAL2[[#This Row],[ID]]=A190,0,1)</f>
        <v>1</v>
      </c>
      <c r="C191" t="s">
        <v>2889</v>
      </c>
      <c r="D191" t="s">
        <v>2890</v>
      </c>
      <c r="E191" t="s">
        <v>442</v>
      </c>
      <c r="F191" t="s">
        <v>27</v>
      </c>
      <c r="G191" t="s">
        <v>41</v>
      </c>
      <c r="H191" t="s">
        <v>42</v>
      </c>
      <c r="I191">
        <v>2014</v>
      </c>
      <c r="J191" s="6">
        <v>41975</v>
      </c>
      <c r="K191" s="6">
        <v>41975</v>
      </c>
      <c r="L191" s="6">
        <v>41975</v>
      </c>
      <c r="N191" t="s">
        <v>1526</v>
      </c>
      <c r="O191" t="s">
        <v>1526</v>
      </c>
      <c r="P191" t="s">
        <v>1438</v>
      </c>
      <c r="Q191" s="6">
        <v>41640</v>
      </c>
      <c r="R191" s="6">
        <v>42369</v>
      </c>
      <c r="S191">
        <v>0</v>
      </c>
      <c r="T191">
        <v>0</v>
      </c>
      <c r="U191" t="s">
        <v>31</v>
      </c>
      <c r="V191" t="s">
        <v>31</v>
      </c>
      <c r="W191" t="s">
        <v>3279</v>
      </c>
    </row>
    <row r="192" spans="1:23" hidden="1" x14ac:dyDescent="0.25">
      <c r="A192">
        <v>763</v>
      </c>
      <c r="B192">
        <f>IF(Tabela_padrão__V_CHANNELGERAL2[[#This Row],[ID]]=A191,0,1)</f>
        <v>1</v>
      </c>
      <c r="C192" t="s">
        <v>2287</v>
      </c>
      <c r="D192" t="s">
        <v>2288</v>
      </c>
      <c r="E192" t="s">
        <v>1169</v>
      </c>
      <c r="F192" t="s">
        <v>27</v>
      </c>
      <c r="G192" t="s">
        <v>41</v>
      </c>
      <c r="H192" t="s">
        <v>42</v>
      </c>
      <c r="I192">
        <v>2014</v>
      </c>
      <c r="J192" s="6">
        <v>41990</v>
      </c>
      <c r="K192" s="6">
        <v>41990</v>
      </c>
      <c r="L192" s="6">
        <v>41990</v>
      </c>
      <c r="N192" t="s">
        <v>1696</v>
      </c>
      <c r="O192" t="s">
        <v>1696</v>
      </c>
      <c r="P192" t="s">
        <v>1438</v>
      </c>
      <c r="Q192" s="6">
        <v>41640</v>
      </c>
      <c r="R192" s="6">
        <v>42369</v>
      </c>
      <c r="S192">
        <v>0</v>
      </c>
      <c r="T192">
        <v>0</v>
      </c>
      <c r="U192" t="s">
        <v>31</v>
      </c>
      <c r="V192" t="s">
        <v>31</v>
      </c>
      <c r="W192" t="s">
        <v>3279</v>
      </c>
    </row>
    <row r="193" spans="1:23" hidden="1" x14ac:dyDescent="0.25">
      <c r="A193">
        <v>764</v>
      </c>
      <c r="B193">
        <f>IF(Tabela_padrão__V_CHANNELGERAL2[[#This Row],[ID]]=A192,0,1)</f>
        <v>1</v>
      </c>
      <c r="C193" t="s">
        <v>3085</v>
      </c>
      <c r="D193" t="s">
        <v>3086</v>
      </c>
      <c r="E193" t="s">
        <v>1169</v>
      </c>
      <c r="F193" t="s">
        <v>27</v>
      </c>
      <c r="G193" t="s">
        <v>41</v>
      </c>
      <c r="H193" t="s">
        <v>42</v>
      </c>
      <c r="I193">
        <v>2014</v>
      </c>
      <c r="J193" s="6">
        <v>41990</v>
      </c>
      <c r="K193" s="6">
        <v>41990</v>
      </c>
      <c r="L193" s="6">
        <v>41990</v>
      </c>
      <c r="N193" t="s">
        <v>1696</v>
      </c>
      <c r="O193" t="s">
        <v>1696</v>
      </c>
      <c r="P193" t="s">
        <v>1438</v>
      </c>
      <c r="Q193" s="6">
        <v>41640</v>
      </c>
      <c r="R193" s="6">
        <v>42369</v>
      </c>
      <c r="S193">
        <v>0</v>
      </c>
      <c r="T193">
        <v>0</v>
      </c>
      <c r="U193" t="s">
        <v>31</v>
      </c>
      <c r="V193" t="s">
        <v>31</v>
      </c>
      <c r="W193" t="s">
        <v>3279</v>
      </c>
    </row>
    <row r="194" spans="1:23" hidden="1" x14ac:dyDescent="0.25">
      <c r="A194">
        <v>762</v>
      </c>
      <c r="B194">
        <f>IF(Tabela_padrão__V_CHANNELGERAL2[[#This Row],[ID]]=A193,0,1)</f>
        <v>1</v>
      </c>
      <c r="C194" t="s">
        <v>2955</v>
      </c>
      <c r="D194" t="s">
        <v>2956</v>
      </c>
      <c r="E194" t="s">
        <v>1169</v>
      </c>
      <c r="F194" t="s">
        <v>27</v>
      </c>
      <c r="G194" t="s">
        <v>41</v>
      </c>
      <c r="H194" t="s">
        <v>42</v>
      </c>
      <c r="I194">
        <v>2014</v>
      </c>
      <c r="J194" s="6">
        <v>41990</v>
      </c>
      <c r="K194" s="6">
        <v>41990</v>
      </c>
      <c r="L194" s="6">
        <v>41990</v>
      </c>
      <c r="N194" t="s">
        <v>1696</v>
      </c>
      <c r="O194" t="s">
        <v>1696</v>
      </c>
      <c r="P194" t="s">
        <v>1438</v>
      </c>
      <c r="Q194" s="6">
        <v>41640</v>
      </c>
      <c r="R194" s="6">
        <v>42369</v>
      </c>
      <c r="S194">
        <v>0</v>
      </c>
      <c r="T194">
        <v>0</v>
      </c>
      <c r="U194" t="s">
        <v>31</v>
      </c>
      <c r="V194" t="s">
        <v>31</v>
      </c>
      <c r="W194" t="s">
        <v>3279</v>
      </c>
    </row>
    <row r="195" spans="1:23" hidden="1" x14ac:dyDescent="0.25">
      <c r="A195">
        <v>766</v>
      </c>
      <c r="B195">
        <f>IF(Tabela_padrão__V_CHANNELGERAL2[[#This Row],[ID]]=A194,0,1)</f>
        <v>1</v>
      </c>
      <c r="C195" t="s">
        <v>2498</v>
      </c>
      <c r="D195" t="s">
        <v>2499</v>
      </c>
      <c r="E195" t="s">
        <v>1169</v>
      </c>
      <c r="F195" t="s">
        <v>27</v>
      </c>
      <c r="G195" t="s">
        <v>41</v>
      </c>
      <c r="H195" t="s">
        <v>42</v>
      </c>
      <c r="I195">
        <v>2014</v>
      </c>
      <c r="J195" s="6">
        <v>41990</v>
      </c>
      <c r="K195" s="6">
        <v>41990</v>
      </c>
      <c r="L195" s="6">
        <v>41990</v>
      </c>
      <c r="N195" t="s">
        <v>1696</v>
      </c>
      <c r="O195" t="s">
        <v>1696</v>
      </c>
      <c r="P195" t="s">
        <v>1438</v>
      </c>
      <c r="Q195" s="6">
        <v>41640</v>
      </c>
      <c r="R195" s="6">
        <v>42369</v>
      </c>
      <c r="S195">
        <v>0</v>
      </c>
      <c r="T195">
        <v>0</v>
      </c>
      <c r="U195" t="s">
        <v>31</v>
      </c>
      <c r="V195" t="s">
        <v>31</v>
      </c>
      <c r="W195" t="s">
        <v>3279</v>
      </c>
    </row>
    <row r="196" spans="1:23" hidden="1" x14ac:dyDescent="0.25">
      <c r="A196">
        <v>970</v>
      </c>
      <c r="B196">
        <f>IF(Tabela_padrão__V_CHANNELGERAL2[[#This Row],[ID]]=A195,0,1)</f>
        <v>1</v>
      </c>
      <c r="C196" t="s">
        <v>2208</v>
      </c>
      <c r="D196" t="s">
        <v>2209</v>
      </c>
      <c r="E196" t="s">
        <v>1169</v>
      </c>
      <c r="F196" t="s">
        <v>27</v>
      </c>
      <c r="G196" t="s">
        <v>41</v>
      </c>
      <c r="H196" t="s">
        <v>42</v>
      </c>
      <c r="I196">
        <v>2015</v>
      </c>
      <c r="J196" s="6">
        <v>42045</v>
      </c>
      <c r="K196" s="6">
        <v>42045</v>
      </c>
      <c r="L196" s="6">
        <v>42045</v>
      </c>
      <c r="N196" t="s">
        <v>33</v>
      </c>
      <c r="O196" t="s">
        <v>33</v>
      </c>
      <c r="P196" t="s">
        <v>1438</v>
      </c>
      <c r="Q196" s="6">
        <v>41640</v>
      </c>
      <c r="R196" s="6">
        <v>42369</v>
      </c>
      <c r="S196">
        <v>0</v>
      </c>
      <c r="T196">
        <v>0</v>
      </c>
      <c r="U196" t="s">
        <v>31</v>
      </c>
      <c r="V196" t="s">
        <v>31</v>
      </c>
      <c r="W196" t="s">
        <v>3279</v>
      </c>
    </row>
    <row r="197" spans="1:23" hidden="1" x14ac:dyDescent="0.25">
      <c r="A197">
        <v>765</v>
      </c>
      <c r="B197">
        <f>IF(Tabela_padrão__V_CHANNELGERAL2[[#This Row],[ID]]=A196,0,1)</f>
        <v>1</v>
      </c>
      <c r="C197" t="s">
        <v>2883</v>
      </c>
      <c r="D197" t="s">
        <v>2884</v>
      </c>
      <c r="E197" t="s">
        <v>1169</v>
      </c>
      <c r="F197" t="s">
        <v>27</v>
      </c>
      <c r="G197" t="s">
        <v>41</v>
      </c>
      <c r="H197" t="s">
        <v>42</v>
      </c>
      <c r="I197">
        <v>2014</v>
      </c>
      <c r="J197" s="6">
        <v>41990</v>
      </c>
      <c r="K197" s="6">
        <v>41990</v>
      </c>
      <c r="L197" s="6">
        <v>41990</v>
      </c>
      <c r="N197" t="s">
        <v>1696</v>
      </c>
      <c r="O197" t="s">
        <v>1696</v>
      </c>
      <c r="P197" t="s">
        <v>1438</v>
      </c>
      <c r="Q197" s="6">
        <v>41640</v>
      </c>
      <c r="R197" s="6">
        <v>42369</v>
      </c>
      <c r="S197">
        <v>0</v>
      </c>
      <c r="T197">
        <v>0</v>
      </c>
      <c r="U197" t="s">
        <v>31</v>
      </c>
      <c r="V197" t="s">
        <v>31</v>
      </c>
      <c r="W197" t="s">
        <v>3279</v>
      </c>
    </row>
    <row r="198" spans="1:23" hidden="1" x14ac:dyDescent="0.25">
      <c r="A198">
        <v>816</v>
      </c>
      <c r="B198">
        <f>IF(Tabela_padrão__V_CHANNELGERAL2[[#This Row],[ID]]=A197,0,1)</f>
        <v>1</v>
      </c>
      <c r="C198" t="s">
        <v>2323</v>
      </c>
      <c r="D198" t="s">
        <v>2324</v>
      </c>
      <c r="E198" t="s">
        <v>707</v>
      </c>
      <c r="F198" t="s">
        <v>32</v>
      </c>
      <c r="G198" t="s">
        <v>41</v>
      </c>
      <c r="H198" t="s">
        <v>42</v>
      </c>
      <c r="I198">
        <v>2014</v>
      </c>
      <c r="J198" s="6">
        <v>41992</v>
      </c>
      <c r="K198" s="6">
        <v>41992</v>
      </c>
      <c r="L198" s="6">
        <v>41992</v>
      </c>
      <c r="N198" t="s">
        <v>708</v>
      </c>
      <c r="O198" t="s">
        <v>4</v>
      </c>
      <c r="P198" t="s">
        <v>1438</v>
      </c>
      <c r="Q198" s="6">
        <v>41640</v>
      </c>
      <c r="R198" s="6">
        <v>42369</v>
      </c>
      <c r="S198">
        <v>0</v>
      </c>
      <c r="T198">
        <v>0</v>
      </c>
      <c r="U198" t="s">
        <v>31</v>
      </c>
      <c r="V198" t="s">
        <v>31</v>
      </c>
      <c r="W198" t="s">
        <v>3279</v>
      </c>
    </row>
    <row r="199" spans="1:23" hidden="1" x14ac:dyDescent="0.25">
      <c r="A199">
        <v>811</v>
      </c>
      <c r="B199">
        <f>IF(Tabela_padrão__V_CHANNELGERAL2[[#This Row],[ID]]=A198,0,1)</f>
        <v>1</v>
      </c>
      <c r="C199" t="s">
        <v>2512</v>
      </c>
      <c r="D199" t="s">
        <v>2513</v>
      </c>
      <c r="E199" t="s">
        <v>707</v>
      </c>
      <c r="F199" t="s">
        <v>27</v>
      </c>
      <c r="G199" t="s">
        <v>41</v>
      </c>
      <c r="H199" t="s">
        <v>42</v>
      </c>
      <c r="I199">
        <v>2014</v>
      </c>
      <c r="J199" s="6">
        <v>41992</v>
      </c>
      <c r="K199" s="6">
        <v>41992</v>
      </c>
      <c r="L199" s="6">
        <v>41992</v>
      </c>
      <c r="N199" t="s">
        <v>708</v>
      </c>
      <c r="O199" t="s">
        <v>4</v>
      </c>
      <c r="P199" t="s">
        <v>1438</v>
      </c>
      <c r="Q199" s="6">
        <v>41640</v>
      </c>
      <c r="R199" s="6">
        <v>42369</v>
      </c>
      <c r="S199">
        <v>0</v>
      </c>
      <c r="T199">
        <v>0</v>
      </c>
      <c r="U199" t="s">
        <v>31</v>
      </c>
      <c r="V199" t="s">
        <v>31</v>
      </c>
      <c r="W199" t="s">
        <v>3279</v>
      </c>
    </row>
    <row r="200" spans="1:23" hidden="1" x14ac:dyDescent="0.25">
      <c r="A200">
        <v>822</v>
      </c>
      <c r="B200">
        <f>IF(Tabela_padrão__V_CHANNELGERAL2[[#This Row],[ID]]=A199,0,1)</f>
        <v>1</v>
      </c>
      <c r="C200" t="s">
        <v>2496</v>
      </c>
      <c r="D200" t="s">
        <v>2497</v>
      </c>
      <c r="E200" t="s">
        <v>707</v>
      </c>
      <c r="F200" t="s">
        <v>32</v>
      </c>
      <c r="G200" t="s">
        <v>41</v>
      </c>
      <c r="H200" t="s">
        <v>42</v>
      </c>
      <c r="I200">
        <v>2014</v>
      </c>
      <c r="J200" s="6">
        <v>41992</v>
      </c>
      <c r="K200" s="6">
        <v>41992</v>
      </c>
      <c r="L200" s="6">
        <v>41992</v>
      </c>
      <c r="N200" t="s">
        <v>708</v>
      </c>
      <c r="O200" t="s">
        <v>4</v>
      </c>
      <c r="P200" t="s">
        <v>1438</v>
      </c>
      <c r="Q200" s="6">
        <v>41640</v>
      </c>
      <c r="R200" s="6">
        <v>42369</v>
      </c>
      <c r="S200">
        <v>0</v>
      </c>
      <c r="T200">
        <v>0</v>
      </c>
      <c r="U200" t="s">
        <v>31</v>
      </c>
      <c r="V200" t="s">
        <v>31</v>
      </c>
      <c r="W200" t="s">
        <v>3279</v>
      </c>
    </row>
    <row r="201" spans="1:23" hidden="1" x14ac:dyDescent="0.25">
      <c r="A201">
        <v>827</v>
      </c>
      <c r="B201">
        <f>IF(Tabela_padrão__V_CHANNELGERAL2[[#This Row],[ID]]=A200,0,1)</f>
        <v>1</v>
      </c>
      <c r="C201" t="s">
        <v>2069</v>
      </c>
      <c r="D201" t="s">
        <v>2070</v>
      </c>
      <c r="E201" t="s">
        <v>707</v>
      </c>
      <c r="F201" t="s">
        <v>32</v>
      </c>
      <c r="G201" t="s">
        <v>83</v>
      </c>
      <c r="H201" t="s">
        <v>42</v>
      </c>
      <c r="I201">
        <v>2014</v>
      </c>
      <c r="J201" s="6">
        <v>41992</v>
      </c>
      <c r="K201" s="6">
        <v>41992</v>
      </c>
      <c r="L201" s="6">
        <v>41992</v>
      </c>
      <c r="N201" t="s">
        <v>708</v>
      </c>
      <c r="O201" t="s">
        <v>4</v>
      </c>
      <c r="P201" t="s">
        <v>1438</v>
      </c>
      <c r="Q201" s="6">
        <v>41640</v>
      </c>
      <c r="R201" s="6">
        <v>42369</v>
      </c>
      <c r="S201">
        <v>0</v>
      </c>
      <c r="T201">
        <v>0</v>
      </c>
      <c r="U201" t="s">
        <v>31</v>
      </c>
      <c r="V201" t="s">
        <v>31</v>
      </c>
      <c r="W201" t="s">
        <v>3279</v>
      </c>
    </row>
    <row r="202" spans="1:23" hidden="1" x14ac:dyDescent="0.25">
      <c r="A202">
        <v>810</v>
      </c>
      <c r="B202">
        <f>IF(Tabela_padrão__V_CHANNELGERAL2[[#This Row],[ID]]=A201,0,1)</f>
        <v>1</v>
      </c>
      <c r="C202" t="s">
        <v>1455</v>
      </c>
      <c r="D202" t="s">
        <v>1456</v>
      </c>
      <c r="E202" t="s">
        <v>707</v>
      </c>
      <c r="F202" t="s">
        <v>32</v>
      </c>
      <c r="G202" t="s">
        <v>41</v>
      </c>
      <c r="H202" t="s">
        <v>42</v>
      </c>
      <c r="I202">
        <v>2014</v>
      </c>
      <c r="J202" s="6">
        <v>41992</v>
      </c>
      <c r="K202" s="6">
        <v>41992</v>
      </c>
      <c r="L202" s="6">
        <v>41992</v>
      </c>
      <c r="N202" t="s">
        <v>708</v>
      </c>
      <c r="O202" t="s">
        <v>4</v>
      </c>
      <c r="P202" t="s">
        <v>1438</v>
      </c>
      <c r="Q202" s="6">
        <v>41640</v>
      </c>
      <c r="R202" s="6">
        <v>42369</v>
      </c>
      <c r="S202">
        <v>0</v>
      </c>
      <c r="T202">
        <v>0</v>
      </c>
      <c r="U202" t="s">
        <v>31</v>
      </c>
      <c r="V202" t="s">
        <v>31</v>
      </c>
      <c r="W202" t="s">
        <v>3279</v>
      </c>
    </row>
    <row r="203" spans="1:23" hidden="1" x14ac:dyDescent="0.25">
      <c r="A203">
        <v>825</v>
      </c>
      <c r="B203">
        <f>IF(Tabela_padrão__V_CHANNELGERAL2[[#This Row],[ID]]=A202,0,1)</f>
        <v>1</v>
      </c>
      <c r="C203" t="s">
        <v>1786</v>
      </c>
      <c r="D203" t="s">
        <v>1787</v>
      </c>
      <c r="E203" t="s">
        <v>707</v>
      </c>
      <c r="F203" t="s">
        <v>32</v>
      </c>
      <c r="G203" t="s">
        <v>41</v>
      </c>
      <c r="H203" t="s">
        <v>42</v>
      </c>
      <c r="I203">
        <v>2014</v>
      </c>
      <c r="J203" s="6">
        <v>41992</v>
      </c>
      <c r="K203" s="6">
        <v>41992</v>
      </c>
      <c r="L203" s="6">
        <v>41992</v>
      </c>
      <c r="N203" t="s">
        <v>708</v>
      </c>
      <c r="O203" t="s">
        <v>4</v>
      </c>
      <c r="P203" t="s">
        <v>1438</v>
      </c>
      <c r="Q203" s="6">
        <v>41640</v>
      </c>
      <c r="R203" s="6">
        <v>42369</v>
      </c>
      <c r="S203">
        <v>0</v>
      </c>
      <c r="T203">
        <v>0</v>
      </c>
      <c r="U203" t="s">
        <v>31</v>
      </c>
      <c r="V203" t="s">
        <v>31</v>
      </c>
      <c r="W203" t="s">
        <v>3279</v>
      </c>
    </row>
    <row r="204" spans="1:23" hidden="1" x14ac:dyDescent="0.25">
      <c r="A204">
        <v>823</v>
      </c>
      <c r="B204">
        <f>IF(Tabela_padrão__V_CHANNELGERAL2[[#This Row],[ID]]=A203,0,1)</f>
        <v>1</v>
      </c>
      <c r="C204" t="s">
        <v>1748</v>
      </c>
      <c r="D204" t="s">
        <v>1749</v>
      </c>
      <c r="E204" t="s">
        <v>707</v>
      </c>
      <c r="F204" t="s">
        <v>27</v>
      </c>
      <c r="G204" t="s">
        <v>41</v>
      </c>
      <c r="H204" t="s">
        <v>42</v>
      </c>
      <c r="I204">
        <v>2014</v>
      </c>
      <c r="J204" s="6">
        <v>41992</v>
      </c>
      <c r="K204" s="6">
        <v>41992</v>
      </c>
      <c r="L204" s="6">
        <v>41992</v>
      </c>
      <c r="N204" t="s">
        <v>708</v>
      </c>
      <c r="O204" t="s">
        <v>4</v>
      </c>
      <c r="P204" t="s">
        <v>1438</v>
      </c>
      <c r="Q204" s="6">
        <v>41640</v>
      </c>
      <c r="R204" s="6">
        <v>42369</v>
      </c>
      <c r="S204">
        <v>0</v>
      </c>
      <c r="T204">
        <v>0</v>
      </c>
      <c r="U204" t="s">
        <v>31</v>
      </c>
      <c r="V204" t="s">
        <v>31</v>
      </c>
      <c r="W204" t="s">
        <v>3279</v>
      </c>
    </row>
    <row r="205" spans="1:23" hidden="1" x14ac:dyDescent="0.25">
      <c r="A205">
        <v>809</v>
      </c>
      <c r="B205">
        <f>IF(Tabela_padrão__V_CHANNELGERAL2[[#This Row],[ID]]=A204,0,1)</f>
        <v>1</v>
      </c>
      <c r="C205" t="s">
        <v>1482</v>
      </c>
      <c r="D205" t="s">
        <v>1483</v>
      </c>
      <c r="E205" t="s">
        <v>707</v>
      </c>
      <c r="F205" t="s">
        <v>32</v>
      </c>
      <c r="G205" t="s">
        <v>41</v>
      </c>
      <c r="H205" t="s">
        <v>42</v>
      </c>
      <c r="I205">
        <v>2014</v>
      </c>
      <c r="J205" s="6">
        <v>41992</v>
      </c>
      <c r="K205" s="6">
        <v>41992</v>
      </c>
      <c r="L205" s="6">
        <v>41992</v>
      </c>
      <c r="N205" t="s">
        <v>708</v>
      </c>
      <c r="O205" t="s">
        <v>4</v>
      </c>
      <c r="P205" t="s">
        <v>1438</v>
      </c>
      <c r="Q205" s="6">
        <v>41640</v>
      </c>
      <c r="R205" s="6">
        <v>42369</v>
      </c>
      <c r="S205">
        <v>0</v>
      </c>
      <c r="T205">
        <v>0</v>
      </c>
      <c r="U205" t="s">
        <v>31</v>
      </c>
      <c r="V205" t="s">
        <v>31</v>
      </c>
      <c r="W205" t="s">
        <v>3279</v>
      </c>
    </row>
    <row r="206" spans="1:23" hidden="1" x14ac:dyDescent="0.25">
      <c r="A206">
        <v>800</v>
      </c>
      <c r="B206">
        <f>IF(Tabela_padrão__V_CHANNELGERAL2[[#This Row],[ID]]=A205,0,1)</f>
        <v>1</v>
      </c>
      <c r="C206" t="s">
        <v>2953</v>
      </c>
      <c r="D206" t="s">
        <v>2954</v>
      </c>
      <c r="E206" t="s">
        <v>137</v>
      </c>
      <c r="F206" t="s">
        <v>27</v>
      </c>
      <c r="G206" t="s">
        <v>41</v>
      </c>
      <c r="H206" t="s">
        <v>42</v>
      </c>
      <c r="I206">
        <v>2014</v>
      </c>
      <c r="J206" s="6">
        <v>41991</v>
      </c>
      <c r="K206" s="6">
        <v>41991</v>
      </c>
      <c r="L206" s="6">
        <v>41991</v>
      </c>
      <c r="N206" t="s">
        <v>861</v>
      </c>
      <c r="O206" t="s">
        <v>861</v>
      </c>
      <c r="P206" t="s">
        <v>1438</v>
      </c>
      <c r="Q206" s="6">
        <v>41640</v>
      </c>
      <c r="R206" s="6">
        <v>42369</v>
      </c>
      <c r="S206">
        <v>0</v>
      </c>
      <c r="T206">
        <v>0</v>
      </c>
      <c r="U206" t="s">
        <v>31</v>
      </c>
      <c r="V206" t="s">
        <v>31</v>
      </c>
      <c r="W206" t="s">
        <v>3279</v>
      </c>
    </row>
    <row r="207" spans="1:23" hidden="1" x14ac:dyDescent="0.25">
      <c r="A207">
        <v>767</v>
      </c>
      <c r="B207">
        <f>IF(Tabela_padrão__V_CHANNELGERAL2[[#This Row],[ID]]=A206,0,1)</f>
        <v>1</v>
      </c>
      <c r="C207" t="s">
        <v>1847</v>
      </c>
      <c r="D207" t="s">
        <v>1848</v>
      </c>
      <c r="E207" t="s">
        <v>137</v>
      </c>
      <c r="F207" t="s">
        <v>27</v>
      </c>
      <c r="G207" t="s">
        <v>41</v>
      </c>
      <c r="H207" t="s">
        <v>42</v>
      </c>
      <c r="I207">
        <v>2014</v>
      </c>
      <c r="J207" s="6">
        <v>41990</v>
      </c>
      <c r="K207" s="6">
        <v>41990</v>
      </c>
      <c r="L207" s="6">
        <v>41990</v>
      </c>
      <c r="N207" t="s">
        <v>861</v>
      </c>
      <c r="O207" t="s">
        <v>861</v>
      </c>
      <c r="P207" t="s">
        <v>1438</v>
      </c>
      <c r="Q207" s="6">
        <v>41640</v>
      </c>
      <c r="R207" s="6">
        <v>42369</v>
      </c>
      <c r="S207">
        <v>0</v>
      </c>
      <c r="T207">
        <v>0</v>
      </c>
      <c r="U207" t="s">
        <v>31</v>
      </c>
      <c r="V207" t="s">
        <v>31</v>
      </c>
      <c r="W207" t="s">
        <v>3279</v>
      </c>
    </row>
    <row r="208" spans="1:23" hidden="1" x14ac:dyDescent="0.25">
      <c r="A208">
        <v>776</v>
      </c>
      <c r="B208">
        <f>IF(Tabela_padrão__V_CHANNELGERAL2[[#This Row],[ID]]=A207,0,1)</f>
        <v>1</v>
      </c>
      <c r="C208" t="s">
        <v>1527</v>
      </c>
      <c r="D208" t="s">
        <v>1528</v>
      </c>
      <c r="E208" t="s">
        <v>137</v>
      </c>
      <c r="F208" t="s">
        <v>27</v>
      </c>
      <c r="G208" t="s">
        <v>41</v>
      </c>
      <c r="H208" t="s">
        <v>42</v>
      </c>
      <c r="I208">
        <v>2014</v>
      </c>
      <c r="J208" s="6">
        <v>41990</v>
      </c>
      <c r="K208" s="6">
        <v>41990</v>
      </c>
      <c r="L208" s="6">
        <v>41990</v>
      </c>
      <c r="N208" t="s">
        <v>861</v>
      </c>
      <c r="O208" t="s">
        <v>861</v>
      </c>
      <c r="P208" t="s">
        <v>1438</v>
      </c>
      <c r="Q208" s="6">
        <v>41640</v>
      </c>
      <c r="R208" s="6">
        <v>42369</v>
      </c>
      <c r="S208">
        <v>0</v>
      </c>
      <c r="T208">
        <v>0</v>
      </c>
      <c r="U208" t="s">
        <v>31</v>
      </c>
      <c r="V208" t="s">
        <v>31</v>
      </c>
      <c r="W208" t="s">
        <v>3279</v>
      </c>
    </row>
    <row r="209" spans="1:23" hidden="1" x14ac:dyDescent="0.25">
      <c r="A209">
        <v>799</v>
      </c>
      <c r="B209">
        <f>IF(Tabela_padrão__V_CHANNELGERAL2[[#This Row],[ID]]=A208,0,1)</f>
        <v>1</v>
      </c>
      <c r="C209" t="s">
        <v>1535</v>
      </c>
      <c r="D209" t="s">
        <v>1536</v>
      </c>
      <c r="E209" t="s">
        <v>137</v>
      </c>
      <c r="F209" t="s">
        <v>27</v>
      </c>
      <c r="G209" t="s">
        <v>41</v>
      </c>
      <c r="H209" t="s">
        <v>42</v>
      </c>
      <c r="I209">
        <v>2014</v>
      </c>
      <c r="J209" s="6">
        <v>41991</v>
      </c>
      <c r="K209" s="6">
        <v>41991</v>
      </c>
      <c r="L209" s="6">
        <v>41991</v>
      </c>
      <c r="N209" t="s">
        <v>861</v>
      </c>
      <c r="O209" t="s">
        <v>861</v>
      </c>
      <c r="P209" t="s">
        <v>1438</v>
      </c>
      <c r="Q209" s="6">
        <v>41640</v>
      </c>
      <c r="R209" s="6">
        <v>42369</v>
      </c>
      <c r="S209">
        <v>0</v>
      </c>
      <c r="T209">
        <v>0</v>
      </c>
      <c r="U209" t="s">
        <v>31</v>
      </c>
      <c r="V209" t="s">
        <v>31</v>
      </c>
      <c r="W209" t="s">
        <v>3279</v>
      </c>
    </row>
    <row r="210" spans="1:23" hidden="1" x14ac:dyDescent="0.25">
      <c r="A210">
        <v>796</v>
      </c>
      <c r="B210">
        <f>IF(Tabela_padrão__V_CHANNELGERAL2[[#This Row],[ID]]=A209,0,1)</f>
        <v>1</v>
      </c>
      <c r="C210" t="s">
        <v>2047</v>
      </c>
      <c r="D210" t="s">
        <v>2048</v>
      </c>
      <c r="E210" t="s">
        <v>137</v>
      </c>
      <c r="F210" t="s">
        <v>27</v>
      </c>
      <c r="G210" t="s">
        <v>41</v>
      </c>
      <c r="H210" t="s">
        <v>42</v>
      </c>
      <c r="I210">
        <v>2014</v>
      </c>
      <c r="J210" s="6">
        <v>41991</v>
      </c>
      <c r="K210" s="6">
        <v>41991</v>
      </c>
      <c r="L210" s="6">
        <v>41991</v>
      </c>
      <c r="N210" t="s">
        <v>861</v>
      </c>
      <c r="O210" t="s">
        <v>861</v>
      </c>
      <c r="P210" t="s">
        <v>1438</v>
      </c>
      <c r="Q210" s="6">
        <v>41640</v>
      </c>
      <c r="R210" s="6">
        <v>42369</v>
      </c>
      <c r="S210">
        <v>0</v>
      </c>
      <c r="T210">
        <v>0</v>
      </c>
      <c r="U210" t="s">
        <v>31</v>
      </c>
      <c r="V210" t="s">
        <v>31</v>
      </c>
      <c r="W210" t="s">
        <v>3279</v>
      </c>
    </row>
    <row r="211" spans="1:23" hidden="1" x14ac:dyDescent="0.25">
      <c r="A211">
        <v>798</v>
      </c>
      <c r="B211">
        <f>IF(Tabela_padrão__V_CHANNELGERAL2[[#This Row],[ID]]=A210,0,1)</f>
        <v>1</v>
      </c>
      <c r="C211" t="s">
        <v>1999</v>
      </c>
      <c r="D211" t="s">
        <v>2000</v>
      </c>
      <c r="E211" t="s">
        <v>137</v>
      </c>
      <c r="F211" t="s">
        <v>27</v>
      </c>
      <c r="G211" t="s">
        <v>41</v>
      </c>
      <c r="H211" t="s">
        <v>42</v>
      </c>
      <c r="I211">
        <v>2014</v>
      </c>
      <c r="J211" s="6">
        <v>41991</v>
      </c>
      <c r="K211" s="6">
        <v>41991</v>
      </c>
      <c r="L211" s="6">
        <v>41991</v>
      </c>
      <c r="N211" t="s">
        <v>861</v>
      </c>
      <c r="O211" t="s">
        <v>861</v>
      </c>
      <c r="P211" t="s">
        <v>1438</v>
      </c>
      <c r="Q211" s="6">
        <v>41640</v>
      </c>
      <c r="R211" s="6">
        <v>42369</v>
      </c>
      <c r="S211">
        <v>0</v>
      </c>
      <c r="T211">
        <v>0</v>
      </c>
      <c r="U211" t="s">
        <v>31</v>
      </c>
      <c r="V211" t="s">
        <v>31</v>
      </c>
      <c r="W211" t="s">
        <v>3279</v>
      </c>
    </row>
    <row r="212" spans="1:23" hidden="1" x14ac:dyDescent="0.25">
      <c r="A212">
        <v>769</v>
      </c>
      <c r="B212">
        <f>IF(Tabela_padrão__V_CHANNELGERAL2[[#This Row],[ID]]=A211,0,1)</f>
        <v>1</v>
      </c>
      <c r="C212" t="s">
        <v>2155</v>
      </c>
      <c r="D212" t="s">
        <v>2156</v>
      </c>
      <c r="E212" t="s">
        <v>137</v>
      </c>
      <c r="F212" t="s">
        <v>27</v>
      </c>
      <c r="G212" t="s">
        <v>41</v>
      </c>
      <c r="H212" t="s">
        <v>42</v>
      </c>
      <c r="I212">
        <v>2014</v>
      </c>
      <c r="J212" s="6">
        <v>41990</v>
      </c>
      <c r="K212" s="6">
        <v>41990</v>
      </c>
      <c r="L212" s="6">
        <v>41990</v>
      </c>
      <c r="N212" t="s">
        <v>861</v>
      </c>
      <c r="O212" t="s">
        <v>861</v>
      </c>
      <c r="P212" t="s">
        <v>1438</v>
      </c>
      <c r="Q212" s="6">
        <v>41640</v>
      </c>
      <c r="R212" s="6">
        <v>42369</v>
      </c>
      <c r="S212">
        <v>0</v>
      </c>
      <c r="T212">
        <v>0</v>
      </c>
      <c r="U212" t="s">
        <v>31</v>
      </c>
      <c r="V212" t="s">
        <v>31</v>
      </c>
      <c r="W212" t="s">
        <v>3279</v>
      </c>
    </row>
    <row r="213" spans="1:23" hidden="1" x14ac:dyDescent="0.25">
      <c r="A213">
        <v>761</v>
      </c>
      <c r="B213">
        <f>IF(Tabela_padrão__V_CHANNELGERAL2[[#This Row],[ID]]=A212,0,1)</f>
        <v>1</v>
      </c>
      <c r="C213" t="s">
        <v>2551</v>
      </c>
      <c r="D213" t="s">
        <v>2552</v>
      </c>
      <c r="E213" t="s">
        <v>137</v>
      </c>
      <c r="F213" t="s">
        <v>27</v>
      </c>
      <c r="G213" t="s">
        <v>41</v>
      </c>
      <c r="H213" t="s">
        <v>42</v>
      </c>
      <c r="I213">
        <v>2014</v>
      </c>
      <c r="J213" s="6">
        <v>41990</v>
      </c>
      <c r="K213" s="6">
        <v>41990</v>
      </c>
      <c r="L213" s="6">
        <v>41990</v>
      </c>
      <c r="N213" t="s">
        <v>861</v>
      </c>
      <c r="O213" t="s">
        <v>861</v>
      </c>
      <c r="P213" t="s">
        <v>1438</v>
      </c>
      <c r="Q213" s="6">
        <v>41640</v>
      </c>
      <c r="R213" s="6">
        <v>42369</v>
      </c>
      <c r="S213">
        <v>0</v>
      </c>
      <c r="T213">
        <v>0</v>
      </c>
      <c r="U213" t="s">
        <v>31</v>
      </c>
      <c r="V213" t="s">
        <v>31</v>
      </c>
      <c r="W213" t="s">
        <v>3279</v>
      </c>
    </row>
    <row r="214" spans="1:23" hidden="1" x14ac:dyDescent="0.25">
      <c r="A214">
        <v>793</v>
      </c>
      <c r="B214">
        <f>IF(Tabela_padrão__V_CHANNELGERAL2[[#This Row],[ID]]=A213,0,1)</f>
        <v>1</v>
      </c>
      <c r="C214" t="s">
        <v>2307</v>
      </c>
      <c r="D214" t="s">
        <v>2308</v>
      </c>
      <c r="E214" t="s">
        <v>137</v>
      </c>
      <c r="F214" t="s">
        <v>27</v>
      </c>
      <c r="G214" t="s">
        <v>83</v>
      </c>
      <c r="H214" t="s">
        <v>42</v>
      </c>
      <c r="I214">
        <v>2014</v>
      </c>
      <c r="J214" s="6">
        <v>41991</v>
      </c>
      <c r="K214" s="6">
        <v>41991</v>
      </c>
      <c r="L214" s="6">
        <v>41991</v>
      </c>
      <c r="N214" t="s">
        <v>861</v>
      </c>
      <c r="O214" t="s">
        <v>861</v>
      </c>
      <c r="P214" t="s">
        <v>1438</v>
      </c>
      <c r="Q214" s="6">
        <v>41640</v>
      </c>
      <c r="R214" s="6">
        <v>42369</v>
      </c>
      <c r="S214">
        <v>0</v>
      </c>
      <c r="T214">
        <v>0</v>
      </c>
      <c r="U214" t="s">
        <v>31</v>
      </c>
      <c r="V214" t="s">
        <v>31</v>
      </c>
      <c r="W214" t="s">
        <v>3279</v>
      </c>
    </row>
    <row r="215" spans="1:23" hidden="1" x14ac:dyDescent="0.25">
      <c r="A215">
        <v>789</v>
      </c>
      <c r="B215">
        <f>IF(Tabela_padrão__V_CHANNELGERAL2[[#This Row],[ID]]=A214,0,1)</f>
        <v>1</v>
      </c>
      <c r="C215" t="s">
        <v>1774</v>
      </c>
      <c r="D215" t="s">
        <v>1775</v>
      </c>
      <c r="E215" t="s">
        <v>137</v>
      </c>
      <c r="F215" t="s">
        <v>27</v>
      </c>
      <c r="G215" t="s">
        <v>41</v>
      </c>
      <c r="H215" t="s">
        <v>42</v>
      </c>
      <c r="I215">
        <v>2014</v>
      </c>
      <c r="J215" s="6">
        <v>41991</v>
      </c>
      <c r="K215" s="6">
        <v>41991</v>
      </c>
      <c r="L215" s="6">
        <v>41991</v>
      </c>
      <c r="N215" t="s">
        <v>861</v>
      </c>
      <c r="O215" t="s">
        <v>861</v>
      </c>
      <c r="P215" t="s">
        <v>1438</v>
      </c>
      <c r="Q215" s="6">
        <v>41640</v>
      </c>
      <c r="R215" s="6">
        <v>42369</v>
      </c>
      <c r="S215">
        <v>0</v>
      </c>
      <c r="T215">
        <v>0</v>
      </c>
      <c r="U215" t="s">
        <v>31</v>
      </c>
      <c r="V215" t="s">
        <v>31</v>
      </c>
      <c r="W215" t="s">
        <v>3279</v>
      </c>
    </row>
    <row r="216" spans="1:23" hidden="1" x14ac:dyDescent="0.25">
      <c r="A216">
        <v>783</v>
      </c>
      <c r="B216">
        <f>IF(Tabela_padrão__V_CHANNELGERAL2[[#This Row],[ID]]=A215,0,1)</f>
        <v>1</v>
      </c>
      <c r="C216" t="s">
        <v>2065</v>
      </c>
      <c r="D216" t="s">
        <v>2066</v>
      </c>
      <c r="E216" t="s">
        <v>137</v>
      </c>
      <c r="F216" t="s">
        <v>27</v>
      </c>
      <c r="G216" t="s">
        <v>41</v>
      </c>
      <c r="H216" t="s">
        <v>42</v>
      </c>
      <c r="I216">
        <v>2014</v>
      </c>
      <c r="J216" s="6">
        <v>41991</v>
      </c>
      <c r="K216" s="6">
        <v>41991</v>
      </c>
      <c r="L216" s="6">
        <v>41991</v>
      </c>
      <c r="N216" t="s">
        <v>861</v>
      </c>
      <c r="O216" t="s">
        <v>861</v>
      </c>
      <c r="P216" t="s">
        <v>1438</v>
      </c>
      <c r="Q216" s="6">
        <v>41640</v>
      </c>
      <c r="R216" s="6">
        <v>42369</v>
      </c>
      <c r="S216">
        <v>0</v>
      </c>
      <c r="T216">
        <v>0</v>
      </c>
      <c r="U216" t="s">
        <v>31</v>
      </c>
      <c r="V216" t="s">
        <v>31</v>
      </c>
      <c r="W216" t="s">
        <v>3279</v>
      </c>
    </row>
    <row r="217" spans="1:23" hidden="1" x14ac:dyDescent="0.25">
      <c r="A217">
        <v>791</v>
      </c>
      <c r="B217">
        <f>IF(Tabela_padrão__V_CHANNELGERAL2[[#This Row],[ID]]=A216,0,1)</f>
        <v>1</v>
      </c>
      <c r="C217" t="s">
        <v>2277</v>
      </c>
      <c r="D217" t="s">
        <v>2278</v>
      </c>
      <c r="E217" t="s">
        <v>137</v>
      </c>
      <c r="F217" t="s">
        <v>27</v>
      </c>
      <c r="G217" t="s">
        <v>41</v>
      </c>
      <c r="H217" t="s">
        <v>42</v>
      </c>
      <c r="I217">
        <v>2014</v>
      </c>
      <c r="J217" s="6">
        <v>41991</v>
      </c>
      <c r="K217" s="6">
        <v>41991</v>
      </c>
      <c r="L217" s="6">
        <v>41991</v>
      </c>
      <c r="N217" t="s">
        <v>861</v>
      </c>
      <c r="O217" t="s">
        <v>861</v>
      </c>
      <c r="P217" t="s">
        <v>1438</v>
      </c>
      <c r="Q217" s="6">
        <v>41640</v>
      </c>
      <c r="R217" s="6">
        <v>42369</v>
      </c>
      <c r="S217">
        <v>0</v>
      </c>
      <c r="T217">
        <v>0</v>
      </c>
      <c r="U217" t="s">
        <v>31</v>
      </c>
      <c r="V217" t="s">
        <v>31</v>
      </c>
      <c r="W217" t="s">
        <v>3279</v>
      </c>
    </row>
    <row r="218" spans="1:23" hidden="1" x14ac:dyDescent="0.25">
      <c r="A218">
        <v>786</v>
      </c>
      <c r="B218">
        <f>IF(Tabela_padrão__V_CHANNELGERAL2[[#This Row],[ID]]=A217,0,1)</f>
        <v>1</v>
      </c>
      <c r="C218" t="s">
        <v>2333</v>
      </c>
      <c r="D218" t="s">
        <v>2334</v>
      </c>
      <c r="E218" t="s">
        <v>137</v>
      </c>
      <c r="F218" t="s">
        <v>27</v>
      </c>
      <c r="G218" t="s">
        <v>41</v>
      </c>
      <c r="H218" t="s">
        <v>42</v>
      </c>
      <c r="I218">
        <v>2014</v>
      </c>
      <c r="J218" s="6">
        <v>41991</v>
      </c>
      <c r="K218" s="6">
        <v>41991</v>
      </c>
      <c r="L218" s="6">
        <v>41991</v>
      </c>
      <c r="N218" t="s">
        <v>861</v>
      </c>
      <c r="O218" t="s">
        <v>861</v>
      </c>
      <c r="P218" t="s">
        <v>1438</v>
      </c>
      <c r="Q218" s="6">
        <v>41640</v>
      </c>
      <c r="R218" s="6">
        <v>42369</v>
      </c>
      <c r="S218">
        <v>0</v>
      </c>
      <c r="T218">
        <v>0</v>
      </c>
      <c r="U218" t="s">
        <v>31</v>
      </c>
      <c r="V218" t="s">
        <v>31</v>
      </c>
      <c r="W218" t="s">
        <v>3279</v>
      </c>
    </row>
    <row r="219" spans="1:23" hidden="1" x14ac:dyDescent="0.25">
      <c r="A219">
        <v>785</v>
      </c>
      <c r="B219">
        <f>IF(Tabela_padrão__V_CHANNELGERAL2[[#This Row],[ID]]=A218,0,1)</f>
        <v>1</v>
      </c>
      <c r="C219" t="s">
        <v>2893</v>
      </c>
      <c r="D219" t="s">
        <v>2894</v>
      </c>
      <c r="E219" t="s">
        <v>137</v>
      </c>
      <c r="F219" t="s">
        <v>27</v>
      </c>
      <c r="G219" t="s">
        <v>41</v>
      </c>
      <c r="H219" t="s">
        <v>42</v>
      </c>
      <c r="I219">
        <v>2014</v>
      </c>
      <c r="J219" s="6">
        <v>41991</v>
      </c>
      <c r="K219" s="6">
        <v>41991</v>
      </c>
      <c r="L219" s="6">
        <v>41991</v>
      </c>
      <c r="N219" t="s">
        <v>861</v>
      </c>
      <c r="O219" t="s">
        <v>861</v>
      </c>
      <c r="P219" t="s">
        <v>1438</v>
      </c>
      <c r="Q219" s="6">
        <v>41640</v>
      </c>
      <c r="R219" s="6">
        <v>42369</v>
      </c>
      <c r="S219">
        <v>0</v>
      </c>
      <c r="T219">
        <v>0</v>
      </c>
      <c r="U219" t="s">
        <v>31</v>
      </c>
      <c r="V219" t="s">
        <v>31</v>
      </c>
      <c r="W219" t="s">
        <v>3279</v>
      </c>
    </row>
    <row r="220" spans="1:23" hidden="1" x14ac:dyDescent="0.25">
      <c r="A220">
        <v>788</v>
      </c>
      <c r="B220">
        <f>IF(Tabela_padrão__V_CHANNELGERAL2[[#This Row],[ID]]=A219,0,1)</f>
        <v>1</v>
      </c>
      <c r="C220" t="s">
        <v>2403</v>
      </c>
      <c r="D220" t="s">
        <v>2404</v>
      </c>
      <c r="E220" t="s">
        <v>137</v>
      </c>
      <c r="F220" t="s">
        <v>27</v>
      </c>
      <c r="G220" t="s">
        <v>41</v>
      </c>
      <c r="H220" t="s">
        <v>42</v>
      </c>
      <c r="I220">
        <v>2014</v>
      </c>
      <c r="J220" s="6">
        <v>41991</v>
      </c>
      <c r="K220" s="6">
        <v>41991</v>
      </c>
      <c r="L220" s="6">
        <v>41991</v>
      </c>
      <c r="N220" t="s">
        <v>861</v>
      </c>
      <c r="O220" t="s">
        <v>861</v>
      </c>
      <c r="P220" t="s">
        <v>1438</v>
      </c>
      <c r="Q220" s="6">
        <v>41640</v>
      </c>
      <c r="R220" s="6">
        <v>42369</v>
      </c>
      <c r="S220">
        <v>0</v>
      </c>
      <c r="T220">
        <v>0</v>
      </c>
      <c r="U220" t="s">
        <v>31</v>
      </c>
      <c r="V220" t="s">
        <v>31</v>
      </c>
      <c r="W220" t="s">
        <v>3279</v>
      </c>
    </row>
    <row r="221" spans="1:23" hidden="1" x14ac:dyDescent="0.25">
      <c r="A221">
        <v>989</v>
      </c>
      <c r="B221">
        <f>IF(Tabela_padrão__V_CHANNELGERAL2[[#This Row],[ID]]=A220,0,1)</f>
        <v>1</v>
      </c>
      <c r="C221" t="s">
        <v>1968</v>
      </c>
      <c r="D221" t="s">
        <v>1969</v>
      </c>
      <c r="E221" t="s">
        <v>137</v>
      </c>
      <c r="F221" t="s">
        <v>27</v>
      </c>
      <c r="G221" t="s">
        <v>41</v>
      </c>
      <c r="H221" t="s">
        <v>42</v>
      </c>
      <c r="I221">
        <v>2015</v>
      </c>
      <c r="J221" s="6">
        <v>42136</v>
      </c>
      <c r="K221" s="6">
        <v>42136</v>
      </c>
      <c r="L221" s="6">
        <v>42136</v>
      </c>
      <c r="N221" t="s">
        <v>1446</v>
      </c>
      <c r="O221" t="s">
        <v>1446</v>
      </c>
      <c r="P221" t="s">
        <v>1443</v>
      </c>
      <c r="Q221" s="6"/>
      <c r="R221" s="6"/>
      <c r="S221">
        <v>0</v>
      </c>
      <c r="T221">
        <v>0</v>
      </c>
      <c r="U221" t="s">
        <v>31</v>
      </c>
      <c r="V221" t="s">
        <v>31</v>
      </c>
      <c r="W221" t="s">
        <v>3279</v>
      </c>
    </row>
    <row r="222" spans="1:23" hidden="1" x14ac:dyDescent="0.25">
      <c r="A222">
        <v>998</v>
      </c>
      <c r="B222">
        <f>IF(Tabela_padrão__V_CHANNELGERAL2[[#This Row],[ID]]=A221,0,1)</f>
        <v>1</v>
      </c>
      <c r="C222" t="s">
        <v>1968</v>
      </c>
      <c r="D222" t="s">
        <v>2443</v>
      </c>
      <c r="E222" t="s">
        <v>137</v>
      </c>
      <c r="F222" t="s">
        <v>27</v>
      </c>
      <c r="G222" t="s">
        <v>41</v>
      </c>
      <c r="H222" t="s">
        <v>42</v>
      </c>
      <c r="I222">
        <v>2015</v>
      </c>
      <c r="J222" s="6">
        <v>42213</v>
      </c>
      <c r="K222" s="6">
        <v>42213</v>
      </c>
      <c r="L222" s="6">
        <v>42213</v>
      </c>
      <c r="N222" t="s">
        <v>33</v>
      </c>
      <c r="O222" t="s">
        <v>33</v>
      </c>
      <c r="P222" t="s">
        <v>1443</v>
      </c>
      <c r="Q222" s="6"/>
      <c r="R222" s="6"/>
      <c r="S222">
        <v>0</v>
      </c>
      <c r="T222">
        <v>0</v>
      </c>
      <c r="U222" t="s">
        <v>31</v>
      </c>
      <c r="V222" t="s">
        <v>31</v>
      </c>
    </row>
    <row r="223" spans="1:23" hidden="1" x14ac:dyDescent="0.25">
      <c r="A223">
        <v>997</v>
      </c>
      <c r="B223">
        <f>IF(Tabela_padrão__V_CHANNELGERAL2[[#This Row],[ID]]=A222,0,1)</f>
        <v>1</v>
      </c>
      <c r="C223" t="s">
        <v>1968</v>
      </c>
      <c r="D223" t="s">
        <v>3064</v>
      </c>
      <c r="E223" t="s">
        <v>137</v>
      </c>
      <c r="F223" t="s">
        <v>27</v>
      </c>
      <c r="G223" t="s">
        <v>41</v>
      </c>
      <c r="H223" t="s">
        <v>42</v>
      </c>
      <c r="I223">
        <v>2015</v>
      </c>
      <c r="J223" s="6">
        <v>42212</v>
      </c>
      <c r="K223" s="6">
        <v>42212</v>
      </c>
      <c r="L223" s="6">
        <v>42212</v>
      </c>
      <c r="N223" t="s">
        <v>1446</v>
      </c>
      <c r="O223" t="s">
        <v>1446</v>
      </c>
      <c r="P223" t="s">
        <v>1438</v>
      </c>
      <c r="Q223" s="6">
        <v>41640</v>
      </c>
      <c r="R223" s="6">
        <v>42369</v>
      </c>
      <c r="S223">
        <v>0</v>
      </c>
      <c r="T223">
        <v>0</v>
      </c>
      <c r="U223" t="s">
        <v>31</v>
      </c>
      <c r="V223" t="s">
        <v>31</v>
      </c>
    </row>
    <row r="224" spans="1:23" hidden="1" x14ac:dyDescent="0.25">
      <c r="A224">
        <v>990</v>
      </c>
      <c r="B224">
        <f>IF(Tabela_padrão__V_CHANNELGERAL2[[#This Row],[ID]]=A223,0,1)</f>
        <v>1</v>
      </c>
      <c r="C224" t="s">
        <v>3128</v>
      </c>
      <c r="D224" t="s">
        <v>3129</v>
      </c>
      <c r="E224" t="s">
        <v>137</v>
      </c>
      <c r="F224" t="s">
        <v>27</v>
      </c>
      <c r="G224" t="s">
        <v>41</v>
      </c>
      <c r="H224" t="s">
        <v>42</v>
      </c>
      <c r="I224">
        <v>2015</v>
      </c>
      <c r="J224" s="6">
        <v>42170</v>
      </c>
      <c r="K224" s="6">
        <v>42170</v>
      </c>
      <c r="L224" s="6">
        <v>42170</v>
      </c>
      <c r="N224" t="s">
        <v>1446</v>
      </c>
      <c r="O224" t="s">
        <v>1446</v>
      </c>
      <c r="P224" t="s">
        <v>1438</v>
      </c>
      <c r="Q224" s="6">
        <v>41640</v>
      </c>
      <c r="R224" s="6">
        <v>42369</v>
      </c>
      <c r="S224">
        <v>0</v>
      </c>
      <c r="T224">
        <v>0</v>
      </c>
      <c r="U224" t="s">
        <v>31</v>
      </c>
      <c r="V224" t="s">
        <v>31</v>
      </c>
      <c r="W224" t="s">
        <v>3279</v>
      </c>
    </row>
    <row r="225" spans="1:23" hidden="1" x14ac:dyDescent="0.25">
      <c r="A225">
        <v>749</v>
      </c>
      <c r="B225">
        <f>IF(Tabela_padrão__V_CHANNELGERAL2[[#This Row],[ID]]=A224,0,1)</f>
        <v>1</v>
      </c>
      <c r="C225" t="s">
        <v>2486</v>
      </c>
      <c r="D225" t="s">
        <v>2487</v>
      </c>
      <c r="E225" t="s">
        <v>489</v>
      </c>
      <c r="F225" t="s">
        <v>27</v>
      </c>
      <c r="G225" t="s">
        <v>41</v>
      </c>
      <c r="H225" t="s">
        <v>42</v>
      </c>
      <c r="I225">
        <v>2014</v>
      </c>
      <c r="J225" s="6">
        <v>41990</v>
      </c>
      <c r="K225" s="6">
        <v>41990</v>
      </c>
      <c r="L225" s="6">
        <v>41990</v>
      </c>
      <c r="N225" t="s">
        <v>141</v>
      </c>
      <c r="O225" t="s">
        <v>141</v>
      </c>
      <c r="P225" t="s">
        <v>1438</v>
      </c>
      <c r="Q225" s="6">
        <v>41640</v>
      </c>
      <c r="R225" s="6">
        <v>42369</v>
      </c>
      <c r="S225">
        <v>0</v>
      </c>
      <c r="T225">
        <v>0</v>
      </c>
      <c r="U225" t="s">
        <v>31</v>
      </c>
      <c r="V225" t="s">
        <v>31</v>
      </c>
      <c r="W225" t="s">
        <v>3279</v>
      </c>
    </row>
    <row r="226" spans="1:23" hidden="1" x14ac:dyDescent="0.25">
      <c r="A226">
        <v>832</v>
      </c>
      <c r="B226">
        <f>IF(Tabela_padrão__V_CHANNELGERAL2[[#This Row],[ID]]=A225,0,1)</f>
        <v>1</v>
      </c>
      <c r="C226" t="s">
        <v>2420</v>
      </c>
      <c r="D226" t="s">
        <v>2421</v>
      </c>
      <c r="E226" t="s">
        <v>489</v>
      </c>
      <c r="F226" t="s">
        <v>27</v>
      </c>
      <c r="G226" t="s">
        <v>41</v>
      </c>
      <c r="H226" t="s">
        <v>42</v>
      </c>
      <c r="I226">
        <v>2014</v>
      </c>
      <c r="J226" s="6">
        <v>41992</v>
      </c>
      <c r="K226" s="6">
        <v>41992</v>
      </c>
      <c r="L226" s="6">
        <v>41992</v>
      </c>
      <c r="N226" t="s">
        <v>141</v>
      </c>
      <c r="O226" t="s">
        <v>141</v>
      </c>
      <c r="P226" t="s">
        <v>1438</v>
      </c>
      <c r="Q226" s="6">
        <v>41640</v>
      </c>
      <c r="R226" s="6">
        <v>42369</v>
      </c>
      <c r="S226">
        <v>0</v>
      </c>
      <c r="T226">
        <v>0</v>
      </c>
      <c r="U226" t="s">
        <v>31</v>
      </c>
      <c r="V226" t="s">
        <v>31</v>
      </c>
      <c r="W226" t="s">
        <v>3279</v>
      </c>
    </row>
    <row r="227" spans="1:23" hidden="1" x14ac:dyDescent="0.25">
      <c r="A227">
        <v>831</v>
      </c>
      <c r="B227">
        <f>IF(Tabela_padrão__V_CHANNELGERAL2[[#This Row],[ID]]=A226,0,1)</f>
        <v>1</v>
      </c>
      <c r="C227" t="s">
        <v>2437</v>
      </c>
      <c r="D227" t="s">
        <v>2438</v>
      </c>
      <c r="E227" t="s">
        <v>489</v>
      </c>
      <c r="F227" t="s">
        <v>27</v>
      </c>
      <c r="G227" t="s">
        <v>41</v>
      </c>
      <c r="H227" t="s">
        <v>42</v>
      </c>
      <c r="I227">
        <v>2014</v>
      </c>
      <c r="J227" s="6">
        <v>41992</v>
      </c>
      <c r="K227" s="6">
        <v>41992</v>
      </c>
      <c r="L227" s="6">
        <v>41992</v>
      </c>
      <c r="N227" t="s">
        <v>141</v>
      </c>
      <c r="O227" t="s">
        <v>141</v>
      </c>
      <c r="P227" t="s">
        <v>1438</v>
      </c>
      <c r="Q227" s="6">
        <v>41640</v>
      </c>
      <c r="R227" s="6">
        <v>42369</v>
      </c>
      <c r="S227">
        <v>0</v>
      </c>
      <c r="T227">
        <v>0</v>
      </c>
      <c r="U227" t="s">
        <v>31</v>
      </c>
      <c r="V227" t="s">
        <v>31</v>
      </c>
      <c r="W227" t="s">
        <v>3279</v>
      </c>
    </row>
    <row r="228" spans="1:23" hidden="1" x14ac:dyDescent="0.25">
      <c r="A228">
        <v>950</v>
      </c>
      <c r="B228">
        <f>IF(Tabela_padrão__V_CHANNELGERAL2[[#This Row],[ID]]=A227,0,1)</f>
        <v>1</v>
      </c>
      <c r="C228" t="s">
        <v>2773</v>
      </c>
      <c r="D228" t="s">
        <v>2774</v>
      </c>
      <c r="E228" t="s">
        <v>489</v>
      </c>
      <c r="F228" t="s">
        <v>27</v>
      </c>
      <c r="G228" t="s">
        <v>41</v>
      </c>
      <c r="H228" t="s">
        <v>42</v>
      </c>
      <c r="I228">
        <v>2015</v>
      </c>
      <c r="J228" s="6">
        <v>42044</v>
      </c>
      <c r="K228" s="6">
        <v>42044</v>
      </c>
      <c r="L228" s="6">
        <v>42044</v>
      </c>
      <c r="N228" t="s">
        <v>33</v>
      </c>
      <c r="O228" t="s">
        <v>33</v>
      </c>
      <c r="P228" t="s">
        <v>1438</v>
      </c>
      <c r="Q228" s="6">
        <v>41640</v>
      </c>
      <c r="R228" s="6">
        <v>42369</v>
      </c>
      <c r="S228">
        <v>0</v>
      </c>
      <c r="T228">
        <v>0</v>
      </c>
      <c r="U228" t="s">
        <v>31</v>
      </c>
      <c r="V228" t="s">
        <v>31</v>
      </c>
      <c r="W228" t="s">
        <v>3279</v>
      </c>
    </row>
    <row r="229" spans="1:23" hidden="1" x14ac:dyDescent="0.25">
      <c r="A229">
        <v>910</v>
      </c>
      <c r="B229">
        <f>IF(Tabela_padrão__V_CHANNELGERAL2[[#This Row],[ID]]=A228,0,1)</f>
        <v>1</v>
      </c>
      <c r="C229" t="s">
        <v>1628</v>
      </c>
      <c r="D229" t="s">
        <v>1629</v>
      </c>
      <c r="E229" t="s">
        <v>52</v>
      </c>
      <c r="F229" t="s">
        <v>27</v>
      </c>
      <c r="G229" t="s">
        <v>41</v>
      </c>
      <c r="H229" t="s">
        <v>53</v>
      </c>
      <c r="I229">
        <v>2015</v>
      </c>
      <c r="J229" s="6">
        <v>42039</v>
      </c>
      <c r="K229" s="6">
        <v>42135</v>
      </c>
      <c r="L229" s="6">
        <v>42135</v>
      </c>
      <c r="M229">
        <v>0</v>
      </c>
      <c r="N229" t="s">
        <v>1450</v>
      </c>
      <c r="O229" t="s">
        <v>54</v>
      </c>
      <c r="P229" t="s">
        <v>1438</v>
      </c>
      <c r="Q229" s="6">
        <v>41640</v>
      </c>
      <c r="R229" s="6">
        <v>42369</v>
      </c>
      <c r="S229">
        <v>0</v>
      </c>
      <c r="T229">
        <v>0</v>
      </c>
      <c r="U229" t="s">
        <v>31</v>
      </c>
      <c r="V229" t="s">
        <v>31</v>
      </c>
      <c r="W229" t="s">
        <v>3279</v>
      </c>
    </row>
    <row r="230" spans="1:23" hidden="1" x14ac:dyDescent="0.25">
      <c r="A230">
        <v>906</v>
      </c>
      <c r="B230">
        <f>IF(Tabela_padrão__V_CHANNELGERAL2[[#This Row],[ID]]=A229,0,1)</f>
        <v>1</v>
      </c>
      <c r="C230" t="s">
        <v>2446</v>
      </c>
      <c r="D230" t="s">
        <v>2447</v>
      </c>
      <c r="E230" t="s">
        <v>52</v>
      </c>
      <c r="F230" t="s">
        <v>27</v>
      </c>
      <c r="G230" t="s">
        <v>41</v>
      </c>
      <c r="H230" t="s">
        <v>42</v>
      </c>
      <c r="I230">
        <v>2015</v>
      </c>
      <c r="J230" s="6">
        <v>42039</v>
      </c>
      <c r="K230" s="6">
        <v>42039</v>
      </c>
      <c r="L230" s="6">
        <v>42039</v>
      </c>
      <c r="N230" t="s">
        <v>1450</v>
      </c>
      <c r="O230" t="s">
        <v>54</v>
      </c>
      <c r="P230" t="s">
        <v>1438</v>
      </c>
      <c r="Q230" s="6">
        <v>41640</v>
      </c>
      <c r="R230" s="6">
        <v>42369</v>
      </c>
      <c r="S230">
        <v>0</v>
      </c>
      <c r="T230">
        <v>0</v>
      </c>
      <c r="U230" t="s">
        <v>31</v>
      </c>
      <c r="V230" t="s">
        <v>31</v>
      </c>
      <c r="W230" t="s">
        <v>3279</v>
      </c>
    </row>
    <row r="231" spans="1:23" hidden="1" x14ac:dyDescent="0.25">
      <c r="A231">
        <v>900</v>
      </c>
      <c r="B231">
        <f>IF(Tabela_padrão__V_CHANNELGERAL2[[#This Row],[ID]]=A230,0,1)</f>
        <v>1</v>
      </c>
      <c r="C231" t="s">
        <v>1448</v>
      </c>
      <c r="D231" t="s">
        <v>1449</v>
      </c>
      <c r="E231" t="s">
        <v>52</v>
      </c>
      <c r="F231" t="s">
        <v>32</v>
      </c>
      <c r="G231" t="s">
        <v>41</v>
      </c>
      <c r="H231" t="s">
        <v>49</v>
      </c>
      <c r="I231">
        <v>2015</v>
      </c>
      <c r="J231" s="6">
        <v>42038</v>
      </c>
      <c r="K231" s="6">
        <v>42065</v>
      </c>
      <c r="L231" s="6">
        <v>42167</v>
      </c>
      <c r="M231">
        <v>100</v>
      </c>
      <c r="N231" t="s">
        <v>1450</v>
      </c>
      <c r="O231" t="s">
        <v>54</v>
      </c>
      <c r="P231" t="s">
        <v>1438</v>
      </c>
      <c r="Q231" s="6">
        <v>41640</v>
      </c>
      <c r="R231" s="6">
        <v>42369</v>
      </c>
      <c r="S231">
        <v>0</v>
      </c>
      <c r="T231">
        <v>0</v>
      </c>
      <c r="U231" t="s">
        <v>31</v>
      </c>
      <c r="V231" t="s">
        <v>31</v>
      </c>
      <c r="W231" t="s">
        <v>3279</v>
      </c>
    </row>
    <row r="232" spans="1:23" hidden="1" x14ac:dyDescent="0.25">
      <c r="A232">
        <v>830</v>
      </c>
      <c r="B232">
        <f>IF(Tabela_padrão__V_CHANNELGERAL2[[#This Row],[ID]]=A231,0,1)</f>
        <v>1</v>
      </c>
      <c r="C232" t="s">
        <v>2123</v>
      </c>
      <c r="D232" t="s">
        <v>2124</v>
      </c>
      <c r="E232" t="s">
        <v>52</v>
      </c>
      <c r="F232" t="s">
        <v>27</v>
      </c>
      <c r="G232" t="s">
        <v>41</v>
      </c>
      <c r="H232" t="s">
        <v>42</v>
      </c>
      <c r="I232">
        <v>2014</v>
      </c>
      <c r="J232" s="6">
        <v>41992</v>
      </c>
      <c r="K232" s="6">
        <v>41992</v>
      </c>
      <c r="L232" s="6">
        <v>41992</v>
      </c>
      <c r="N232" t="s">
        <v>2125</v>
      </c>
      <c r="O232" t="s">
        <v>54</v>
      </c>
      <c r="P232" t="s">
        <v>1438</v>
      </c>
      <c r="Q232" s="6">
        <v>41640</v>
      </c>
      <c r="R232" s="6">
        <v>42369</v>
      </c>
      <c r="S232">
        <v>0</v>
      </c>
      <c r="T232">
        <v>0</v>
      </c>
      <c r="U232" t="s">
        <v>31</v>
      </c>
      <c r="V232" t="s">
        <v>31</v>
      </c>
      <c r="W232" t="s">
        <v>3279</v>
      </c>
    </row>
    <row r="233" spans="1:23" hidden="1" x14ac:dyDescent="0.25">
      <c r="A233">
        <v>636</v>
      </c>
      <c r="B233">
        <f>IF(Tabela_padrão__V_CHANNELGERAL2[[#This Row],[ID]]=A232,0,1)</f>
        <v>1</v>
      </c>
      <c r="C233" t="s">
        <v>2231</v>
      </c>
      <c r="D233" t="s">
        <v>2232</v>
      </c>
      <c r="E233" t="s">
        <v>52</v>
      </c>
      <c r="F233" t="s">
        <v>32</v>
      </c>
      <c r="G233" t="s">
        <v>41</v>
      </c>
      <c r="H233" t="s">
        <v>53</v>
      </c>
      <c r="I233">
        <v>2015</v>
      </c>
      <c r="J233" s="6">
        <v>41985</v>
      </c>
      <c r="K233" s="6">
        <v>42016</v>
      </c>
      <c r="L233" s="6">
        <v>42314</v>
      </c>
      <c r="M233">
        <v>85.8</v>
      </c>
      <c r="N233" t="s">
        <v>1450</v>
      </c>
      <c r="O233" t="s">
        <v>54</v>
      </c>
      <c r="P233" t="s">
        <v>1438</v>
      </c>
      <c r="Q233" s="6">
        <v>41640</v>
      </c>
      <c r="R233" s="6">
        <v>42369</v>
      </c>
      <c r="S233">
        <v>0</v>
      </c>
      <c r="T233">
        <v>0</v>
      </c>
      <c r="U233" t="s">
        <v>31</v>
      </c>
      <c r="V233" t="s">
        <v>31</v>
      </c>
      <c r="W233" t="s">
        <v>3279</v>
      </c>
    </row>
    <row r="234" spans="1:23" hidden="1" x14ac:dyDescent="0.25">
      <c r="A234">
        <v>888</v>
      </c>
      <c r="B234">
        <f>IF(Tabela_padrão__V_CHANNELGERAL2[[#This Row],[ID]]=A233,0,1)</f>
        <v>1</v>
      </c>
      <c r="C234" t="s">
        <v>2509</v>
      </c>
      <c r="D234" t="s">
        <v>2510</v>
      </c>
      <c r="E234" t="s">
        <v>52</v>
      </c>
      <c r="F234" t="s">
        <v>27</v>
      </c>
      <c r="G234" t="s">
        <v>41</v>
      </c>
      <c r="H234" t="s">
        <v>53</v>
      </c>
      <c r="I234">
        <v>2014</v>
      </c>
      <c r="J234" s="6">
        <v>42030</v>
      </c>
      <c r="K234" s="6">
        <v>41775</v>
      </c>
      <c r="L234" s="6">
        <v>42369</v>
      </c>
      <c r="M234">
        <v>99.88</v>
      </c>
      <c r="N234" t="s">
        <v>2511</v>
      </c>
      <c r="O234" t="s">
        <v>54</v>
      </c>
      <c r="P234" t="s">
        <v>1438</v>
      </c>
      <c r="Q234" s="6">
        <v>41640</v>
      </c>
      <c r="R234" s="6">
        <v>42369</v>
      </c>
      <c r="S234">
        <v>0</v>
      </c>
      <c r="T234">
        <v>0</v>
      </c>
      <c r="U234" t="s">
        <v>31</v>
      </c>
      <c r="V234" t="s">
        <v>31</v>
      </c>
      <c r="W234" t="s">
        <v>3279</v>
      </c>
    </row>
    <row r="235" spans="1:23" hidden="1" x14ac:dyDescent="0.25">
      <c r="A235">
        <v>974</v>
      </c>
      <c r="B235">
        <f>IF(Tabela_padrão__V_CHANNELGERAL2[[#This Row],[ID]]=A234,0,1)</f>
        <v>1</v>
      </c>
      <c r="C235" t="s">
        <v>2828</v>
      </c>
      <c r="D235" t="s">
        <v>2829</v>
      </c>
      <c r="E235" t="s">
        <v>52</v>
      </c>
      <c r="F235" t="s">
        <v>32</v>
      </c>
      <c r="G235" t="s">
        <v>41</v>
      </c>
      <c r="H235" t="s">
        <v>53</v>
      </c>
      <c r="I235">
        <v>2014</v>
      </c>
      <c r="J235" s="6">
        <v>42058</v>
      </c>
      <c r="K235" s="6">
        <v>41852</v>
      </c>
      <c r="L235" s="6">
        <v>42373</v>
      </c>
      <c r="M235">
        <v>76.67</v>
      </c>
      <c r="N235" t="s">
        <v>54</v>
      </c>
      <c r="O235" t="s">
        <v>54</v>
      </c>
      <c r="P235" t="s">
        <v>1438</v>
      </c>
      <c r="Q235" s="6">
        <v>41640</v>
      </c>
      <c r="R235" s="6">
        <v>42369</v>
      </c>
      <c r="S235">
        <v>0</v>
      </c>
      <c r="T235">
        <v>0</v>
      </c>
      <c r="U235" t="s">
        <v>31</v>
      </c>
      <c r="V235" t="s">
        <v>31</v>
      </c>
      <c r="W235" t="s">
        <v>3279</v>
      </c>
    </row>
    <row r="236" spans="1:23" hidden="1" x14ac:dyDescent="0.25">
      <c r="A236">
        <v>847</v>
      </c>
      <c r="B236">
        <f>IF(Tabela_padrão__V_CHANNELGERAL2[[#This Row],[ID]]=A235,0,1)</f>
        <v>1</v>
      </c>
      <c r="C236" t="s">
        <v>1802</v>
      </c>
      <c r="D236" t="s">
        <v>1803</v>
      </c>
      <c r="E236" t="s">
        <v>1641</v>
      </c>
      <c r="F236" t="s">
        <v>27</v>
      </c>
      <c r="G236" t="s">
        <v>41</v>
      </c>
      <c r="H236" t="s">
        <v>53</v>
      </c>
      <c r="I236">
        <v>2015</v>
      </c>
      <c r="J236" s="6">
        <v>41992</v>
      </c>
      <c r="K236" s="6">
        <v>42059</v>
      </c>
      <c r="L236" s="6">
        <v>42059</v>
      </c>
      <c r="M236">
        <v>79</v>
      </c>
      <c r="N236" t="s">
        <v>1804</v>
      </c>
      <c r="O236" t="s">
        <v>416</v>
      </c>
      <c r="P236" t="s">
        <v>1438</v>
      </c>
      <c r="Q236" s="6">
        <v>41640</v>
      </c>
      <c r="R236" s="6">
        <v>42369</v>
      </c>
      <c r="S236">
        <v>0</v>
      </c>
      <c r="T236">
        <v>0</v>
      </c>
      <c r="U236" t="s">
        <v>31</v>
      </c>
      <c r="V236" t="s">
        <v>31</v>
      </c>
      <c r="W236" t="s">
        <v>3279</v>
      </c>
    </row>
    <row r="237" spans="1:23" hidden="1" x14ac:dyDescent="0.25">
      <c r="A237">
        <v>758</v>
      </c>
      <c r="B237">
        <f>IF(Tabela_padrão__V_CHANNELGERAL2[[#This Row],[ID]]=A236,0,1)</f>
        <v>1</v>
      </c>
      <c r="C237" t="s">
        <v>3106</v>
      </c>
      <c r="D237" t="s">
        <v>3107</v>
      </c>
      <c r="E237" t="s">
        <v>518</v>
      </c>
      <c r="F237" t="s">
        <v>27</v>
      </c>
      <c r="G237" t="s">
        <v>41</v>
      </c>
      <c r="H237" t="s">
        <v>53</v>
      </c>
      <c r="I237">
        <v>2015</v>
      </c>
      <c r="J237" s="6">
        <v>41990</v>
      </c>
      <c r="K237" s="6">
        <v>42212</v>
      </c>
      <c r="L237" s="6">
        <v>42272</v>
      </c>
      <c r="M237">
        <v>6.67</v>
      </c>
      <c r="N237" t="s">
        <v>756</v>
      </c>
      <c r="O237" t="s">
        <v>416</v>
      </c>
      <c r="P237" t="s">
        <v>1438</v>
      </c>
      <c r="Q237" s="6">
        <v>41640</v>
      </c>
      <c r="R237" s="6">
        <v>42369</v>
      </c>
      <c r="S237">
        <v>0</v>
      </c>
      <c r="T237">
        <v>0</v>
      </c>
      <c r="U237" t="s">
        <v>31</v>
      </c>
      <c r="V237" t="s">
        <v>31</v>
      </c>
      <c r="W237" t="s">
        <v>3279</v>
      </c>
    </row>
    <row r="238" spans="1:23" hidden="1" x14ac:dyDescent="0.25">
      <c r="A238">
        <v>740</v>
      </c>
      <c r="B238">
        <f>IF(Tabela_padrão__V_CHANNELGERAL2[[#This Row],[ID]]=A237,0,1)</f>
        <v>1</v>
      </c>
      <c r="C238" t="s">
        <v>3073</v>
      </c>
      <c r="D238" t="s">
        <v>3074</v>
      </c>
      <c r="E238" t="s">
        <v>518</v>
      </c>
      <c r="F238" t="s">
        <v>27</v>
      </c>
      <c r="G238" t="s">
        <v>1411</v>
      </c>
      <c r="H238" t="s">
        <v>53</v>
      </c>
      <c r="I238">
        <v>2015</v>
      </c>
      <c r="J238" s="6">
        <v>41989</v>
      </c>
      <c r="K238" s="6">
        <v>42226</v>
      </c>
      <c r="L238" s="6">
        <v>42342</v>
      </c>
      <c r="M238">
        <v>70</v>
      </c>
      <c r="N238" t="s">
        <v>756</v>
      </c>
      <c r="O238" t="s">
        <v>416</v>
      </c>
      <c r="P238" t="s">
        <v>1438</v>
      </c>
      <c r="Q238" s="6">
        <v>41640</v>
      </c>
      <c r="R238" s="6">
        <v>42369</v>
      </c>
      <c r="S238">
        <v>0</v>
      </c>
      <c r="T238">
        <v>0</v>
      </c>
      <c r="U238" t="s">
        <v>31</v>
      </c>
      <c r="V238" t="s">
        <v>31</v>
      </c>
      <c r="W238" t="s">
        <v>3279</v>
      </c>
    </row>
    <row r="239" spans="1:23" hidden="1" x14ac:dyDescent="0.25">
      <c r="A239">
        <v>742</v>
      </c>
      <c r="B239">
        <f>IF(Tabela_padrão__V_CHANNELGERAL2[[#This Row],[ID]]=A238,0,1)</f>
        <v>1</v>
      </c>
      <c r="C239" t="s">
        <v>1949</v>
      </c>
      <c r="D239" t="s">
        <v>1950</v>
      </c>
      <c r="E239" t="s">
        <v>518</v>
      </c>
      <c r="F239" t="s">
        <v>27</v>
      </c>
      <c r="G239" t="s">
        <v>41</v>
      </c>
      <c r="H239" t="s">
        <v>49</v>
      </c>
      <c r="I239">
        <v>2015</v>
      </c>
      <c r="J239" s="6">
        <v>41989</v>
      </c>
      <c r="K239" s="6">
        <v>42341</v>
      </c>
      <c r="L239" s="6">
        <v>42464</v>
      </c>
      <c r="M239">
        <v>100</v>
      </c>
      <c r="N239" t="s">
        <v>756</v>
      </c>
      <c r="O239" t="s">
        <v>416</v>
      </c>
      <c r="P239" t="s">
        <v>1438</v>
      </c>
      <c r="Q239" s="6">
        <v>41640</v>
      </c>
      <c r="R239" s="6">
        <v>42369</v>
      </c>
      <c r="S239">
        <v>0</v>
      </c>
      <c r="T239">
        <v>0</v>
      </c>
      <c r="U239" t="s">
        <v>31</v>
      </c>
      <c r="V239" t="s">
        <v>31</v>
      </c>
      <c r="W239" t="s">
        <v>3279</v>
      </c>
    </row>
    <row r="240" spans="1:23" hidden="1" x14ac:dyDescent="0.25">
      <c r="A240">
        <v>738</v>
      </c>
      <c r="B240">
        <f>IF(Tabela_padrão__V_CHANNELGERAL2[[#This Row],[ID]]=A239,0,1)</f>
        <v>1</v>
      </c>
      <c r="C240" t="s">
        <v>1679</v>
      </c>
      <c r="D240" t="s">
        <v>1680</v>
      </c>
      <c r="E240" t="s">
        <v>518</v>
      </c>
      <c r="F240" t="s">
        <v>27</v>
      </c>
      <c r="G240" t="s">
        <v>1411</v>
      </c>
      <c r="H240" t="s">
        <v>53</v>
      </c>
      <c r="I240">
        <v>2015</v>
      </c>
      <c r="J240" s="6">
        <v>41989</v>
      </c>
      <c r="K240" s="6">
        <v>42158</v>
      </c>
      <c r="L240" s="6">
        <v>42219</v>
      </c>
      <c r="M240">
        <v>8.75</v>
      </c>
      <c r="N240" t="s">
        <v>756</v>
      </c>
      <c r="O240" t="s">
        <v>416</v>
      </c>
      <c r="P240" t="s">
        <v>1438</v>
      </c>
      <c r="Q240" s="6">
        <v>41640</v>
      </c>
      <c r="R240" s="6">
        <v>42369</v>
      </c>
      <c r="S240">
        <v>0</v>
      </c>
      <c r="T240">
        <v>0</v>
      </c>
      <c r="U240" t="s">
        <v>31</v>
      </c>
      <c r="V240" t="s">
        <v>31</v>
      </c>
      <c r="W240" t="s">
        <v>3279</v>
      </c>
    </row>
    <row r="241" spans="1:23" hidden="1" x14ac:dyDescent="0.25">
      <c r="A241">
        <v>748</v>
      </c>
      <c r="B241">
        <f>IF(Tabela_padrão__V_CHANNELGERAL2[[#This Row],[ID]]=A240,0,1)</f>
        <v>1</v>
      </c>
      <c r="C241" t="s">
        <v>1778</v>
      </c>
      <c r="D241" t="s">
        <v>1779</v>
      </c>
      <c r="E241" t="s">
        <v>518</v>
      </c>
      <c r="F241" t="s">
        <v>27</v>
      </c>
      <c r="G241" t="s">
        <v>41</v>
      </c>
      <c r="H241" t="s">
        <v>53</v>
      </c>
      <c r="I241">
        <v>2015</v>
      </c>
      <c r="J241" s="6">
        <v>41990</v>
      </c>
      <c r="K241" s="6">
        <v>42058</v>
      </c>
      <c r="L241" s="6">
        <v>42206</v>
      </c>
      <c r="M241">
        <v>80</v>
      </c>
      <c r="N241" t="s">
        <v>756</v>
      </c>
      <c r="O241" t="s">
        <v>416</v>
      </c>
      <c r="P241" t="s">
        <v>1438</v>
      </c>
      <c r="Q241" s="6">
        <v>41640</v>
      </c>
      <c r="R241" s="6">
        <v>42369</v>
      </c>
      <c r="S241">
        <v>0</v>
      </c>
      <c r="T241">
        <v>0</v>
      </c>
      <c r="U241" t="s">
        <v>31</v>
      </c>
      <c r="V241" t="s">
        <v>31</v>
      </c>
      <c r="W241" t="s">
        <v>3279</v>
      </c>
    </row>
    <row r="242" spans="1:23" hidden="1" x14ac:dyDescent="0.25">
      <c r="A242">
        <v>734</v>
      </c>
      <c r="B242">
        <f>IF(Tabela_padrão__V_CHANNELGERAL2[[#This Row],[ID]]=A241,0,1)</f>
        <v>1</v>
      </c>
      <c r="C242" t="s">
        <v>3166</v>
      </c>
      <c r="D242" t="s">
        <v>3167</v>
      </c>
      <c r="E242" t="s">
        <v>518</v>
      </c>
      <c r="F242" t="s">
        <v>27</v>
      </c>
      <c r="G242" t="s">
        <v>1411</v>
      </c>
      <c r="H242" t="s">
        <v>53</v>
      </c>
      <c r="I242">
        <v>2015</v>
      </c>
      <c r="J242" s="6">
        <v>41989</v>
      </c>
      <c r="K242" s="6">
        <v>42089</v>
      </c>
      <c r="L242" s="6">
        <v>42305</v>
      </c>
      <c r="M242">
        <v>19.03</v>
      </c>
      <c r="N242" t="s">
        <v>756</v>
      </c>
      <c r="O242" t="s">
        <v>416</v>
      </c>
      <c r="P242" t="s">
        <v>1438</v>
      </c>
      <c r="Q242" s="6">
        <v>41640</v>
      </c>
      <c r="R242" s="6">
        <v>42369</v>
      </c>
      <c r="S242">
        <v>0</v>
      </c>
      <c r="T242">
        <v>0</v>
      </c>
      <c r="U242" t="s">
        <v>31</v>
      </c>
      <c r="V242" t="s">
        <v>31</v>
      </c>
      <c r="W242" t="s">
        <v>3279</v>
      </c>
    </row>
    <row r="243" spans="1:23" hidden="1" x14ac:dyDescent="0.25">
      <c r="A243">
        <v>755</v>
      </c>
      <c r="B243">
        <f>IF(Tabela_padrão__V_CHANNELGERAL2[[#This Row],[ID]]=A242,0,1)</f>
        <v>1</v>
      </c>
      <c r="C243" t="s">
        <v>2759</v>
      </c>
      <c r="D243" t="s">
        <v>2760</v>
      </c>
      <c r="E243" t="s">
        <v>518</v>
      </c>
      <c r="F243" t="s">
        <v>27</v>
      </c>
      <c r="G243" t="s">
        <v>41</v>
      </c>
      <c r="H243" t="s">
        <v>49</v>
      </c>
      <c r="I243">
        <v>2015</v>
      </c>
      <c r="J243" s="6">
        <v>41990</v>
      </c>
      <c r="K243" s="6">
        <v>42136</v>
      </c>
      <c r="L243" s="6">
        <v>42317</v>
      </c>
      <c r="M243">
        <v>100</v>
      </c>
      <c r="N243" t="s">
        <v>1066</v>
      </c>
      <c r="O243" t="s">
        <v>416</v>
      </c>
      <c r="P243" t="s">
        <v>1438</v>
      </c>
      <c r="Q243" s="6">
        <v>41640</v>
      </c>
      <c r="R243" s="6">
        <v>42369</v>
      </c>
      <c r="S243">
        <v>0</v>
      </c>
      <c r="T243">
        <v>0</v>
      </c>
      <c r="U243" t="s">
        <v>31</v>
      </c>
      <c r="V243" t="s">
        <v>31</v>
      </c>
      <c r="W243" t="s">
        <v>3279</v>
      </c>
    </row>
    <row r="244" spans="1:23" hidden="1" x14ac:dyDescent="0.25">
      <c r="A244">
        <v>753</v>
      </c>
      <c r="B244">
        <f>IF(Tabela_padrão__V_CHANNELGERAL2[[#This Row],[ID]]=A243,0,1)</f>
        <v>1</v>
      </c>
      <c r="C244" t="s">
        <v>2557</v>
      </c>
      <c r="D244" t="s">
        <v>2558</v>
      </c>
      <c r="E244" t="s">
        <v>518</v>
      </c>
      <c r="F244" t="s">
        <v>27</v>
      </c>
      <c r="G244" t="s">
        <v>41</v>
      </c>
      <c r="H244" t="s">
        <v>53</v>
      </c>
      <c r="I244">
        <v>2015</v>
      </c>
      <c r="J244" s="6">
        <v>41990</v>
      </c>
      <c r="K244" s="6">
        <v>42167</v>
      </c>
      <c r="L244" s="6">
        <v>42317</v>
      </c>
      <c r="M244">
        <v>80</v>
      </c>
      <c r="N244" t="s">
        <v>1066</v>
      </c>
      <c r="O244" t="s">
        <v>416</v>
      </c>
      <c r="P244" t="s">
        <v>1438</v>
      </c>
      <c r="Q244" s="6">
        <v>41640</v>
      </c>
      <c r="R244" s="6">
        <v>42369</v>
      </c>
      <c r="S244">
        <v>0</v>
      </c>
      <c r="T244">
        <v>0</v>
      </c>
      <c r="U244" t="s">
        <v>31</v>
      </c>
      <c r="V244" t="s">
        <v>31</v>
      </c>
      <c r="W244" t="s">
        <v>3279</v>
      </c>
    </row>
    <row r="245" spans="1:23" hidden="1" x14ac:dyDescent="0.25">
      <c r="A245">
        <v>736</v>
      </c>
      <c r="B245">
        <f>IF(Tabela_padrão__V_CHANNELGERAL2[[#This Row],[ID]]=A244,0,1)</f>
        <v>1</v>
      </c>
      <c r="C245" t="s">
        <v>1857</v>
      </c>
      <c r="D245" t="s">
        <v>1858</v>
      </c>
      <c r="E245" t="s">
        <v>518</v>
      </c>
      <c r="F245" t="s">
        <v>27</v>
      </c>
      <c r="G245" t="s">
        <v>1411</v>
      </c>
      <c r="H245" t="s">
        <v>53</v>
      </c>
      <c r="I245">
        <v>2015</v>
      </c>
      <c r="J245" s="6">
        <v>41989</v>
      </c>
      <c r="K245" s="6">
        <v>42053</v>
      </c>
      <c r="L245" s="6">
        <v>42171</v>
      </c>
      <c r="M245">
        <v>41.67</v>
      </c>
      <c r="N245" t="s">
        <v>756</v>
      </c>
      <c r="O245" t="s">
        <v>416</v>
      </c>
      <c r="P245" t="s">
        <v>1438</v>
      </c>
      <c r="Q245" s="6">
        <v>41640</v>
      </c>
      <c r="R245" s="6">
        <v>42369</v>
      </c>
      <c r="S245">
        <v>0</v>
      </c>
      <c r="T245">
        <v>0</v>
      </c>
      <c r="U245" t="s">
        <v>31</v>
      </c>
      <c r="V245" t="s">
        <v>31</v>
      </c>
      <c r="W245" t="s">
        <v>3279</v>
      </c>
    </row>
    <row r="246" spans="1:23" hidden="1" x14ac:dyDescent="0.25">
      <c r="A246">
        <v>639</v>
      </c>
      <c r="B246">
        <f>IF(Tabela_padrão__V_CHANNELGERAL2[[#This Row],[ID]]=A245,0,1)</f>
        <v>1</v>
      </c>
      <c r="C246" t="s">
        <v>2244</v>
      </c>
      <c r="D246" t="s">
        <v>2245</v>
      </c>
      <c r="E246" t="s">
        <v>518</v>
      </c>
      <c r="F246" t="s">
        <v>27</v>
      </c>
      <c r="G246" t="s">
        <v>1411</v>
      </c>
      <c r="H246" t="s">
        <v>53</v>
      </c>
      <c r="I246">
        <v>2015</v>
      </c>
      <c r="J246" s="6">
        <v>41985</v>
      </c>
      <c r="K246" s="6">
        <v>42089</v>
      </c>
      <c r="L246" s="6">
        <v>42177</v>
      </c>
      <c r="M246">
        <v>12.33</v>
      </c>
      <c r="N246" t="s">
        <v>756</v>
      </c>
      <c r="O246" t="s">
        <v>416</v>
      </c>
      <c r="P246" t="s">
        <v>1438</v>
      </c>
      <c r="Q246" s="6">
        <v>41640</v>
      </c>
      <c r="R246" s="6">
        <v>42369</v>
      </c>
      <c r="S246">
        <v>0</v>
      </c>
      <c r="T246">
        <v>0</v>
      </c>
      <c r="U246" t="s">
        <v>31</v>
      </c>
      <c r="V246" t="s">
        <v>31</v>
      </c>
      <c r="W246" t="s">
        <v>3279</v>
      </c>
    </row>
    <row r="247" spans="1:23" hidden="1" x14ac:dyDescent="0.25">
      <c r="A247">
        <v>637</v>
      </c>
      <c r="B247">
        <f>IF(Tabela_padrão__V_CHANNELGERAL2[[#This Row],[ID]]=A246,0,1)</f>
        <v>1</v>
      </c>
      <c r="C247" t="s">
        <v>2256</v>
      </c>
      <c r="D247" t="s">
        <v>2257</v>
      </c>
      <c r="E247" t="s">
        <v>518</v>
      </c>
      <c r="F247" t="s">
        <v>27</v>
      </c>
      <c r="G247" t="s">
        <v>176</v>
      </c>
      <c r="H247" t="s">
        <v>53</v>
      </c>
      <c r="I247">
        <v>2015</v>
      </c>
      <c r="J247" s="6">
        <v>41985</v>
      </c>
      <c r="K247" s="6">
        <v>42059</v>
      </c>
      <c r="L247" s="6">
        <v>42262</v>
      </c>
      <c r="M247">
        <v>40.67</v>
      </c>
      <c r="N247" t="s">
        <v>2258</v>
      </c>
      <c r="O247" t="s">
        <v>416</v>
      </c>
      <c r="P247" t="s">
        <v>1438</v>
      </c>
      <c r="Q247" s="6">
        <v>41640</v>
      </c>
      <c r="R247" s="6">
        <v>42369</v>
      </c>
      <c r="S247">
        <v>0</v>
      </c>
      <c r="T247">
        <v>0</v>
      </c>
      <c r="U247" t="s">
        <v>31</v>
      </c>
      <c r="V247" t="s">
        <v>31</v>
      </c>
      <c r="W247" t="s">
        <v>3279</v>
      </c>
    </row>
    <row r="248" spans="1:23" hidden="1" x14ac:dyDescent="0.25">
      <c r="A248">
        <v>536</v>
      </c>
      <c r="B248">
        <f>IF(Tabela_padrão__V_CHANNELGERAL2[[#This Row],[ID]]=A247,0,1)</f>
        <v>1</v>
      </c>
      <c r="C248" t="s">
        <v>1511</v>
      </c>
      <c r="D248" t="s">
        <v>1512</v>
      </c>
      <c r="E248" t="s">
        <v>518</v>
      </c>
      <c r="F248" t="s">
        <v>27</v>
      </c>
      <c r="G248" t="s">
        <v>41</v>
      </c>
      <c r="H248" t="s">
        <v>42</v>
      </c>
      <c r="I248">
        <v>2014</v>
      </c>
      <c r="J248" s="6">
        <v>41977</v>
      </c>
      <c r="K248" s="6">
        <v>41977</v>
      </c>
      <c r="L248" s="6">
        <v>41977</v>
      </c>
      <c r="N248" t="s">
        <v>756</v>
      </c>
      <c r="O248" t="s">
        <v>416</v>
      </c>
      <c r="P248" t="s">
        <v>1438</v>
      </c>
      <c r="Q248" s="6">
        <v>41640</v>
      </c>
      <c r="R248" s="6">
        <v>42369</v>
      </c>
      <c r="S248">
        <v>0</v>
      </c>
      <c r="T248">
        <v>0</v>
      </c>
      <c r="U248" t="s">
        <v>31</v>
      </c>
      <c r="V248" t="s">
        <v>31</v>
      </c>
      <c r="W248" t="s">
        <v>3279</v>
      </c>
    </row>
    <row r="249" spans="1:23" hidden="1" x14ac:dyDescent="0.25">
      <c r="A249">
        <v>638</v>
      </c>
      <c r="B249">
        <f>IF(Tabela_padrão__V_CHANNELGERAL2[[#This Row],[ID]]=A248,0,1)</f>
        <v>1</v>
      </c>
      <c r="C249" t="s">
        <v>1642</v>
      </c>
      <c r="D249" t="s">
        <v>1643</v>
      </c>
      <c r="E249" t="s">
        <v>518</v>
      </c>
      <c r="F249" t="s">
        <v>27</v>
      </c>
      <c r="G249" t="s">
        <v>41</v>
      </c>
      <c r="H249" t="s">
        <v>42</v>
      </c>
      <c r="I249">
        <v>2014</v>
      </c>
      <c r="J249" s="6">
        <v>41985</v>
      </c>
      <c r="K249" s="6">
        <v>41985</v>
      </c>
      <c r="L249" s="6">
        <v>41985</v>
      </c>
      <c r="N249" t="s">
        <v>756</v>
      </c>
      <c r="O249" t="s">
        <v>416</v>
      </c>
      <c r="P249" t="s">
        <v>1438</v>
      </c>
      <c r="Q249" s="6">
        <v>41640</v>
      </c>
      <c r="R249" s="6">
        <v>42369</v>
      </c>
      <c r="S249">
        <v>0</v>
      </c>
      <c r="T249">
        <v>0</v>
      </c>
      <c r="U249" t="s">
        <v>31</v>
      </c>
      <c r="V249" t="s">
        <v>31</v>
      </c>
      <c r="W249" t="s">
        <v>3279</v>
      </c>
    </row>
    <row r="250" spans="1:23" hidden="1" x14ac:dyDescent="0.25">
      <c r="A250">
        <v>538</v>
      </c>
      <c r="B250">
        <f>IF(Tabela_padrão__V_CHANNELGERAL2[[#This Row],[ID]]=A249,0,1)</f>
        <v>1</v>
      </c>
      <c r="C250" t="s">
        <v>3018</v>
      </c>
      <c r="D250" t="s">
        <v>3019</v>
      </c>
      <c r="E250" t="s">
        <v>518</v>
      </c>
      <c r="F250" t="s">
        <v>27</v>
      </c>
      <c r="G250" t="s">
        <v>176</v>
      </c>
      <c r="H250" t="s">
        <v>53</v>
      </c>
      <c r="I250">
        <v>2015</v>
      </c>
      <c r="J250" s="6">
        <v>41977</v>
      </c>
      <c r="K250" s="6">
        <v>42076</v>
      </c>
      <c r="L250" s="6">
        <v>42247</v>
      </c>
      <c r="M250">
        <v>100</v>
      </c>
      <c r="N250" t="s">
        <v>519</v>
      </c>
      <c r="O250" t="s">
        <v>416</v>
      </c>
      <c r="P250" t="s">
        <v>1438</v>
      </c>
      <c r="Q250" s="6">
        <v>41640</v>
      </c>
      <c r="R250" s="6">
        <v>42369</v>
      </c>
      <c r="S250">
        <v>0</v>
      </c>
      <c r="T250">
        <v>0</v>
      </c>
      <c r="U250" t="s">
        <v>31</v>
      </c>
      <c r="V250" t="s">
        <v>31</v>
      </c>
      <c r="W250" t="s">
        <v>3279</v>
      </c>
    </row>
    <row r="251" spans="1:23" hidden="1" x14ac:dyDescent="0.25">
      <c r="A251">
        <v>741</v>
      </c>
      <c r="B251">
        <f>IF(Tabela_padrão__V_CHANNELGERAL2[[#This Row],[ID]]=A250,0,1)</f>
        <v>1</v>
      </c>
      <c r="C251" t="s">
        <v>1626</v>
      </c>
      <c r="D251" t="s">
        <v>1627</v>
      </c>
      <c r="E251" t="s">
        <v>518</v>
      </c>
      <c r="F251" t="s">
        <v>27</v>
      </c>
      <c r="G251" t="s">
        <v>1411</v>
      </c>
      <c r="H251" t="s">
        <v>49</v>
      </c>
      <c r="I251">
        <v>2015</v>
      </c>
      <c r="J251" s="6">
        <v>41989</v>
      </c>
      <c r="K251" s="6">
        <v>42215</v>
      </c>
      <c r="L251" s="6">
        <v>42383</v>
      </c>
      <c r="M251">
        <v>100</v>
      </c>
      <c r="N251" t="s">
        <v>756</v>
      </c>
      <c r="O251" t="s">
        <v>416</v>
      </c>
      <c r="P251" t="s">
        <v>1438</v>
      </c>
      <c r="Q251" s="6">
        <v>41640</v>
      </c>
      <c r="R251" s="6">
        <v>42369</v>
      </c>
      <c r="S251">
        <v>0</v>
      </c>
      <c r="T251">
        <v>0</v>
      </c>
      <c r="U251" t="s">
        <v>31</v>
      </c>
      <c r="V251" t="s">
        <v>31</v>
      </c>
      <c r="W251" t="s">
        <v>3279</v>
      </c>
    </row>
    <row r="252" spans="1:23" hidden="1" x14ac:dyDescent="0.25">
      <c r="A252">
        <v>756</v>
      </c>
      <c r="B252">
        <f>IF(Tabela_padrão__V_CHANNELGERAL2[[#This Row],[ID]]=A251,0,1)</f>
        <v>1</v>
      </c>
      <c r="C252" t="s">
        <v>1776</v>
      </c>
      <c r="D252" t="s">
        <v>1777</v>
      </c>
      <c r="E252" t="s">
        <v>518</v>
      </c>
      <c r="F252" t="s">
        <v>27</v>
      </c>
      <c r="G252" t="s">
        <v>41</v>
      </c>
      <c r="H252" t="s">
        <v>42</v>
      </c>
      <c r="I252">
        <v>2014</v>
      </c>
      <c r="J252" s="6">
        <v>41990</v>
      </c>
      <c r="K252" s="6">
        <v>41990</v>
      </c>
      <c r="L252" s="6">
        <v>41990</v>
      </c>
      <c r="N252" t="s">
        <v>756</v>
      </c>
      <c r="O252" t="s">
        <v>416</v>
      </c>
      <c r="P252" t="s">
        <v>1438</v>
      </c>
      <c r="Q252" s="6">
        <v>41640</v>
      </c>
      <c r="R252" s="6">
        <v>42369</v>
      </c>
      <c r="S252">
        <v>0</v>
      </c>
      <c r="T252">
        <v>0</v>
      </c>
      <c r="U252" t="s">
        <v>31</v>
      </c>
      <c r="V252" t="s">
        <v>31</v>
      </c>
      <c r="W252" t="s">
        <v>3279</v>
      </c>
    </row>
    <row r="253" spans="1:23" hidden="1" x14ac:dyDescent="0.25">
      <c r="A253">
        <v>754</v>
      </c>
      <c r="B253">
        <f>IF(Tabela_padrão__V_CHANNELGERAL2[[#This Row],[ID]]=A252,0,1)</f>
        <v>1</v>
      </c>
      <c r="C253" t="s">
        <v>2358</v>
      </c>
      <c r="D253" t="s">
        <v>2359</v>
      </c>
      <c r="E253" t="s">
        <v>518</v>
      </c>
      <c r="F253" t="s">
        <v>27</v>
      </c>
      <c r="G253" t="s">
        <v>41</v>
      </c>
      <c r="H253" t="s">
        <v>53</v>
      </c>
      <c r="I253">
        <v>2015</v>
      </c>
      <c r="J253" s="6">
        <v>41990</v>
      </c>
      <c r="K253" s="6">
        <v>42101</v>
      </c>
      <c r="L253" s="6">
        <v>42101</v>
      </c>
      <c r="M253">
        <v>0</v>
      </c>
      <c r="N253" t="s">
        <v>1066</v>
      </c>
      <c r="O253" t="s">
        <v>416</v>
      </c>
      <c r="P253" t="s">
        <v>1438</v>
      </c>
      <c r="Q253" s="6">
        <v>41640</v>
      </c>
      <c r="R253" s="6">
        <v>42369</v>
      </c>
      <c r="S253">
        <v>0</v>
      </c>
      <c r="T253">
        <v>0</v>
      </c>
      <c r="U253" t="s">
        <v>31</v>
      </c>
      <c r="V253" t="s">
        <v>31</v>
      </c>
      <c r="W253" t="s">
        <v>3279</v>
      </c>
    </row>
    <row r="254" spans="1:23" hidden="1" x14ac:dyDescent="0.25">
      <c r="A254">
        <v>739</v>
      </c>
      <c r="B254">
        <f>IF(Tabela_padrão__V_CHANNELGERAL2[[#This Row],[ID]]=A253,0,1)</f>
        <v>1</v>
      </c>
      <c r="C254" t="s">
        <v>1829</v>
      </c>
      <c r="D254" t="s">
        <v>1830</v>
      </c>
      <c r="E254" t="s">
        <v>518</v>
      </c>
      <c r="F254" t="s">
        <v>27</v>
      </c>
      <c r="G254" t="s">
        <v>41</v>
      </c>
      <c r="H254" t="s">
        <v>49</v>
      </c>
      <c r="I254">
        <v>2015</v>
      </c>
      <c r="J254" s="6">
        <v>41989</v>
      </c>
      <c r="K254" s="6">
        <v>42199</v>
      </c>
      <c r="L254" s="6">
        <v>42377</v>
      </c>
      <c r="M254">
        <v>100</v>
      </c>
      <c r="N254" t="s">
        <v>519</v>
      </c>
      <c r="O254" t="s">
        <v>416</v>
      </c>
      <c r="P254" t="s">
        <v>1438</v>
      </c>
      <c r="Q254" s="6">
        <v>41640</v>
      </c>
      <c r="R254" s="6">
        <v>42369</v>
      </c>
      <c r="S254">
        <v>0</v>
      </c>
      <c r="T254">
        <v>0</v>
      </c>
      <c r="U254" t="s">
        <v>31</v>
      </c>
      <c r="V254" t="s">
        <v>31</v>
      </c>
      <c r="W254" t="s">
        <v>3279</v>
      </c>
    </row>
    <row r="255" spans="1:23" hidden="1" x14ac:dyDescent="0.25">
      <c r="A255">
        <v>746</v>
      </c>
      <c r="B255">
        <f>IF(Tabela_padrão__V_CHANNELGERAL2[[#This Row],[ID]]=A254,0,1)</f>
        <v>1</v>
      </c>
      <c r="C255" t="s">
        <v>2532</v>
      </c>
      <c r="D255" t="s">
        <v>2533</v>
      </c>
      <c r="E255" t="s">
        <v>518</v>
      </c>
      <c r="F255" t="s">
        <v>27</v>
      </c>
      <c r="G255" t="s">
        <v>41</v>
      </c>
      <c r="H255" t="s">
        <v>42</v>
      </c>
      <c r="I255">
        <v>2014</v>
      </c>
      <c r="J255" s="6">
        <v>41990</v>
      </c>
      <c r="K255" s="6">
        <v>41990</v>
      </c>
      <c r="L255" s="6">
        <v>41990</v>
      </c>
      <c r="N255" t="s">
        <v>756</v>
      </c>
      <c r="O255" t="s">
        <v>416</v>
      </c>
      <c r="P255" t="s">
        <v>1438</v>
      </c>
      <c r="Q255" s="6">
        <v>41640</v>
      </c>
      <c r="R255" s="6">
        <v>42369</v>
      </c>
      <c r="S255">
        <v>0</v>
      </c>
      <c r="T255">
        <v>0</v>
      </c>
      <c r="U255" t="s">
        <v>31</v>
      </c>
      <c r="V255" t="s">
        <v>31</v>
      </c>
      <c r="W255" t="s">
        <v>3279</v>
      </c>
    </row>
    <row r="256" spans="1:23" hidden="1" x14ac:dyDescent="0.25">
      <c r="A256">
        <v>737</v>
      </c>
      <c r="B256">
        <f>IF(Tabela_padrão__V_CHANNELGERAL2[[#This Row],[ID]]=A255,0,1)</f>
        <v>1</v>
      </c>
      <c r="C256" t="s">
        <v>2698</v>
      </c>
      <c r="D256" t="s">
        <v>2699</v>
      </c>
      <c r="E256" t="s">
        <v>518</v>
      </c>
      <c r="F256" t="s">
        <v>27</v>
      </c>
      <c r="G256" t="s">
        <v>1411</v>
      </c>
      <c r="H256" t="s">
        <v>49</v>
      </c>
      <c r="I256">
        <v>2015</v>
      </c>
      <c r="J256" s="6">
        <v>41989</v>
      </c>
      <c r="K256" s="6">
        <v>42107</v>
      </c>
      <c r="L256" s="6">
        <v>42277</v>
      </c>
      <c r="M256">
        <v>100</v>
      </c>
      <c r="N256" t="s">
        <v>519</v>
      </c>
      <c r="O256" t="s">
        <v>416</v>
      </c>
      <c r="P256" t="s">
        <v>1438</v>
      </c>
      <c r="Q256" s="6">
        <v>41640</v>
      </c>
      <c r="R256" s="6">
        <v>42369</v>
      </c>
      <c r="S256">
        <v>0</v>
      </c>
      <c r="T256">
        <v>0</v>
      </c>
      <c r="U256" t="s">
        <v>31</v>
      </c>
      <c r="V256" t="s">
        <v>31</v>
      </c>
      <c r="W256" t="s">
        <v>3279</v>
      </c>
    </row>
    <row r="257" spans="1:23" hidden="1" x14ac:dyDescent="0.25">
      <c r="A257">
        <v>735</v>
      </c>
      <c r="B257">
        <f>IF(Tabela_padrão__V_CHANNELGERAL2[[#This Row],[ID]]=A256,0,1)</f>
        <v>1</v>
      </c>
      <c r="C257" t="s">
        <v>2675</v>
      </c>
      <c r="D257" t="s">
        <v>2676</v>
      </c>
      <c r="E257" t="s">
        <v>518</v>
      </c>
      <c r="F257" t="s">
        <v>27</v>
      </c>
      <c r="G257" t="s">
        <v>176</v>
      </c>
      <c r="H257" t="s">
        <v>49</v>
      </c>
      <c r="I257">
        <v>2015</v>
      </c>
      <c r="J257" s="6">
        <v>41989</v>
      </c>
      <c r="K257" s="6">
        <v>42107</v>
      </c>
      <c r="L257" s="6">
        <v>42307</v>
      </c>
      <c r="M257">
        <v>100</v>
      </c>
      <c r="N257" t="s">
        <v>519</v>
      </c>
      <c r="O257" t="s">
        <v>416</v>
      </c>
      <c r="P257" t="s">
        <v>1438</v>
      </c>
      <c r="Q257" s="6">
        <v>41640</v>
      </c>
      <c r="R257" s="6">
        <v>42369</v>
      </c>
      <c r="S257">
        <v>0</v>
      </c>
      <c r="T257">
        <v>0</v>
      </c>
      <c r="U257" t="s">
        <v>31</v>
      </c>
      <c r="V257" t="s">
        <v>31</v>
      </c>
      <c r="W257" t="s">
        <v>3279</v>
      </c>
    </row>
    <row r="258" spans="1:23" hidden="1" x14ac:dyDescent="0.25">
      <c r="A258">
        <v>757</v>
      </c>
      <c r="B258">
        <f>IF(Tabela_padrão__V_CHANNELGERAL2[[#This Row],[ID]]=A257,0,1)</f>
        <v>1</v>
      </c>
      <c r="C258" t="s">
        <v>2537</v>
      </c>
      <c r="D258" t="s">
        <v>2538</v>
      </c>
      <c r="E258" t="s">
        <v>518</v>
      </c>
      <c r="F258" t="s">
        <v>27</v>
      </c>
      <c r="G258" t="s">
        <v>41</v>
      </c>
      <c r="H258" t="s">
        <v>53</v>
      </c>
      <c r="I258">
        <v>2015</v>
      </c>
      <c r="J258" s="6">
        <v>41990</v>
      </c>
      <c r="K258" s="6">
        <v>42101</v>
      </c>
      <c r="L258" s="6">
        <v>42101</v>
      </c>
      <c r="M258">
        <v>0</v>
      </c>
      <c r="N258" t="s">
        <v>1066</v>
      </c>
      <c r="O258" t="s">
        <v>416</v>
      </c>
      <c r="P258" t="s">
        <v>1438</v>
      </c>
      <c r="Q258" s="6">
        <v>41640</v>
      </c>
      <c r="R258" s="6">
        <v>42369</v>
      </c>
      <c r="S258">
        <v>0</v>
      </c>
      <c r="T258">
        <v>0</v>
      </c>
      <c r="U258" t="s">
        <v>31</v>
      </c>
      <c r="V258" t="s">
        <v>31</v>
      </c>
      <c r="W258" t="s">
        <v>3279</v>
      </c>
    </row>
    <row r="259" spans="1:23" hidden="1" x14ac:dyDescent="0.25">
      <c r="A259">
        <v>878</v>
      </c>
      <c r="B259">
        <f>IF(Tabela_padrão__V_CHANNELGERAL2[[#This Row],[ID]]=A258,0,1)</f>
        <v>1</v>
      </c>
      <c r="C259" t="s">
        <v>2693</v>
      </c>
      <c r="D259" t="s">
        <v>2694</v>
      </c>
      <c r="E259" t="s">
        <v>518</v>
      </c>
      <c r="F259" t="s">
        <v>27</v>
      </c>
      <c r="G259" t="s">
        <v>41</v>
      </c>
      <c r="H259" t="s">
        <v>42</v>
      </c>
      <c r="I259">
        <v>2015</v>
      </c>
      <c r="J259" s="6">
        <v>42023</v>
      </c>
      <c r="K259" s="6">
        <v>42023</v>
      </c>
      <c r="L259" s="6">
        <v>42023</v>
      </c>
      <c r="N259" t="s">
        <v>2695</v>
      </c>
      <c r="O259" t="s">
        <v>416</v>
      </c>
      <c r="P259" t="s">
        <v>1438</v>
      </c>
      <c r="Q259" s="6">
        <v>41640</v>
      </c>
      <c r="R259" s="6">
        <v>42369</v>
      </c>
      <c r="S259">
        <v>0</v>
      </c>
      <c r="T259">
        <v>0</v>
      </c>
      <c r="U259" t="s">
        <v>31</v>
      </c>
      <c r="V259" t="s">
        <v>31</v>
      </c>
      <c r="W259" t="s">
        <v>3279</v>
      </c>
    </row>
    <row r="260" spans="1:23" hidden="1" x14ac:dyDescent="0.25">
      <c r="A260">
        <v>750</v>
      </c>
      <c r="B260">
        <f>IF(Tabela_padrão__V_CHANNELGERAL2[[#This Row],[ID]]=A259,0,1)</f>
        <v>1</v>
      </c>
      <c r="C260" t="s">
        <v>2132</v>
      </c>
      <c r="D260" t="s">
        <v>2133</v>
      </c>
      <c r="E260" t="s">
        <v>518</v>
      </c>
      <c r="F260" t="s">
        <v>27</v>
      </c>
      <c r="G260" t="s">
        <v>41</v>
      </c>
      <c r="H260" t="s">
        <v>42</v>
      </c>
      <c r="I260">
        <v>2014</v>
      </c>
      <c r="J260" s="6">
        <v>41990</v>
      </c>
      <c r="K260" s="6">
        <v>41990</v>
      </c>
      <c r="L260" s="6">
        <v>41990</v>
      </c>
      <c r="N260" t="s">
        <v>756</v>
      </c>
      <c r="O260" t="s">
        <v>416</v>
      </c>
      <c r="P260" t="s">
        <v>1438</v>
      </c>
      <c r="Q260" s="6">
        <v>41640</v>
      </c>
      <c r="R260" s="6">
        <v>42369</v>
      </c>
      <c r="S260">
        <v>0</v>
      </c>
      <c r="T260">
        <v>0</v>
      </c>
      <c r="U260" t="s">
        <v>31</v>
      </c>
      <c r="V260" t="s">
        <v>31</v>
      </c>
      <c r="W260" t="s">
        <v>3279</v>
      </c>
    </row>
    <row r="261" spans="1:23" hidden="1" x14ac:dyDescent="0.25">
      <c r="A261">
        <v>759</v>
      </c>
      <c r="B261">
        <f>IF(Tabela_padrão__V_CHANNELGERAL2[[#This Row],[ID]]=A260,0,1)</f>
        <v>1</v>
      </c>
      <c r="C261" t="s">
        <v>2631</v>
      </c>
      <c r="D261" t="s">
        <v>2632</v>
      </c>
      <c r="E261" t="s">
        <v>518</v>
      </c>
      <c r="F261" t="s">
        <v>27</v>
      </c>
      <c r="G261" t="s">
        <v>41</v>
      </c>
      <c r="H261" t="s">
        <v>53</v>
      </c>
      <c r="I261">
        <v>2015</v>
      </c>
      <c r="J261" s="6">
        <v>41990</v>
      </c>
      <c r="K261" s="6">
        <v>42278</v>
      </c>
      <c r="L261" s="6">
        <v>42369</v>
      </c>
      <c r="M261">
        <v>0</v>
      </c>
      <c r="N261" t="s">
        <v>756</v>
      </c>
      <c r="O261" t="s">
        <v>416</v>
      </c>
      <c r="P261" t="s">
        <v>1438</v>
      </c>
      <c r="Q261" s="6">
        <v>41640</v>
      </c>
      <c r="R261" s="6">
        <v>42369</v>
      </c>
      <c r="S261">
        <v>0</v>
      </c>
      <c r="T261">
        <v>0</v>
      </c>
      <c r="U261" t="s">
        <v>31</v>
      </c>
      <c r="V261" t="s">
        <v>31</v>
      </c>
      <c r="W261" t="s">
        <v>3279</v>
      </c>
    </row>
    <row r="262" spans="1:23" hidden="1" x14ac:dyDescent="0.25">
      <c r="A262">
        <v>760</v>
      </c>
      <c r="B262">
        <f>IF(Tabela_padrão__V_CHANNELGERAL2[[#This Row],[ID]]=A261,0,1)</f>
        <v>1</v>
      </c>
      <c r="C262" t="s">
        <v>2165</v>
      </c>
      <c r="D262" t="s">
        <v>2166</v>
      </c>
      <c r="E262" t="s">
        <v>518</v>
      </c>
      <c r="F262" t="s">
        <v>27</v>
      </c>
      <c r="G262" t="s">
        <v>41</v>
      </c>
      <c r="H262" t="s">
        <v>53</v>
      </c>
      <c r="I262">
        <v>2015</v>
      </c>
      <c r="J262" s="6">
        <v>41990</v>
      </c>
      <c r="K262" s="6">
        <v>42278</v>
      </c>
      <c r="L262" s="6">
        <v>42369</v>
      </c>
      <c r="M262">
        <v>0</v>
      </c>
      <c r="N262" t="s">
        <v>756</v>
      </c>
      <c r="O262" t="s">
        <v>416</v>
      </c>
      <c r="P262" t="s">
        <v>1438</v>
      </c>
      <c r="Q262" s="6">
        <v>41640</v>
      </c>
      <c r="R262" s="6">
        <v>42369</v>
      </c>
      <c r="S262">
        <v>0</v>
      </c>
      <c r="T262">
        <v>0</v>
      </c>
      <c r="U262" t="s">
        <v>31</v>
      </c>
      <c r="V262" t="s">
        <v>31</v>
      </c>
      <c r="W262" t="s">
        <v>3279</v>
      </c>
    </row>
    <row r="263" spans="1:23" hidden="1" x14ac:dyDescent="0.25">
      <c r="A263">
        <v>985</v>
      </c>
      <c r="B263">
        <f>IF(Tabela_padrão__V_CHANNELGERAL2[[#This Row],[ID]]=A262,0,1)</f>
        <v>1</v>
      </c>
      <c r="C263" t="s">
        <v>1780</v>
      </c>
      <c r="D263" t="s">
        <v>1781</v>
      </c>
      <c r="E263" t="s">
        <v>1641</v>
      </c>
      <c r="F263" t="s">
        <v>27</v>
      </c>
      <c r="G263" t="s">
        <v>41</v>
      </c>
      <c r="H263" t="s">
        <v>42</v>
      </c>
      <c r="I263">
        <v>2015</v>
      </c>
      <c r="J263" s="6">
        <v>42074</v>
      </c>
      <c r="K263" s="6">
        <v>42074</v>
      </c>
      <c r="L263" s="6">
        <v>42074</v>
      </c>
      <c r="N263" t="s">
        <v>756</v>
      </c>
      <c r="O263" t="s">
        <v>756</v>
      </c>
      <c r="P263" t="s">
        <v>1438</v>
      </c>
      <c r="Q263" s="6">
        <v>41640</v>
      </c>
      <c r="R263" s="6">
        <v>42369</v>
      </c>
      <c r="S263">
        <v>0</v>
      </c>
      <c r="T263">
        <v>0</v>
      </c>
      <c r="U263" t="s">
        <v>31</v>
      </c>
      <c r="V263" t="s">
        <v>31</v>
      </c>
      <c r="W263" t="s">
        <v>3279</v>
      </c>
    </row>
    <row r="264" spans="1:23" hidden="1" x14ac:dyDescent="0.25">
      <c r="A264">
        <v>805</v>
      </c>
      <c r="B264">
        <f>IF(Tabela_padrão__V_CHANNELGERAL2[[#This Row],[ID]]=A263,0,1)</f>
        <v>1</v>
      </c>
      <c r="C264" t="s">
        <v>1790</v>
      </c>
      <c r="D264" t="s">
        <v>1791</v>
      </c>
      <c r="E264" t="s">
        <v>1641</v>
      </c>
      <c r="F264" t="s">
        <v>27</v>
      </c>
      <c r="G264" t="s">
        <v>41</v>
      </c>
      <c r="H264" t="s">
        <v>53</v>
      </c>
      <c r="I264">
        <v>2015</v>
      </c>
      <c r="J264" s="6">
        <v>41991</v>
      </c>
      <c r="K264" s="6">
        <v>42019</v>
      </c>
      <c r="L264" s="6">
        <v>42185</v>
      </c>
      <c r="M264">
        <v>0</v>
      </c>
      <c r="N264" t="s">
        <v>756</v>
      </c>
      <c r="O264" t="s">
        <v>416</v>
      </c>
      <c r="P264" t="s">
        <v>1438</v>
      </c>
      <c r="Q264" s="6">
        <v>41640</v>
      </c>
      <c r="R264" s="6">
        <v>42369</v>
      </c>
      <c r="S264">
        <v>0</v>
      </c>
      <c r="T264">
        <v>0</v>
      </c>
      <c r="U264" t="s">
        <v>31</v>
      </c>
      <c r="V264" t="s">
        <v>31</v>
      </c>
      <c r="W264" t="s">
        <v>3279</v>
      </c>
    </row>
    <row r="265" spans="1:23" hidden="1" x14ac:dyDescent="0.25">
      <c r="A265">
        <v>802</v>
      </c>
      <c r="B265">
        <f>IF(Tabela_padrão__V_CHANNELGERAL2[[#This Row],[ID]]=A264,0,1)</f>
        <v>1</v>
      </c>
      <c r="C265" t="s">
        <v>3075</v>
      </c>
      <c r="D265" t="s">
        <v>3076</v>
      </c>
      <c r="E265" t="s">
        <v>1641</v>
      </c>
      <c r="F265" t="s">
        <v>27</v>
      </c>
      <c r="G265" t="s">
        <v>41</v>
      </c>
      <c r="H265" t="s">
        <v>42</v>
      </c>
      <c r="I265">
        <v>2014</v>
      </c>
      <c r="J265" s="6">
        <v>41991</v>
      </c>
      <c r="K265" s="6">
        <v>41991</v>
      </c>
      <c r="L265" s="6">
        <v>41991</v>
      </c>
      <c r="N265" t="s">
        <v>416</v>
      </c>
      <c r="O265" t="s">
        <v>416</v>
      </c>
      <c r="P265" t="s">
        <v>1438</v>
      </c>
      <c r="Q265" s="6">
        <v>41640</v>
      </c>
      <c r="R265" s="6">
        <v>42369</v>
      </c>
      <c r="S265">
        <v>0</v>
      </c>
      <c r="T265">
        <v>0</v>
      </c>
      <c r="U265" t="s">
        <v>31</v>
      </c>
      <c r="V265" t="s">
        <v>31</v>
      </c>
      <c r="W265" t="s">
        <v>3279</v>
      </c>
    </row>
    <row r="266" spans="1:23" hidden="1" x14ac:dyDescent="0.25">
      <c r="A266">
        <v>803</v>
      </c>
      <c r="B266">
        <f>IF(Tabela_padrão__V_CHANNELGERAL2[[#This Row],[ID]]=A265,0,1)</f>
        <v>1</v>
      </c>
      <c r="C266" t="s">
        <v>1639</v>
      </c>
      <c r="D266" t="s">
        <v>1640</v>
      </c>
      <c r="E266" t="s">
        <v>1641</v>
      </c>
      <c r="F266" t="s">
        <v>27</v>
      </c>
      <c r="G266" t="s">
        <v>41</v>
      </c>
      <c r="H266" t="s">
        <v>42</v>
      </c>
      <c r="I266">
        <v>2014</v>
      </c>
      <c r="J266" s="6">
        <v>41991</v>
      </c>
      <c r="K266" s="6">
        <v>41991</v>
      </c>
      <c r="L266" s="6">
        <v>41991</v>
      </c>
      <c r="N266" t="s">
        <v>416</v>
      </c>
      <c r="O266" t="s">
        <v>416</v>
      </c>
      <c r="P266" t="s">
        <v>1438</v>
      </c>
      <c r="Q266" s="6">
        <v>41640</v>
      </c>
      <c r="R266" s="6">
        <v>42369</v>
      </c>
      <c r="S266">
        <v>0</v>
      </c>
      <c r="T266">
        <v>0</v>
      </c>
      <c r="U266" t="s">
        <v>31</v>
      </c>
      <c r="V266" t="s">
        <v>31</v>
      </c>
      <c r="W266" t="s">
        <v>3279</v>
      </c>
    </row>
    <row r="267" spans="1:23" hidden="1" x14ac:dyDescent="0.25">
      <c r="A267">
        <v>836</v>
      </c>
      <c r="B267">
        <f>IF(Tabela_padrão__V_CHANNELGERAL2[[#This Row],[ID]]=A266,0,1)</f>
        <v>1</v>
      </c>
      <c r="C267" t="s">
        <v>3054</v>
      </c>
      <c r="D267" t="s">
        <v>3055</v>
      </c>
      <c r="E267" t="s">
        <v>905</v>
      </c>
      <c r="F267" t="s">
        <v>27</v>
      </c>
      <c r="G267" t="s">
        <v>41</v>
      </c>
      <c r="H267" t="s">
        <v>42</v>
      </c>
      <c r="I267">
        <v>2014</v>
      </c>
      <c r="J267" s="6">
        <v>41992</v>
      </c>
      <c r="K267" s="6">
        <v>41992</v>
      </c>
      <c r="L267" s="6">
        <v>41992</v>
      </c>
      <c r="N267" t="s">
        <v>935</v>
      </c>
      <c r="O267" t="s">
        <v>416</v>
      </c>
      <c r="P267" t="s">
        <v>1438</v>
      </c>
      <c r="Q267" s="6">
        <v>41640</v>
      </c>
      <c r="R267" s="6">
        <v>42369</v>
      </c>
      <c r="S267">
        <v>0</v>
      </c>
      <c r="T267">
        <v>0</v>
      </c>
      <c r="U267" t="s">
        <v>31</v>
      </c>
      <c r="V267" t="s">
        <v>31</v>
      </c>
      <c r="W267" t="s">
        <v>3279</v>
      </c>
    </row>
    <row r="268" spans="1:23" hidden="1" x14ac:dyDescent="0.25">
      <c r="A268">
        <v>806</v>
      </c>
      <c r="B268">
        <f>IF(Tabela_padrão__V_CHANNELGERAL2[[#This Row],[ID]]=A267,0,1)</f>
        <v>1</v>
      </c>
      <c r="C268" t="s">
        <v>2210</v>
      </c>
      <c r="D268" t="s">
        <v>2211</v>
      </c>
      <c r="E268" t="s">
        <v>1641</v>
      </c>
      <c r="F268" t="s">
        <v>27</v>
      </c>
      <c r="G268" t="s">
        <v>41</v>
      </c>
      <c r="H268" t="s">
        <v>42</v>
      </c>
      <c r="I268">
        <v>2014</v>
      </c>
      <c r="J268" s="6">
        <v>41991</v>
      </c>
      <c r="K268" s="6">
        <v>41991</v>
      </c>
      <c r="L268" s="6">
        <v>41991</v>
      </c>
      <c r="N268" t="s">
        <v>756</v>
      </c>
      <c r="O268" t="s">
        <v>416</v>
      </c>
      <c r="P268" t="s">
        <v>1438</v>
      </c>
      <c r="Q268" s="6">
        <v>41640</v>
      </c>
      <c r="R268" s="6">
        <v>42369</v>
      </c>
      <c r="S268">
        <v>0</v>
      </c>
      <c r="T268">
        <v>0</v>
      </c>
      <c r="U268" t="s">
        <v>31</v>
      </c>
      <c r="V268" t="s">
        <v>31</v>
      </c>
      <c r="W268" t="s">
        <v>3279</v>
      </c>
    </row>
    <row r="269" spans="1:23" hidden="1" x14ac:dyDescent="0.25">
      <c r="A269">
        <v>801</v>
      </c>
      <c r="B269">
        <f>IF(Tabela_padrão__V_CHANNELGERAL2[[#This Row],[ID]]=A268,0,1)</f>
        <v>1</v>
      </c>
      <c r="C269" t="s">
        <v>2025</v>
      </c>
      <c r="D269" t="s">
        <v>2026</v>
      </c>
      <c r="E269" t="s">
        <v>1641</v>
      </c>
      <c r="F269" t="s">
        <v>27</v>
      </c>
      <c r="G269" t="s">
        <v>41</v>
      </c>
      <c r="H269" t="s">
        <v>42</v>
      </c>
      <c r="I269">
        <v>2014</v>
      </c>
      <c r="J269" s="6">
        <v>41991</v>
      </c>
      <c r="K269" s="6">
        <v>41991</v>
      </c>
      <c r="L269" s="6">
        <v>41991</v>
      </c>
      <c r="N269" t="s">
        <v>416</v>
      </c>
      <c r="O269" t="s">
        <v>416</v>
      </c>
      <c r="P269" t="s">
        <v>1438</v>
      </c>
      <c r="Q269" s="6">
        <v>41640</v>
      </c>
      <c r="R269" s="6">
        <v>42369</v>
      </c>
      <c r="S269">
        <v>0</v>
      </c>
      <c r="T269">
        <v>0</v>
      </c>
      <c r="U269" t="s">
        <v>31</v>
      </c>
      <c r="V269" t="s">
        <v>31</v>
      </c>
      <c r="W269" t="s">
        <v>3279</v>
      </c>
    </row>
    <row r="270" spans="1:23" hidden="1" x14ac:dyDescent="0.25">
      <c r="A270">
        <v>844</v>
      </c>
      <c r="B270">
        <f>IF(Tabela_padrão__V_CHANNELGERAL2[[#This Row],[ID]]=A269,0,1)</f>
        <v>1</v>
      </c>
      <c r="C270" t="s">
        <v>2961</v>
      </c>
      <c r="D270" t="s">
        <v>2962</v>
      </c>
      <c r="E270" t="s">
        <v>1641</v>
      </c>
      <c r="F270" t="s">
        <v>27</v>
      </c>
      <c r="G270" t="s">
        <v>41</v>
      </c>
      <c r="H270" t="s">
        <v>53</v>
      </c>
      <c r="I270">
        <v>2015</v>
      </c>
      <c r="J270" s="6">
        <v>41992</v>
      </c>
      <c r="K270" s="6">
        <v>42062</v>
      </c>
      <c r="L270" s="6">
        <v>42062</v>
      </c>
      <c r="M270">
        <v>14</v>
      </c>
      <c r="N270" t="s">
        <v>1804</v>
      </c>
      <c r="O270" t="s">
        <v>416</v>
      </c>
      <c r="P270" t="s">
        <v>1438</v>
      </c>
      <c r="Q270" s="6">
        <v>41640</v>
      </c>
      <c r="R270" s="6">
        <v>42369</v>
      </c>
      <c r="S270">
        <v>0</v>
      </c>
      <c r="T270">
        <v>0</v>
      </c>
      <c r="U270" t="s">
        <v>31</v>
      </c>
      <c r="V270" t="s">
        <v>31</v>
      </c>
      <c r="W270" t="s">
        <v>3279</v>
      </c>
    </row>
    <row r="271" spans="1:23" hidden="1" x14ac:dyDescent="0.25">
      <c r="A271">
        <v>807</v>
      </c>
      <c r="B271">
        <f>IF(Tabela_padrão__V_CHANNELGERAL2[[#This Row],[ID]]=A270,0,1)</f>
        <v>1</v>
      </c>
      <c r="C271" t="s">
        <v>1796</v>
      </c>
      <c r="D271" t="s">
        <v>1797</v>
      </c>
      <c r="E271" t="s">
        <v>1641</v>
      </c>
      <c r="F271" t="s">
        <v>27</v>
      </c>
      <c r="G271" t="s">
        <v>41</v>
      </c>
      <c r="H271" t="s">
        <v>53</v>
      </c>
      <c r="I271">
        <v>2015</v>
      </c>
      <c r="J271" s="6">
        <v>41991</v>
      </c>
      <c r="K271" s="6">
        <v>42065</v>
      </c>
      <c r="L271" s="6">
        <v>42156</v>
      </c>
      <c r="M271">
        <v>0</v>
      </c>
      <c r="N271" t="s">
        <v>756</v>
      </c>
      <c r="O271" t="s">
        <v>416</v>
      </c>
      <c r="P271" t="s">
        <v>1438</v>
      </c>
      <c r="Q271" s="6">
        <v>41640</v>
      </c>
      <c r="R271" s="6">
        <v>42369</v>
      </c>
      <c r="S271">
        <v>0</v>
      </c>
      <c r="T271">
        <v>0</v>
      </c>
      <c r="U271" t="s">
        <v>31</v>
      </c>
      <c r="V271" t="s">
        <v>31</v>
      </c>
      <c r="W271" t="s">
        <v>3279</v>
      </c>
    </row>
    <row r="272" spans="1:23" hidden="1" x14ac:dyDescent="0.25">
      <c r="A272">
        <v>804</v>
      </c>
      <c r="B272">
        <f>IF(Tabela_padrão__V_CHANNELGERAL2[[#This Row],[ID]]=A271,0,1)</f>
        <v>1</v>
      </c>
      <c r="C272" t="s">
        <v>2545</v>
      </c>
      <c r="D272" t="s">
        <v>2546</v>
      </c>
      <c r="E272" t="s">
        <v>1641</v>
      </c>
      <c r="F272" t="s">
        <v>27</v>
      </c>
      <c r="G272" t="s">
        <v>41</v>
      </c>
      <c r="H272" t="s">
        <v>53</v>
      </c>
      <c r="I272">
        <v>2015</v>
      </c>
      <c r="J272" s="6">
        <v>41991</v>
      </c>
      <c r="K272" s="6">
        <v>42037</v>
      </c>
      <c r="L272" s="6">
        <v>42109</v>
      </c>
      <c r="M272">
        <v>0</v>
      </c>
      <c r="N272" t="s">
        <v>416</v>
      </c>
      <c r="O272" t="s">
        <v>416</v>
      </c>
      <c r="P272" t="s">
        <v>1438</v>
      </c>
      <c r="Q272" s="6">
        <v>41640</v>
      </c>
      <c r="R272" s="6">
        <v>42369</v>
      </c>
      <c r="S272">
        <v>0</v>
      </c>
      <c r="T272">
        <v>0</v>
      </c>
      <c r="U272" t="s">
        <v>31</v>
      </c>
      <c r="V272" t="s">
        <v>31</v>
      </c>
      <c r="W272" t="s">
        <v>3279</v>
      </c>
    </row>
    <row r="273" spans="1:23" hidden="1" x14ac:dyDescent="0.25">
      <c r="A273">
        <v>973</v>
      </c>
      <c r="B273">
        <f>IF(Tabela_padrão__V_CHANNELGERAL2[[#This Row],[ID]]=A272,0,1)</f>
        <v>1</v>
      </c>
      <c r="C273" t="s">
        <v>2791</v>
      </c>
      <c r="D273" t="s">
        <v>2792</v>
      </c>
      <c r="E273" t="s">
        <v>1641</v>
      </c>
      <c r="F273" t="s">
        <v>27</v>
      </c>
      <c r="G273" t="s">
        <v>41</v>
      </c>
      <c r="H273" t="s">
        <v>42</v>
      </c>
      <c r="I273">
        <v>2015</v>
      </c>
      <c r="J273" s="6">
        <v>42045</v>
      </c>
      <c r="K273" s="6">
        <v>42045</v>
      </c>
      <c r="L273" s="6">
        <v>42045</v>
      </c>
      <c r="N273" t="s">
        <v>756</v>
      </c>
      <c r="O273" t="s">
        <v>416</v>
      </c>
      <c r="P273" t="s">
        <v>1438</v>
      </c>
      <c r="Q273" s="6">
        <v>41640</v>
      </c>
      <c r="R273" s="6">
        <v>42369</v>
      </c>
      <c r="S273">
        <v>0</v>
      </c>
      <c r="T273">
        <v>0</v>
      </c>
      <c r="U273" t="s">
        <v>31</v>
      </c>
      <c r="V273" t="s">
        <v>31</v>
      </c>
      <c r="W273" t="s">
        <v>3279</v>
      </c>
    </row>
    <row r="274" spans="1:23" hidden="1" x14ac:dyDescent="0.25">
      <c r="A274">
        <v>808</v>
      </c>
      <c r="B274">
        <f>IF(Tabela_padrão__V_CHANNELGERAL2[[#This Row],[ID]]=A273,0,1)</f>
        <v>1</v>
      </c>
      <c r="C274" t="s">
        <v>1689</v>
      </c>
      <c r="D274" t="s">
        <v>1690</v>
      </c>
      <c r="E274" t="s">
        <v>1641</v>
      </c>
      <c r="F274" t="s">
        <v>27</v>
      </c>
      <c r="G274" t="s">
        <v>41</v>
      </c>
      <c r="H274" t="s">
        <v>53</v>
      </c>
      <c r="I274">
        <v>2014</v>
      </c>
      <c r="J274" s="6">
        <v>41991</v>
      </c>
      <c r="K274" s="6">
        <v>41989</v>
      </c>
      <c r="L274" s="6">
        <v>42072</v>
      </c>
      <c r="M274">
        <v>99</v>
      </c>
      <c r="N274" t="s">
        <v>756</v>
      </c>
      <c r="O274" t="s">
        <v>416</v>
      </c>
      <c r="P274" t="s">
        <v>1438</v>
      </c>
      <c r="Q274" s="6">
        <v>41640</v>
      </c>
      <c r="R274" s="6">
        <v>42369</v>
      </c>
      <c r="S274">
        <v>0</v>
      </c>
      <c r="T274">
        <v>0</v>
      </c>
      <c r="U274" t="s">
        <v>31</v>
      </c>
      <c r="V274" t="s">
        <v>31</v>
      </c>
      <c r="W274" t="s">
        <v>3279</v>
      </c>
    </row>
    <row r="275" spans="1:23" hidden="1" x14ac:dyDescent="0.25">
      <c r="A275">
        <v>611</v>
      </c>
      <c r="B275">
        <f>IF(Tabela_padrão__V_CHANNELGERAL2[[#This Row],[ID]]=A274,0,1)</f>
        <v>1</v>
      </c>
      <c r="C275" t="s">
        <v>2299</v>
      </c>
      <c r="D275" t="s">
        <v>2300</v>
      </c>
      <c r="E275" t="s">
        <v>433</v>
      </c>
      <c r="F275" t="s">
        <v>27</v>
      </c>
      <c r="G275" t="s">
        <v>41</v>
      </c>
      <c r="H275" t="s">
        <v>42</v>
      </c>
      <c r="I275">
        <v>2014</v>
      </c>
      <c r="J275" s="6">
        <v>41983</v>
      </c>
      <c r="K275" s="6">
        <v>41983</v>
      </c>
      <c r="L275" s="6">
        <v>41983</v>
      </c>
      <c r="N275" t="s">
        <v>434</v>
      </c>
      <c r="O275" t="s">
        <v>416</v>
      </c>
      <c r="P275" t="s">
        <v>1438</v>
      </c>
      <c r="Q275" s="6">
        <v>41640</v>
      </c>
      <c r="R275" s="6">
        <v>42369</v>
      </c>
      <c r="S275">
        <v>0</v>
      </c>
      <c r="T275">
        <v>0</v>
      </c>
      <c r="U275" t="s">
        <v>31</v>
      </c>
      <c r="V275" t="s">
        <v>31</v>
      </c>
      <c r="W275" t="s">
        <v>3279</v>
      </c>
    </row>
    <row r="276" spans="1:23" hidden="1" x14ac:dyDescent="0.25">
      <c r="A276">
        <v>601</v>
      </c>
      <c r="B276">
        <f>IF(Tabela_padrão__V_CHANNELGERAL2[[#This Row],[ID]]=A275,0,1)</f>
        <v>1</v>
      </c>
      <c r="C276" t="s">
        <v>1656</v>
      </c>
      <c r="D276" t="s">
        <v>1657</v>
      </c>
      <c r="E276" t="s">
        <v>433</v>
      </c>
      <c r="F276" t="s">
        <v>32</v>
      </c>
      <c r="G276" t="s">
        <v>41</v>
      </c>
      <c r="H276" t="s">
        <v>49</v>
      </c>
      <c r="I276">
        <v>2015</v>
      </c>
      <c r="J276" s="6">
        <v>41983</v>
      </c>
      <c r="K276" s="6">
        <v>42037</v>
      </c>
      <c r="L276" s="6">
        <v>42186</v>
      </c>
      <c r="M276">
        <v>100</v>
      </c>
      <c r="N276" t="s">
        <v>434</v>
      </c>
      <c r="O276" t="s">
        <v>416</v>
      </c>
      <c r="P276" t="s">
        <v>1438</v>
      </c>
      <c r="Q276" s="6">
        <v>41640</v>
      </c>
      <c r="R276" s="6">
        <v>42369</v>
      </c>
      <c r="S276">
        <v>0</v>
      </c>
      <c r="T276">
        <v>0</v>
      </c>
      <c r="U276" t="s">
        <v>31</v>
      </c>
      <c r="V276" t="s">
        <v>31</v>
      </c>
      <c r="W276" t="s">
        <v>3279</v>
      </c>
    </row>
    <row r="277" spans="1:23" hidden="1" x14ac:dyDescent="0.25">
      <c r="A277">
        <v>603</v>
      </c>
      <c r="B277">
        <f>IF(Tabela_padrão__V_CHANNELGERAL2[[#This Row],[ID]]=A276,0,1)</f>
        <v>1</v>
      </c>
      <c r="C277" t="s">
        <v>2927</v>
      </c>
      <c r="D277" t="s">
        <v>2928</v>
      </c>
      <c r="E277" t="s">
        <v>433</v>
      </c>
      <c r="F277" t="s">
        <v>32</v>
      </c>
      <c r="G277" t="s">
        <v>41</v>
      </c>
      <c r="H277" t="s">
        <v>53</v>
      </c>
      <c r="I277">
        <v>2015</v>
      </c>
      <c r="J277" s="6">
        <v>41983</v>
      </c>
      <c r="K277" s="6">
        <v>42037</v>
      </c>
      <c r="L277" s="6">
        <v>42216</v>
      </c>
      <c r="M277">
        <v>50</v>
      </c>
      <c r="N277" t="s">
        <v>434</v>
      </c>
      <c r="O277" t="s">
        <v>416</v>
      </c>
      <c r="P277" t="s">
        <v>1438</v>
      </c>
      <c r="Q277" s="6">
        <v>41640</v>
      </c>
      <c r="R277" s="6">
        <v>42369</v>
      </c>
      <c r="S277">
        <v>0</v>
      </c>
      <c r="T277">
        <v>0</v>
      </c>
      <c r="U277" t="s">
        <v>31</v>
      </c>
      <c r="V277" t="s">
        <v>31</v>
      </c>
      <c r="W277" t="s">
        <v>3279</v>
      </c>
    </row>
    <row r="278" spans="1:23" hidden="1" x14ac:dyDescent="0.25">
      <c r="A278">
        <v>598</v>
      </c>
      <c r="B278">
        <f>IF(Tabela_padrão__V_CHANNELGERAL2[[#This Row],[ID]]=A277,0,1)</f>
        <v>1</v>
      </c>
      <c r="C278" t="s">
        <v>1617</v>
      </c>
      <c r="D278" t="s">
        <v>1618</v>
      </c>
      <c r="E278" t="s">
        <v>433</v>
      </c>
      <c r="F278" t="s">
        <v>32</v>
      </c>
      <c r="G278" t="s">
        <v>41</v>
      </c>
      <c r="H278" t="s">
        <v>53</v>
      </c>
      <c r="I278">
        <v>2015</v>
      </c>
      <c r="J278" s="6">
        <v>41983</v>
      </c>
      <c r="K278" s="6">
        <v>42037</v>
      </c>
      <c r="L278" s="6">
        <v>42216</v>
      </c>
      <c r="M278">
        <v>50</v>
      </c>
      <c r="N278" t="s">
        <v>434</v>
      </c>
      <c r="O278" t="s">
        <v>416</v>
      </c>
      <c r="P278" t="s">
        <v>1438</v>
      </c>
      <c r="Q278" s="6">
        <v>41640</v>
      </c>
      <c r="R278" s="6">
        <v>42369</v>
      </c>
      <c r="S278">
        <v>0</v>
      </c>
      <c r="T278">
        <v>0</v>
      </c>
      <c r="U278" t="s">
        <v>31</v>
      </c>
      <c r="V278" t="s">
        <v>31</v>
      </c>
      <c r="W278" t="s">
        <v>3279</v>
      </c>
    </row>
    <row r="279" spans="1:23" hidden="1" x14ac:dyDescent="0.25">
      <c r="A279">
        <v>602</v>
      </c>
      <c r="B279">
        <f>IF(Tabela_padrão__V_CHANNELGERAL2[[#This Row],[ID]]=A278,0,1)</f>
        <v>1</v>
      </c>
      <c r="C279" t="s">
        <v>1476</v>
      </c>
      <c r="D279" t="s">
        <v>1477</v>
      </c>
      <c r="E279" t="s">
        <v>433</v>
      </c>
      <c r="F279" t="s">
        <v>32</v>
      </c>
      <c r="G279" t="s">
        <v>41</v>
      </c>
      <c r="H279" t="s">
        <v>53</v>
      </c>
      <c r="I279">
        <v>2015</v>
      </c>
      <c r="J279" s="6">
        <v>41983</v>
      </c>
      <c r="K279" s="6">
        <v>42065</v>
      </c>
      <c r="L279" s="6">
        <v>42248</v>
      </c>
      <c r="M279">
        <v>70</v>
      </c>
      <c r="N279" t="s">
        <v>434</v>
      </c>
      <c r="O279" t="s">
        <v>416</v>
      </c>
      <c r="P279" t="s">
        <v>1438</v>
      </c>
      <c r="Q279" s="6">
        <v>41640</v>
      </c>
      <c r="R279" s="6">
        <v>42369</v>
      </c>
      <c r="S279">
        <v>0</v>
      </c>
      <c r="T279">
        <v>0</v>
      </c>
      <c r="U279" t="s">
        <v>31</v>
      </c>
      <c r="V279" t="s">
        <v>31</v>
      </c>
      <c r="W279" t="s">
        <v>3279</v>
      </c>
    </row>
    <row r="280" spans="1:23" hidden="1" x14ac:dyDescent="0.25">
      <c r="A280">
        <v>605</v>
      </c>
      <c r="B280">
        <f>IF(Tabela_padrão__V_CHANNELGERAL2[[#This Row],[ID]]=A279,0,1)</f>
        <v>1</v>
      </c>
      <c r="C280" t="s">
        <v>1859</v>
      </c>
      <c r="D280" t="s">
        <v>1860</v>
      </c>
      <c r="E280" t="s">
        <v>433</v>
      </c>
      <c r="F280" t="s">
        <v>32</v>
      </c>
      <c r="G280" t="s">
        <v>41</v>
      </c>
      <c r="H280" t="s">
        <v>53</v>
      </c>
      <c r="I280">
        <v>2015</v>
      </c>
      <c r="J280" s="6">
        <v>41983</v>
      </c>
      <c r="K280" s="6">
        <v>42023</v>
      </c>
      <c r="L280" s="6">
        <v>42247</v>
      </c>
      <c r="M280">
        <v>50</v>
      </c>
      <c r="N280" t="s">
        <v>434</v>
      </c>
      <c r="O280" t="s">
        <v>416</v>
      </c>
      <c r="P280" t="s">
        <v>1438</v>
      </c>
      <c r="Q280" s="6">
        <v>41640</v>
      </c>
      <c r="R280" s="6">
        <v>42369</v>
      </c>
      <c r="S280">
        <v>0</v>
      </c>
      <c r="T280">
        <v>0</v>
      </c>
      <c r="U280" t="s">
        <v>31</v>
      </c>
      <c r="V280" t="s">
        <v>31</v>
      </c>
      <c r="W280" t="s">
        <v>3279</v>
      </c>
    </row>
    <row r="281" spans="1:23" hidden="1" x14ac:dyDescent="0.25">
      <c r="A281">
        <v>606</v>
      </c>
      <c r="B281">
        <f>IF(Tabela_padrão__V_CHANNELGERAL2[[#This Row],[ID]]=A280,0,1)</f>
        <v>1</v>
      </c>
      <c r="C281" t="s">
        <v>2897</v>
      </c>
      <c r="D281" t="s">
        <v>2898</v>
      </c>
      <c r="E281" t="s">
        <v>433</v>
      </c>
      <c r="F281" t="s">
        <v>32</v>
      </c>
      <c r="G281" t="s">
        <v>41</v>
      </c>
      <c r="H281" t="s">
        <v>53</v>
      </c>
      <c r="I281">
        <v>2015</v>
      </c>
      <c r="J281" s="6">
        <v>41983</v>
      </c>
      <c r="K281" s="6">
        <v>42065</v>
      </c>
      <c r="L281" s="6">
        <v>42277</v>
      </c>
      <c r="M281">
        <v>50</v>
      </c>
      <c r="N281" t="s">
        <v>434</v>
      </c>
      <c r="O281" t="s">
        <v>416</v>
      </c>
      <c r="P281" t="s">
        <v>1438</v>
      </c>
      <c r="Q281" s="6">
        <v>41640</v>
      </c>
      <c r="R281" s="6">
        <v>42369</v>
      </c>
      <c r="S281">
        <v>0</v>
      </c>
      <c r="T281">
        <v>0</v>
      </c>
      <c r="U281" t="s">
        <v>31</v>
      </c>
      <c r="V281" t="s">
        <v>31</v>
      </c>
      <c r="W281" t="s">
        <v>3279</v>
      </c>
    </row>
    <row r="282" spans="1:23" hidden="1" x14ac:dyDescent="0.25">
      <c r="A282">
        <v>895</v>
      </c>
      <c r="B282">
        <f>IF(Tabela_padrão__V_CHANNELGERAL2[[#This Row],[ID]]=A281,0,1)</f>
        <v>1</v>
      </c>
      <c r="C282" t="s">
        <v>1944</v>
      </c>
      <c r="D282" t="s">
        <v>1945</v>
      </c>
      <c r="E282" t="s">
        <v>433</v>
      </c>
      <c r="F282" t="s">
        <v>32</v>
      </c>
      <c r="G282" t="s">
        <v>41</v>
      </c>
      <c r="H282" t="s">
        <v>49</v>
      </c>
      <c r="I282">
        <v>2015</v>
      </c>
      <c r="J282" s="6">
        <v>42034</v>
      </c>
      <c r="K282" s="6">
        <v>42044</v>
      </c>
      <c r="L282" s="6">
        <v>42062</v>
      </c>
      <c r="M282">
        <v>100</v>
      </c>
      <c r="N282" t="s">
        <v>434</v>
      </c>
      <c r="O282" t="s">
        <v>416</v>
      </c>
      <c r="P282" t="s">
        <v>1438</v>
      </c>
      <c r="Q282" s="6">
        <v>41640</v>
      </c>
      <c r="R282" s="6">
        <v>42369</v>
      </c>
      <c r="S282">
        <v>0</v>
      </c>
      <c r="T282">
        <v>0</v>
      </c>
      <c r="U282" t="s">
        <v>31</v>
      </c>
      <c r="V282" t="s">
        <v>31</v>
      </c>
      <c r="W282" t="s">
        <v>3279</v>
      </c>
    </row>
    <row r="283" spans="1:23" hidden="1" x14ac:dyDescent="0.25">
      <c r="A283">
        <v>609</v>
      </c>
      <c r="B283">
        <f>IF(Tabela_padrão__V_CHANNELGERAL2[[#This Row],[ID]]=A282,0,1)</f>
        <v>1</v>
      </c>
      <c r="C283" t="s">
        <v>1772</v>
      </c>
      <c r="D283" t="s">
        <v>1773</v>
      </c>
      <c r="E283" t="s">
        <v>433</v>
      </c>
      <c r="F283" t="s">
        <v>32</v>
      </c>
      <c r="G283" t="s">
        <v>41</v>
      </c>
      <c r="H283" t="s">
        <v>49</v>
      </c>
      <c r="I283">
        <v>2015</v>
      </c>
      <c r="J283" s="6">
        <v>41983</v>
      </c>
      <c r="K283" s="6">
        <v>42095</v>
      </c>
      <c r="L283" s="6">
        <v>42144</v>
      </c>
      <c r="M283">
        <v>100</v>
      </c>
      <c r="N283" t="s">
        <v>434</v>
      </c>
      <c r="O283" t="s">
        <v>416</v>
      </c>
      <c r="P283" t="s">
        <v>1438</v>
      </c>
      <c r="Q283" s="6">
        <v>41640</v>
      </c>
      <c r="R283" s="6">
        <v>42369</v>
      </c>
      <c r="S283">
        <v>0</v>
      </c>
      <c r="T283">
        <v>0</v>
      </c>
      <c r="U283" t="s">
        <v>31</v>
      </c>
      <c r="V283" t="s">
        <v>31</v>
      </c>
      <c r="W283" t="s">
        <v>3279</v>
      </c>
    </row>
    <row r="284" spans="1:23" hidden="1" x14ac:dyDescent="0.25">
      <c r="A284">
        <v>599</v>
      </c>
      <c r="B284">
        <f>IF(Tabela_padrão__V_CHANNELGERAL2[[#This Row],[ID]]=A283,0,1)</f>
        <v>1</v>
      </c>
      <c r="C284" t="s">
        <v>2881</v>
      </c>
      <c r="D284" t="s">
        <v>2882</v>
      </c>
      <c r="E284" t="s">
        <v>433</v>
      </c>
      <c r="F284" t="s">
        <v>32</v>
      </c>
      <c r="G284" t="s">
        <v>41</v>
      </c>
      <c r="H284" t="s">
        <v>49</v>
      </c>
      <c r="I284">
        <v>2015</v>
      </c>
      <c r="J284" s="6">
        <v>41983</v>
      </c>
      <c r="K284" s="6">
        <v>42016</v>
      </c>
      <c r="L284" s="6">
        <v>42195</v>
      </c>
      <c r="M284">
        <v>100</v>
      </c>
      <c r="N284" t="s">
        <v>434</v>
      </c>
      <c r="O284" t="s">
        <v>416</v>
      </c>
      <c r="P284" t="s">
        <v>1438</v>
      </c>
      <c r="Q284" s="6">
        <v>41640</v>
      </c>
      <c r="R284" s="6">
        <v>42369</v>
      </c>
      <c r="S284">
        <v>0</v>
      </c>
      <c r="T284">
        <v>0</v>
      </c>
      <c r="U284" t="s">
        <v>31</v>
      </c>
      <c r="V284" t="s">
        <v>31</v>
      </c>
      <c r="W284" t="s">
        <v>3279</v>
      </c>
    </row>
    <row r="285" spans="1:23" hidden="1" x14ac:dyDescent="0.25">
      <c r="A285">
        <v>897</v>
      </c>
      <c r="B285">
        <f>IF(Tabela_padrão__V_CHANNELGERAL2[[#This Row],[ID]]=A284,0,1)</f>
        <v>1</v>
      </c>
      <c r="C285" t="s">
        <v>2967</v>
      </c>
      <c r="D285" t="s">
        <v>2968</v>
      </c>
      <c r="E285" t="s">
        <v>433</v>
      </c>
      <c r="F285" t="s">
        <v>27</v>
      </c>
      <c r="G285" t="s">
        <v>41</v>
      </c>
      <c r="H285" t="s">
        <v>53</v>
      </c>
      <c r="I285">
        <v>2015</v>
      </c>
      <c r="J285" s="6">
        <v>42037</v>
      </c>
      <c r="K285" s="6">
        <v>42037</v>
      </c>
      <c r="L285" s="6">
        <v>42216</v>
      </c>
      <c r="M285">
        <v>50</v>
      </c>
      <c r="N285" t="s">
        <v>434</v>
      </c>
      <c r="O285" t="s">
        <v>416</v>
      </c>
      <c r="P285" t="s">
        <v>1438</v>
      </c>
      <c r="Q285" s="6">
        <v>41640</v>
      </c>
      <c r="R285" s="6">
        <v>42369</v>
      </c>
      <c r="S285">
        <v>0</v>
      </c>
      <c r="T285">
        <v>0</v>
      </c>
      <c r="U285" t="s">
        <v>31</v>
      </c>
      <c r="V285" t="s">
        <v>31</v>
      </c>
      <c r="W285" t="s">
        <v>3279</v>
      </c>
    </row>
    <row r="286" spans="1:23" hidden="1" x14ac:dyDescent="0.25">
      <c r="A286">
        <v>604</v>
      </c>
      <c r="B286">
        <f>IF(Tabela_padrão__V_CHANNELGERAL2[[#This Row],[ID]]=A285,0,1)</f>
        <v>1</v>
      </c>
      <c r="C286" t="s">
        <v>1765</v>
      </c>
      <c r="D286" t="s">
        <v>1766</v>
      </c>
      <c r="E286" t="s">
        <v>433</v>
      </c>
      <c r="F286" t="s">
        <v>27</v>
      </c>
      <c r="G286" t="s">
        <v>41</v>
      </c>
      <c r="H286" t="s">
        <v>49</v>
      </c>
      <c r="I286">
        <v>2015</v>
      </c>
      <c r="J286" s="6">
        <v>41983</v>
      </c>
      <c r="K286" s="6">
        <v>42095</v>
      </c>
      <c r="L286" s="6">
        <v>42219</v>
      </c>
      <c r="M286">
        <v>100</v>
      </c>
      <c r="N286" t="s">
        <v>434</v>
      </c>
      <c r="O286" t="s">
        <v>416</v>
      </c>
      <c r="P286" t="s">
        <v>1438</v>
      </c>
      <c r="Q286" s="6">
        <v>41640</v>
      </c>
      <c r="R286" s="6">
        <v>42369</v>
      </c>
      <c r="S286">
        <v>0</v>
      </c>
      <c r="T286">
        <v>0</v>
      </c>
      <c r="U286" t="s">
        <v>31</v>
      </c>
      <c r="V286" t="s">
        <v>31</v>
      </c>
      <c r="W286" t="s">
        <v>3279</v>
      </c>
    </row>
    <row r="287" spans="1:23" hidden="1" x14ac:dyDescent="0.25">
      <c r="A287">
        <v>947</v>
      </c>
      <c r="B287">
        <f>IF(Tabela_padrão__V_CHANNELGERAL2[[#This Row],[ID]]=A286,0,1)</f>
        <v>1</v>
      </c>
      <c r="C287" t="s">
        <v>1561</v>
      </c>
      <c r="D287" t="s">
        <v>1562</v>
      </c>
      <c r="E287" t="s">
        <v>433</v>
      </c>
      <c r="F287" t="s">
        <v>27</v>
      </c>
      <c r="G287" t="s">
        <v>83</v>
      </c>
      <c r="H287" t="s">
        <v>53</v>
      </c>
      <c r="I287">
        <v>2015</v>
      </c>
      <c r="J287" s="6">
        <v>42044</v>
      </c>
      <c r="K287" s="6">
        <v>42030</v>
      </c>
      <c r="L287" s="6">
        <v>42209</v>
      </c>
      <c r="M287">
        <v>0</v>
      </c>
      <c r="N287" t="s">
        <v>434</v>
      </c>
      <c r="O287" t="s">
        <v>416</v>
      </c>
      <c r="P287" t="s">
        <v>1438</v>
      </c>
      <c r="Q287" s="6">
        <v>41640</v>
      </c>
      <c r="R287" s="6">
        <v>42369</v>
      </c>
      <c r="S287">
        <v>0</v>
      </c>
      <c r="T287">
        <v>0</v>
      </c>
      <c r="U287" t="s">
        <v>31</v>
      </c>
      <c r="V287" t="s">
        <v>31</v>
      </c>
      <c r="W287" t="s">
        <v>3279</v>
      </c>
    </row>
    <row r="288" spans="1:23" hidden="1" x14ac:dyDescent="0.25">
      <c r="A288">
        <v>949</v>
      </c>
      <c r="B288">
        <f>IF(Tabela_padrão__V_CHANNELGERAL2[[#This Row],[ID]]=A287,0,1)</f>
        <v>1</v>
      </c>
      <c r="C288" t="s">
        <v>2465</v>
      </c>
      <c r="D288" t="s">
        <v>2466</v>
      </c>
      <c r="E288" t="s">
        <v>433</v>
      </c>
      <c r="F288" t="s">
        <v>27</v>
      </c>
      <c r="G288" t="s">
        <v>83</v>
      </c>
      <c r="H288" t="s">
        <v>53</v>
      </c>
      <c r="I288">
        <v>2015</v>
      </c>
      <c r="J288" s="6">
        <v>42044</v>
      </c>
      <c r="K288" s="6">
        <v>42006</v>
      </c>
      <c r="L288" s="6">
        <v>42088</v>
      </c>
      <c r="M288">
        <v>0</v>
      </c>
      <c r="N288" t="s">
        <v>434</v>
      </c>
      <c r="O288" t="s">
        <v>416</v>
      </c>
      <c r="P288" t="s">
        <v>1438</v>
      </c>
      <c r="Q288" s="6">
        <v>41640</v>
      </c>
      <c r="R288" s="6">
        <v>42369</v>
      </c>
      <c r="S288">
        <v>0</v>
      </c>
      <c r="T288">
        <v>0</v>
      </c>
      <c r="U288" t="s">
        <v>31</v>
      </c>
      <c r="V288" t="s">
        <v>31</v>
      </c>
      <c r="W288" t="s">
        <v>3279</v>
      </c>
    </row>
    <row r="289" spans="1:23" hidden="1" x14ac:dyDescent="0.25">
      <c r="A289">
        <v>946</v>
      </c>
      <c r="B289">
        <f>IF(Tabela_padrão__V_CHANNELGERAL2[[#This Row],[ID]]=A288,0,1)</f>
        <v>1</v>
      </c>
      <c r="C289" t="s">
        <v>2119</v>
      </c>
      <c r="D289" t="s">
        <v>2120</v>
      </c>
      <c r="E289" t="s">
        <v>433</v>
      </c>
      <c r="F289" t="s">
        <v>27</v>
      </c>
      <c r="G289" t="s">
        <v>41</v>
      </c>
      <c r="H289" t="s">
        <v>49</v>
      </c>
      <c r="I289">
        <v>2015</v>
      </c>
      <c r="J289" s="6">
        <v>42044</v>
      </c>
      <c r="K289" s="6">
        <v>42097</v>
      </c>
      <c r="L289" s="6">
        <v>42278</v>
      </c>
      <c r="M289">
        <v>100</v>
      </c>
      <c r="N289" t="s">
        <v>434</v>
      </c>
      <c r="O289" t="s">
        <v>416</v>
      </c>
      <c r="P289" t="s">
        <v>1438</v>
      </c>
      <c r="Q289" s="6">
        <v>41640</v>
      </c>
      <c r="R289" s="6">
        <v>42369</v>
      </c>
      <c r="S289">
        <v>0</v>
      </c>
      <c r="T289">
        <v>0</v>
      </c>
      <c r="U289" t="s">
        <v>31</v>
      </c>
      <c r="V289" t="s">
        <v>31</v>
      </c>
      <c r="W289" t="s">
        <v>3279</v>
      </c>
    </row>
    <row r="290" spans="1:23" hidden="1" x14ac:dyDescent="0.25">
      <c r="A290">
        <v>944</v>
      </c>
      <c r="B290">
        <f>IF(Tabela_padrão__V_CHANNELGERAL2[[#This Row],[ID]]=A289,0,1)</f>
        <v>1</v>
      </c>
      <c r="C290" t="s">
        <v>2669</v>
      </c>
      <c r="D290" t="s">
        <v>2670</v>
      </c>
      <c r="E290" t="s">
        <v>433</v>
      </c>
      <c r="F290" t="s">
        <v>27</v>
      </c>
      <c r="G290" t="s">
        <v>41</v>
      </c>
      <c r="H290" t="s">
        <v>49</v>
      </c>
      <c r="I290">
        <v>2015</v>
      </c>
      <c r="J290" s="6">
        <v>42044</v>
      </c>
      <c r="K290" s="6">
        <v>42145</v>
      </c>
      <c r="L290" s="6">
        <v>42349</v>
      </c>
      <c r="M290">
        <v>100</v>
      </c>
      <c r="N290" t="s">
        <v>434</v>
      </c>
      <c r="O290" t="s">
        <v>416</v>
      </c>
      <c r="P290" t="s">
        <v>1438</v>
      </c>
      <c r="Q290" s="6">
        <v>41640</v>
      </c>
      <c r="R290" s="6">
        <v>42369</v>
      </c>
      <c r="S290">
        <v>0</v>
      </c>
      <c r="T290">
        <v>0</v>
      </c>
      <c r="U290" t="s">
        <v>31</v>
      </c>
      <c r="V290" t="s">
        <v>31</v>
      </c>
      <c r="W290" t="s">
        <v>3279</v>
      </c>
    </row>
    <row r="291" spans="1:23" hidden="1" x14ac:dyDescent="0.25">
      <c r="A291">
        <v>600</v>
      </c>
      <c r="B291">
        <f>IF(Tabela_padrão__V_CHANNELGERAL2[[#This Row],[ID]]=A290,0,1)</f>
        <v>1</v>
      </c>
      <c r="C291" t="s">
        <v>2665</v>
      </c>
      <c r="D291" t="s">
        <v>2666</v>
      </c>
      <c r="E291" t="s">
        <v>433</v>
      </c>
      <c r="F291" t="s">
        <v>32</v>
      </c>
      <c r="G291" t="s">
        <v>41</v>
      </c>
      <c r="H291" t="s">
        <v>53</v>
      </c>
      <c r="I291">
        <v>2015</v>
      </c>
      <c r="J291" s="6">
        <v>41983</v>
      </c>
      <c r="K291" s="6">
        <v>42023</v>
      </c>
      <c r="L291" s="6">
        <v>42248</v>
      </c>
      <c r="M291">
        <v>50</v>
      </c>
      <c r="N291" t="s">
        <v>434</v>
      </c>
      <c r="O291" t="s">
        <v>416</v>
      </c>
      <c r="P291" t="s">
        <v>1438</v>
      </c>
      <c r="Q291" s="6">
        <v>41640</v>
      </c>
      <c r="R291" s="6">
        <v>42369</v>
      </c>
      <c r="S291">
        <v>0</v>
      </c>
      <c r="T291">
        <v>0</v>
      </c>
      <c r="U291" t="s">
        <v>31</v>
      </c>
      <c r="V291" t="s">
        <v>31</v>
      </c>
      <c r="W291" t="s">
        <v>3279</v>
      </c>
    </row>
    <row r="292" spans="1:23" hidden="1" x14ac:dyDescent="0.25">
      <c r="A292">
        <v>597</v>
      </c>
      <c r="B292">
        <f>IF(Tabela_padrão__V_CHANNELGERAL2[[#This Row],[ID]]=A291,0,1)</f>
        <v>1</v>
      </c>
      <c r="C292" t="s">
        <v>1673</v>
      </c>
      <c r="D292" t="s">
        <v>1674</v>
      </c>
      <c r="E292" t="s">
        <v>433</v>
      </c>
      <c r="F292" t="s">
        <v>32</v>
      </c>
      <c r="G292" t="s">
        <v>41</v>
      </c>
      <c r="H292" t="s">
        <v>49</v>
      </c>
      <c r="I292">
        <v>2015</v>
      </c>
      <c r="J292" s="6">
        <v>41983</v>
      </c>
      <c r="K292" s="6">
        <v>42016</v>
      </c>
      <c r="L292" s="6">
        <v>42185</v>
      </c>
      <c r="M292">
        <v>100</v>
      </c>
      <c r="N292" t="s">
        <v>416</v>
      </c>
      <c r="O292" t="s">
        <v>416</v>
      </c>
      <c r="P292" t="s">
        <v>1438</v>
      </c>
      <c r="Q292" s="6">
        <v>41640</v>
      </c>
      <c r="R292" s="6">
        <v>42369</v>
      </c>
      <c r="S292">
        <v>0</v>
      </c>
      <c r="T292">
        <v>0</v>
      </c>
      <c r="U292" t="s">
        <v>31</v>
      </c>
      <c r="V292" t="s">
        <v>31</v>
      </c>
      <c r="W292" t="s">
        <v>3279</v>
      </c>
    </row>
    <row r="293" spans="1:23" hidden="1" x14ac:dyDescent="0.25">
      <c r="A293">
        <v>613</v>
      </c>
      <c r="B293">
        <f>IF(Tabela_padrão__V_CHANNELGERAL2[[#This Row],[ID]]=A292,0,1)</f>
        <v>1</v>
      </c>
      <c r="C293" t="s">
        <v>3079</v>
      </c>
      <c r="D293" t="s">
        <v>3080</v>
      </c>
      <c r="E293" t="s">
        <v>433</v>
      </c>
      <c r="F293" t="s">
        <v>27</v>
      </c>
      <c r="G293" t="s">
        <v>41</v>
      </c>
      <c r="H293" t="s">
        <v>49</v>
      </c>
      <c r="I293">
        <v>2015</v>
      </c>
      <c r="J293" s="6">
        <v>41983</v>
      </c>
      <c r="K293" s="6">
        <v>42156</v>
      </c>
      <c r="L293" s="6">
        <v>42307</v>
      </c>
      <c r="M293">
        <v>100</v>
      </c>
      <c r="N293" t="s">
        <v>434</v>
      </c>
      <c r="O293" t="s">
        <v>416</v>
      </c>
      <c r="P293" t="s">
        <v>1438</v>
      </c>
      <c r="Q293" s="6">
        <v>41640</v>
      </c>
      <c r="R293" s="6">
        <v>42369</v>
      </c>
      <c r="S293">
        <v>0</v>
      </c>
      <c r="T293">
        <v>0</v>
      </c>
      <c r="U293" t="s">
        <v>31</v>
      </c>
      <c r="V293" t="s">
        <v>31</v>
      </c>
      <c r="W293" t="s">
        <v>3279</v>
      </c>
    </row>
    <row r="294" spans="1:23" hidden="1" x14ac:dyDescent="0.25">
      <c r="A294">
        <v>607</v>
      </c>
      <c r="B294">
        <f>IF(Tabela_padrão__V_CHANNELGERAL2[[#This Row],[ID]]=A293,0,1)</f>
        <v>1</v>
      </c>
      <c r="C294" t="s">
        <v>2092</v>
      </c>
      <c r="D294" t="s">
        <v>2093</v>
      </c>
      <c r="E294" t="s">
        <v>433</v>
      </c>
      <c r="F294" t="s">
        <v>32</v>
      </c>
      <c r="G294" t="s">
        <v>41</v>
      </c>
      <c r="H294" t="s">
        <v>53</v>
      </c>
      <c r="I294">
        <v>2015</v>
      </c>
      <c r="J294" s="6">
        <v>41983</v>
      </c>
      <c r="K294" s="6">
        <v>42156</v>
      </c>
      <c r="L294" s="6">
        <v>42311</v>
      </c>
      <c r="M294">
        <v>50</v>
      </c>
      <c r="N294" t="s">
        <v>434</v>
      </c>
      <c r="O294" t="s">
        <v>416</v>
      </c>
      <c r="P294" t="s">
        <v>1438</v>
      </c>
      <c r="Q294" s="6">
        <v>41640</v>
      </c>
      <c r="R294" s="6">
        <v>42369</v>
      </c>
      <c r="S294">
        <v>0</v>
      </c>
      <c r="T294">
        <v>0</v>
      </c>
      <c r="U294" t="s">
        <v>31</v>
      </c>
      <c r="V294" t="s">
        <v>31</v>
      </c>
      <c r="W294" t="s">
        <v>3279</v>
      </c>
    </row>
    <row r="295" spans="1:23" hidden="1" x14ac:dyDescent="0.25">
      <c r="A295">
        <v>612</v>
      </c>
      <c r="B295">
        <f>IF(Tabela_padrão__V_CHANNELGERAL2[[#This Row],[ID]]=A294,0,1)</f>
        <v>1</v>
      </c>
      <c r="C295" t="s">
        <v>1630</v>
      </c>
      <c r="D295" t="s">
        <v>1631</v>
      </c>
      <c r="E295" t="s">
        <v>433</v>
      </c>
      <c r="F295" t="s">
        <v>27</v>
      </c>
      <c r="G295" t="s">
        <v>41</v>
      </c>
      <c r="H295" t="s">
        <v>53</v>
      </c>
      <c r="I295">
        <v>2015</v>
      </c>
      <c r="J295" s="6">
        <v>41983</v>
      </c>
      <c r="K295" s="6">
        <v>42095</v>
      </c>
      <c r="L295" s="6">
        <v>42338</v>
      </c>
      <c r="M295">
        <v>45</v>
      </c>
      <c r="N295" t="s">
        <v>434</v>
      </c>
      <c r="O295" t="s">
        <v>416</v>
      </c>
      <c r="P295" t="s">
        <v>1438</v>
      </c>
      <c r="Q295" s="6">
        <v>41640</v>
      </c>
      <c r="R295" s="6">
        <v>42369</v>
      </c>
      <c r="S295">
        <v>0</v>
      </c>
      <c r="T295">
        <v>0</v>
      </c>
      <c r="U295" t="s">
        <v>31</v>
      </c>
      <c r="V295" t="s">
        <v>31</v>
      </c>
      <c r="W295" t="s">
        <v>3279</v>
      </c>
    </row>
    <row r="296" spans="1:23" hidden="1" x14ac:dyDescent="0.25">
      <c r="A296">
        <v>846</v>
      </c>
      <c r="B296">
        <f>IF(Tabela_padrão__V_CHANNELGERAL2[[#This Row],[ID]]=A295,0,1)</f>
        <v>1</v>
      </c>
      <c r="C296" t="s">
        <v>3126</v>
      </c>
      <c r="D296" t="s">
        <v>3127</v>
      </c>
      <c r="E296" t="s">
        <v>433</v>
      </c>
      <c r="F296" t="s">
        <v>27</v>
      </c>
      <c r="G296" t="s">
        <v>41</v>
      </c>
      <c r="H296" t="s">
        <v>42</v>
      </c>
      <c r="I296">
        <v>2014</v>
      </c>
      <c r="J296" s="6">
        <v>41992</v>
      </c>
      <c r="K296" s="6">
        <v>41992</v>
      </c>
      <c r="L296" s="6">
        <v>41992</v>
      </c>
      <c r="N296" t="s">
        <v>434</v>
      </c>
      <c r="O296" t="s">
        <v>416</v>
      </c>
      <c r="P296" t="s">
        <v>1438</v>
      </c>
      <c r="Q296" s="6">
        <v>41640</v>
      </c>
      <c r="R296" s="6">
        <v>42369</v>
      </c>
      <c r="S296">
        <v>0</v>
      </c>
      <c r="T296">
        <v>0</v>
      </c>
      <c r="U296" t="s">
        <v>31</v>
      </c>
      <c r="V296" t="s">
        <v>31</v>
      </c>
      <c r="W296" t="s">
        <v>3279</v>
      </c>
    </row>
    <row r="297" spans="1:23" hidden="1" x14ac:dyDescent="0.25">
      <c r="A297">
        <v>845</v>
      </c>
      <c r="B297">
        <f>IF(Tabela_padrão__V_CHANNELGERAL2[[#This Row],[ID]]=A296,0,1)</f>
        <v>1</v>
      </c>
      <c r="C297" t="s">
        <v>1506</v>
      </c>
      <c r="D297" t="s">
        <v>1507</v>
      </c>
      <c r="E297" t="s">
        <v>433</v>
      </c>
      <c r="F297" t="s">
        <v>27</v>
      </c>
      <c r="G297" t="s">
        <v>41</v>
      </c>
      <c r="H297" t="s">
        <v>42</v>
      </c>
      <c r="I297">
        <v>2014</v>
      </c>
      <c r="J297" s="6">
        <v>41992</v>
      </c>
      <c r="K297" s="6">
        <v>41992</v>
      </c>
      <c r="L297" s="6">
        <v>41992</v>
      </c>
      <c r="N297" t="s">
        <v>434</v>
      </c>
      <c r="O297" t="s">
        <v>416</v>
      </c>
      <c r="P297" t="s">
        <v>1438</v>
      </c>
      <c r="Q297" s="6">
        <v>41640</v>
      </c>
      <c r="R297" s="6">
        <v>42369</v>
      </c>
      <c r="S297">
        <v>0</v>
      </c>
      <c r="T297">
        <v>0</v>
      </c>
      <c r="U297" t="s">
        <v>31</v>
      </c>
      <c r="V297" t="s">
        <v>31</v>
      </c>
      <c r="W297" t="s">
        <v>3279</v>
      </c>
    </row>
    <row r="298" spans="1:23" hidden="1" x14ac:dyDescent="0.25">
      <c r="A298">
        <v>843</v>
      </c>
      <c r="B298">
        <f>IF(Tabela_padrão__V_CHANNELGERAL2[[#This Row],[ID]]=A297,0,1)</f>
        <v>1</v>
      </c>
      <c r="C298" t="s">
        <v>1517</v>
      </c>
      <c r="D298" t="s">
        <v>1518</v>
      </c>
      <c r="E298" t="s">
        <v>433</v>
      </c>
      <c r="F298" t="s">
        <v>27</v>
      </c>
      <c r="G298" t="s">
        <v>41</v>
      </c>
      <c r="H298" t="s">
        <v>42</v>
      </c>
      <c r="I298">
        <v>2014</v>
      </c>
      <c r="J298" s="6">
        <v>41992</v>
      </c>
      <c r="K298" s="6">
        <v>41992</v>
      </c>
      <c r="L298" s="6">
        <v>41992</v>
      </c>
      <c r="N298" t="s">
        <v>434</v>
      </c>
      <c r="O298" t="s">
        <v>416</v>
      </c>
      <c r="P298" t="s">
        <v>1438</v>
      </c>
      <c r="Q298" s="6">
        <v>41640</v>
      </c>
      <c r="R298" s="6">
        <v>42369</v>
      </c>
      <c r="S298">
        <v>0</v>
      </c>
      <c r="T298">
        <v>0</v>
      </c>
      <c r="U298" t="s">
        <v>31</v>
      </c>
      <c r="V298" t="s">
        <v>31</v>
      </c>
      <c r="W298" t="s">
        <v>3279</v>
      </c>
    </row>
    <row r="299" spans="1:23" hidden="1" x14ac:dyDescent="0.25">
      <c r="A299">
        <v>842</v>
      </c>
      <c r="B299">
        <f>IF(Tabela_padrão__V_CHANNELGERAL2[[#This Row],[ID]]=A298,0,1)</f>
        <v>1</v>
      </c>
      <c r="C299" t="s">
        <v>2596</v>
      </c>
      <c r="D299" t="s">
        <v>2597</v>
      </c>
      <c r="E299" t="s">
        <v>433</v>
      </c>
      <c r="F299" t="s">
        <v>27</v>
      </c>
      <c r="G299" t="s">
        <v>41</v>
      </c>
      <c r="H299" t="s">
        <v>42</v>
      </c>
      <c r="I299">
        <v>2014</v>
      </c>
      <c r="J299" s="6">
        <v>41992</v>
      </c>
      <c r="K299" s="6">
        <v>41992</v>
      </c>
      <c r="L299" s="6">
        <v>41992</v>
      </c>
      <c r="N299" t="s">
        <v>434</v>
      </c>
      <c r="O299" t="s">
        <v>416</v>
      </c>
      <c r="P299" t="s">
        <v>1438</v>
      </c>
      <c r="Q299" s="6">
        <v>41640</v>
      </c>
      <c r="R299" s="6">
        <v>42369</v>
      </c>
      <c r="S299">
        <v>0</v>
      </c>
      <c r="T299">
        <v>0</v>
      </c>
      <c r="U299" t="s">
        <v>31</v>
      </c>
      <c r="V299" t="s">
        <v>31</v>
      </c>
      <c r="W299" t="s">
        <v>3279</v>
      </c>
    </row>
    <row r="300" spans="1:23" hidden="1" x14ac:dyDescent="0.25">
      <c r="A300">
        <v>833</v>
      </c>
      <c r="B300">
        <f>IF(Tabela_padrão__V_CHANNELGERAL2[[#This Row],[ID]]=A299,0,1)</f>
        <v>1</v>
      </c>
      <c r="C300" t="s">
        <v>1940</v>
      </c>
      <c r="D300" t="s">
        <v>1941</v>
      </c>
      <c r="E300" t="s">
        <v>433</v>
      </c>
      <c r="F300" t="s">
        <v>27</v>
      </c>
      <c r="G300" t="s">
        <v>41</v>
      </c>
      <c r="H300" t="s">
        <v>42</v>
      </c>
      <c r="I300">
        <v>2014</v>
      </c>
      <c r="J300" s="6">
        <v>41992</v>
      </c>
      <c r="K300" s="6">
        <v>41992</v>
      </c>
      <c r="L300" s="6">
        <v>41992</v>
      </c>
      <c r="N300" t="s">
        <v>434</v>
      </c>
      <c r="O300" t="s">
        <v>416</v>
      </c>
      <c r="P300" t="s">
        <v>1438</v>
      </c>
      <c r="Q300" s="6">
        <v>41640</v>
      </c>
      <c r="R300" s="6">
        <v>42369</v>
      </c>
      <c r="S300">
        <v>0</v>
      </c>
      <c r="T300">
        <v>0</v>
      </c>
      <c r="U300" t="s">
        <v>31</v>
      </c>
      <c r="V300" t="s">
        <v>31</v>
      </c>
      <c r="W300" t="s">
        <v>3279</v>
      </c>
    </row>
    <row r="301" spans="1:23" hidden="1" x14ac:dyDescent="0.25">
      <c r="A301">
        <v>841</v>
      </c>
      <c r="B301">
        <f>IF(Tabela_padrão__V_CHANNELGERAL2[[#This Row],[ID]]=A300,0,1)</f>
        <v>1</v>
      </c>
      <c r="C301" t="s">
        <v>2488</v>
      </c>
      <c r="D301" t="s">
        <v>2489</v>
      </c>
      <c r="E301" t="s">
        <v>433</v>
      </c>
      <c r="F301" t="s">
        <v>27</v>
      </c>
      <c r="G301" t="s">
        <v>41</v>
      </c>
      <c r="H301" t="s">
        <v>42</v>
      </c>
      <c r="I301">
        <v>2014</v>
      </c>
      <c r="J301" s="6">
        <v>41992</v>
      </c>
      <c r="K301" s="6">
        <v>41992</v>
      </c>
      <c r="L301" s="6">
        <v>41992</v>
      </c>
      <c r="N301" t="s">
        <v>434</v>
      </c>
      <c r="O301" t="s">
        <v>416</v>
      </c>
      <c r="P301" t="s">
        <v>1438</v>
      </c>
      <c r="Q301" s="6">
        <v>41640</v>
      </c>
      <c r="R301" s="6">
        <v>42369</v>
      </c>
      <c r="S301">
        <v>0</v>
      </c>
      <c r="T301">
        <v>0</v>
      </c>
      <c r="U301" t="s">
        <v>31</v>
      </c>
      <c r="V301" t="s">
        <v>31</v>
      </c>
      <c r="W301" t="s">
        <v>3279</v>
      </c>
    </row>
    <row r="302" spans="1:23" hidden="1" x14ac:dyDescent="0.25">
      <c r="A302">
        <v>839</v>
      </c>
      <c r="B302">
        <f>IF(Tabela_padrão__V_CHANNELGERAL2[[#This Row],[ID]]=A301,0,1)</f>
        <v>1</v>
      </c>
      <c r="C302" t="s">
        <v>1864</v>
      </c>
      <c r="D302" t="s">
        <v>1865</v>
      </c>
      <c r="E302" t="s">
        <v>433</v>
      </c>
      <c r="F302" t="s">
        <v>27</v>
      </c>
      <c r="G302" t="s">
        <v>41</v>
      </c>
      <c r="H302" t="s">
        <v>42</v>
      </c>
      <c r="I302">
        <v>2014</v>
      </c>
      <c r="J302" s="6">
        <v>41992</v>
      </c>
      <c r="K302" s="6">
        <v>41992</v>
      </c>
      <c r="L302" s="6">
        <v>41992</v>
      </c>
      <c r="N302" t="s">
        <v>434</v>
      </c>
      <c r="O302" t="s">
        <v>416</v>
      </c>
      <c r="P302" t="s">
        <v>1438</v>
      </c>
      <c r="Q302" s="6">
        <v>41640</v>
      </c>
      <c r="R302" s="6">
        <v>42369</v>
      </c>
      <c r="S302">
        <v>0</v>
      </c>
      <c r="T302">
        <v>0</v>
      </c>
      <c r="U302" t="s">
        <v>31</v>
      </c>
      <c r="V302" t="s">
        <v>31</v>
      </c>
      <c r="W302" t="s">
        <v>3279</v>
      </c>
    </row>
    <row r="303" spans="1:23" hidden="1" x14ac:dyDescent="0.25">
      <c r="A303">
        <v>840</v>
      </c>
      <c r="B303">
        <f>IF(Tabela_padrão__V_CHANNELGERAL2[[#This Row],[ID]]=A302,0,1)</f>
        <v>1</v>
      </c>
      <c r="C303" t="s">
        <v>2411</v>
      </c>
      <c r="D303" t="s">
        <v>2412</v>
      </c>
      <c r="E303" t="s">
        <v>433</v>
      </c>
      <c r="F303" t="s">
        <v>27</v>
      </c>
      <c r="G303" t="s">
        <v>41</v>
      </c>
      <c r="H303" t="s">
        <v>42</v>
      </c>
      <c r="I303">
        <v>2014</v>
      </c>
      <c r="J303" s="6">
        <v>41992</v>
      </c>
      <c r="K303" s="6">
        <v>41992</v>
      </c>
      <c r="L303" s="6">
        <v>41992</v>
      </c>
      <c r="N303" t="s">
        <v>434</v>
      </c>
      <c r="O303" t="s">
        <v>416</v>
      </c>
      <c r="P303" t="s">
        <v>1438</v>
      </c>
      <c r="Q303" s="6">
        <v>41640</v>
      </c>
      <c r="R303" s="6">
        <v>42369</v>
      </c>
      <c r="S303">
        <v>0</v>
      </c>
      <c r="T303">
        <v>0</v>
      </c>
      <c r="U303" t="s">
        <v>31</v>
      </c>
      <c r="V303" t="s">
        <v>31</v>
      </c>
      <c r="W303" t="s">
        <v>3279</v>
      </c>
    </row>
    <row r="304" spans="1:23" hidden="1" x14ac:dyDescent="0.25">
      <c r="A304">
        <v>835</v>
      </c>
      <c r="B304">
        <f>IF(Tabela_padrão__V_CHANNELGERAL2[[#This Row],[ID]]=A303,0,1)</f>
        <v>1</v>
      </c>
      <c r="C304" t="s">
        <v>2117</v>
      </c>
      <c r="D304" t="s">
        <v>2118</v>
      </c>
      <c r="E304" t="s">
        <v>433</v>
      </c>
      <c r="F304" t="s">
        <v>27</v>
      </c>
      <c r="G304" t="s">
        <v>41</v>
      </c>
      <c r="H304" t="s">
        <v>42</v>
      </c>
      <c r="I304">
        <v>2014</v>
      </c>
      <c r="J304" s="6">
        <v>41992</v>
      </c>
      <c r="K304" s="6">
        <v>41992</v>
      </c>
      <c r="L304" s="6">
        <v>41992</v>
      </c>
      <c r="N304" t="s">
        <v>434</v>
      </c>
      <c r="O304" t="s">
        <v>416</v>
      </c>
      <c r="P304" t="s">
        <v>1438</v>
      </c>
      <c r="Q304" s="6">
        <v>41640</v>
      </c>
      <c r="R304" s="6">
        <v>42369</v>
      </c>
      <c r="S304">
        <v>0</v>
      </c>
      <c r="T304">
        <v>0</v>
      </c>
      <c r="U304" t="s">
        <v>31</v>
      </c>
      <c r="V304" t="s">
        <v>31</v>
      </c>
      <c r="W304" t="s">
        <v>3279</v>
      </c>
    </row>
    <row r="305" spans="1:23" hidden="1" x14ac:dyDescent="0.25">
      <c r="A305">
        <v>834</v>
      </c>
      <c r="B305">
        <f>IF(Tabela_padrão__V_CHANNELGERAL2[[#This Row],[ID]]=A304,0,1)</f>
        <v>1</v>
      </c>
      <c r="C305" t="s">
        <v>2433</v>
      </c>
      <c r="D305" t="s">
        <v>2434</v>
      </c>
      <c r="E305" t="s">
        <v>433</v>
      </c>
      <c r="F305" t="s">
        <v>27</v>
      </c>
      <c r="G305" t="s">
        <v>41</v>
      </c>
      <c r="H305" t="s">
        <v>42</v>
      </c>
      <c r="I305">
        <v>2014</v>
      </c>
      <c r="J305" s="6">
        <v>41992</v>
      </c>
      <c r="K305" s="6">
        <v>41992</v>
      </c>
      <c r="L305" s="6">
        <v>41992</v>
      </c>
      <c r="N305" t="s">
        <v>434</v>
      </c>
      <c r="O305" t="s">
        <v>434</v>
      </c>
      <c r="P305" t="s">
        <v>1438</v>
      </c>
      <c r="Q305" s="6">
        <v>41640</v>
      </c>
      <c r="R305" s="6">
        <v>42369</v>
      </c>
      <c r="S305">
        <v>0</v>
      </c>
      <c r="T305">
        <v>0</v>
      </c>
      <c r="U305" t="s">
        <v>31</v>
      </c>
      <c r="V305" t="s">
        <v>31</v>
      </c>
      <c r="W305" t="s">
        <v>3279</v>
      </c>
    </row>
    <row r="306" spans="1:23" hidden="1" x14ac:dyDescent="0.25">
      <c r="A306">
        <v>891</v>
      </c>
      <c r="B306">
        <f>IF(Tabela_padrão__V_CHANNELGERAL2[[#This Row],[ID]]=A305,0,1)</f>
        <v>1</v>
      </c>
      <c r="C306" t="s">
        <v>2364</v>
      </c>
      <c r="D306" t="s">
        <v>2365</v>
      </c>
      <c r="E306" t="s">
        <v>433</v>
      </c>
      <c r="F306" t="s">
        <v>32</v>
      </c>
      <c r="G306" t="s">
        <v>41</v>
      </c>
      <c r="H306" t="s">
        <v>49</v>
      </c>
      <c r="I306">
        <v>2015</v>
      </c>
      <c r="J306" s="6">
        <v>42034</v>
      </c>
      <c r="K306" s="6">
        <v>42065</v>
      </c>
      <c r="L306" s="6">
        <v>42216</v>
      </c>
      <c r="M306">
        <v>100</v>
      </c>
      <c r="N306" t="s">
        <v>434</v>
      </c>
      <c r="O306" t="s">
        <v>416</v>
      </c>
      <c r="P306" t="s">
        <v>1438</v>
      </c>
      <c r="Q306" s="6">
        <v>41640</v>
      </c>
      <c r="R306" s="6">
        <v>42369</v>
      </c>
      <c r="S306">
        <v>0</v>
      </c>
      <c r="T306">
        <v>0</v>
      </c>
      <c r="U306" t="s">
        <v>31</v>
      </c>
      <c r="V306" t="s">
        <v>31</v>
      </c>
      <c r="W306" t="s">
        <v>3279</v>
      </c>
    </row>
    <row r="307" spans="1:23" hidden="1" x14ac:dyDescent="0.25">
      <c r="A307">
        <v>837</v>
      </c>
      <c r="B307">
        <f>IF(Tabela_padrão__V_CHANNELGERAL2[[#This Row],[ID]]=A306,0,1)</f>
        <v>1</v>
      </c>
      <c r="C307" t="s">
        <v>1930</v>
      </c>
      <c r="D307" t="s">
        <v>1931</v>
      </c>
      <c r="E307" t="s">
        <v>433</v>
      </c>
      <c r="F307" t="s">
        <v>27</v>
      </c>
      <c r="G307" t="s">
        <v>41</v>
      </c>
      <c r="H307" t="s">
        <v>42</v>
      </c>
      <c r="I307">
        <v>2014</v>
      </c>
      <c r="J307" s="6">
        <v>41992</v>
      </c>
      <c r="K307" s="6">
        <v>41992</v>
      </c>
      <c r="L307" s="6">
        <v>41992</v>
      </c>
      <c r="N307" t="s">
        <v>434</v>
      </c>
      <c r="O307" t="s">
        <v>416</v>
      </c>
      <c r="P307" t="s">
        <v>1438</v>
      </c>
      <c r="Q307" s="6">
        <v>41640</v>
      </c>
      <c r="R307" s="6">
        <v>42369</v>
      </c>
      <c r="S307">
        <v>0</v>
      </c>
      <c r="T307">
        <v>0</v>
      </c>
      <c r="U307" t="s">
        <v>31</v>
      </c>
      <c r="V307" t="s">
        <v>31</v>
      </c>
      <c r="W307" t="s">
        <v>3279</v>
      </c>
    </row>
    <row r="308" spans="1:23" hidden="1" x14ac:dyDescent="0.25">
      <c r="A308">
        <v>838</v>
      </c>
      <c r="B308">
        <f>IF(Tabela_padrão__V_CHANNELGERAL2[[#This Row],[ID]]=A307,0,1)</f>
        <v>1</v>
      </c>
      <c r="C308" t="s">
        <v>1989</v>
      </c>
      <c r="D308" t="s">
        <v>1990</v>
      </c>
      <c r="E308" t="s">
        <v>433</v>
      </c>
      <c r="F308" t="s">
        <v>27</v>
      </c>
      <c r="G308" t="s">
        <v>41</v>
      </c>
      <c r="H308" t="s">
        <v>42</v>
      </c>
      <c r="I308">
        <v>2014</v>
      </c>
      <c r="J308" s="6">
        <v>41992</v>
      </c>
      <c r="K308" s="6">
        <v>41992</v>
      </c>
      <c r="L308" s="6">
        <v>41992</v>
      </c>
      <c r="N308" t="s">
        <v>434</v>
      </c>
      <c r="O308" t="s">
        <v>416</v>
      </c>
      <c r="P308" t="s">
        <v>1438</v>
      </c>
      <c r="Q308" s="6">
        <v>41640</v>
      </c>
      <c r="R308" s="6">
        <v>42369</v>
      </c>
      <c r="S308">
        <v>0</v>
      </c>
      <c r="T308">
        <v>0</v>
      </c>
      <c r="U308" t="s">
        <v>31</v>
      </c>
      <c r="V308" t="s">
        <v>31</v>
      </c>
      <c r="W308" t="s">
        <v>3279</v>
      </c>
    </row>
    <row r="309" spans="1:23" hidden="1" x14ac:dyDescent="0.25">
      <c r="A309">
        <v>849</v>
      </c>
      <c r="B309">
        <f>IF(Tabela_padrão__V_CHANNELGERAL2[[#This Row],[ID]]=A308,0,1)</f>
        <v>1</v>
      </c>
      <c r="C309" t="s">
        <v>2153</v>
      </c>
      <c r="D309" t="s">
        <v>2154</v>
      </c>
      <c r="E309" t="s">
        <v>433</v>
      </c>
      <c r="F309" t="s">
        <v>27</v>
      </c>
      <c r="G309" t="s">
        <v>41</v>
      </c>
      <c r="H309" t="s">
        <v>42</v>
      </c>
      <c r="I309">
        <v>2014</v>
      </c>
      <c r="J309" s="6">
        <v>41992</v>
      </c>
      <c r="K309" s="6">
        <v>41992</v>
      </c>
      <c r="L309" s="6">
        <v>41992</v>
      </c>
      <c r="N309" t="s">
        <v>416</v>
      </c>
      <c r="O309" t="s">
        <v>416</v>
      </c>
      <c r="P309" t="s">
        <v>1438</v>
      </c>
      <c r="Q309" s="6">
        <v>41640</v>
      </c>
      <c r="R309" s="6">
        <v>42369</v>
      </c>
      <c r="S309">
        <v>0</v>
      </c>
      <c r="T309">
        <v>0</v>
      </c>
      <c r="U309" t="s">
        <v>31</v>
      </c>
      <c r="V309" t="s">
        <v>31</v>
      </c>
      <c r="W309" t="s">
        <v>3279</v>
      </c>
    </row>
    <row r="310" spans="1:23" hidden="1" x14ac:dyDescent="0.25">
      <c r="A310">
        <v>614</v>
      </c>
      <c r="B310">
        <f>IF(Tabela_padrão__V_CHANNELGERAL2[[#This Row],[ID]]=A309,0,1)</f>
        <v>1</v>
      </c>
      <c r="C310" t="s">
        <v>3071</v>
      </c>
      <c r="D310" t="s">
        <v>3072</v>
      </c>
      <c r="E310" t="s">
        <v>433</v>
      </c>
      <c r="F310" t="s">
        <v>27</v>
      </c>
      <c r="G310" t="s">
        <v>41</v>
      </c>
      <c r="H310" t="s">
        <v>42</v>
      </c>
      <c r="I310">
        <v>2014</v>
      </c>
      <c r="J310" s="6">
        <v>41983</v>
      </c>
      <c r="K310" s="6">
        <v>41983</v>
      </c>
      <c r="L310" s="6">
        <v>41983</v>
      </c>
      <c r="N310" t="s">
        <v>434</v>
      </c>
      <c r="O310" t="s">
        <v>416</v>
      </c>
      <c r="P310" t="s">
        <v>1438</v>
      </c>
      <c r="Q310" s="6">
        <v>41640</v>
      </c>
      <c r="R310" s="6">
        <v>42369</v>
      </c>
      <c r="S310">
        <v>0</v>
      </c>
      <c r="T310">
        <v>0</v>
      </c>
      <c r="U310" t="s">
        <v>31</v>
      </c>
      <c r="V310" t="s">
        <v>31</v>
      </c>
      <c r="W310" t="s">
        <v>3279</v>
      </c>
    </row>
    <row r="311" spans="1:23" hidden="1" x14ac:dyDescent="0.25">
      <c r="A311">
        <v>848</v>
      </c>
      <c r="B311">
        <f>IF(Tabela_padrão__V_CHANNELGERAL2[[#This Row],[ID]]=A310,0,1)</f>
        <v>1</v>
      </c>
      <c r="C311" t="s">
        <v>2653</v>
      </c>
      <c r="D311" t="s">
        <v>2654</v>
      </c>
      <c r="E311" t="s">
        <v>433</v>
      </c>
      <c r="F311" t="s">
        <v>27</v>
      </c>
      <c r="G311" t="s">
        <v>41</v>
      </c>
      <c r="H311" t="s">
        <v>42</v>
      </c>
      <c r="I311">
        <v>2014</v>
      </c>
      <c r="J311" s="6">
        <v>41992</v>
      </c>
      <c r="K311" s="6">
        <v>41992</v>
      </c>
      <c r="L311" s="6">
        <v>41992</v>
      </c>
      <c r="N311" t="s">
        <v>434</v>
      </c>
      <c r="O311" t="s">
        <v>416</v>
      </c>
      <c r="P311" t="s">
        <v>1438</v>
      </c>
      <c r="Q311" s="6">
        <v>41640</v>
      </c>
      <c r="R311" s="6">
        <v>42369</v>
      </c>
      <c r="S311">
        <v>0</v>
      </c>
      <c r="T311">
        <v>0</v>
      </c>
      <c r="U311" t="s">
        <v>31</v>
      </c>
      <c r="V311" t="s">
        <v>31</v>
      </c>
      <c r="W311" t="s">
        <v>3279</v>
      </c>
    </row>
    <row r="312" spans="1:23" hidden="1" x14ac:dyDescent="0.25">
      <c r="A312">
        <v>892</v>
      </c>
      <c r="B312">
        <f>IF(Tabela_padrão__V_CHANNELGERAL2[[#This Row],[ID]]=A311,0,1)</f>
        <v>1</v>
      </c>
      <c r="C312" t="s">
        <v>1784</v>
      </c>
      <c r="D312" t="s">
        <v>1785</v>
      </c>
      <c r="E312" t="s">
        <v>433</v>
      </c>
      <c r="F312" t="s">
        <v>32</v>
      </c>
      <c r="G312" t="s">
        <v>41</v>
      </c>
      <c r="H312" t="s">
        <v>49</v>
      </c>
      <c r="I312">
        <v>2015</v>
      </c>
      <c r="J312" s="6">
        <v>42034</v>
      </c>
      <c r="K312" s="6">
        <v>42065</v>
      </c>
      <c r="L312" s="6">
        <v>42124</v>
      </c>
      <c r="M312">
        <v>100</v>
      </c>
      <c r="N312" t="s">
        <v>434</v>
      </c>
      <c r="O312" t="s">
        <v>416</v>
      </c>
      <c r="P312" t="s">
        <v>1438</v>
      </c>
      <c r="Q312" s="6">
        <v>41640</v>
      </c>
      <c r="R312" s="6">
        <v>42369</v>
      </c>
      <c r="S312">
        <v>0</v>
      </c>
      <c r="T312">
        <v>0</v>
      </c>
      <c r="U312" t="s">
        <v>31</v>
      </c>
      <c r="V312" t="s">
        <v>31</v>
      </c>
      <c r="W312" t="s">
        <v>3279</v>
      </c>
    </row>
    <row r="313" spans="1:23" hidden="1" x14ac:dyDescent="0.25">
      <c r="A313">
        <v>893</v>
      </c>
      <c r="B313">
        <f>IF(Tabela_padrão__V_CHANNELGERAL2[[#This Row],[ID]]=A312,0,1)</f>
        <v>1</v>
      </c>
      <c r="C313" t="s">
        <v>3162</v>
      </c>
      <c r="D313" t="s">
        <v>3163</v>
      </c>
      <c r="E313" t="s">
        <v>433</v>
      </c>
      <c r="F313" t="s">
        <v>32</v>
      </c>
      <c r="G313" t="s">
        <v>41</v>
      </c>
      <c r="H313" t="s">
        <v>49</v>
      </c>
      <c r="I313">
        <v>2015</v>
      </c>
      <c r="J313" s="6">
        <v>42034</v>
      </c>
      <c r="K313" s="6">
        <v>42044</v>
      </c>
      <c r="L313" s="6">
        <v>42072</v>
      </c>
      <c r="M313">
        <v>100</v>
      </c>
      <c r="N313" t="s">
        <v>434</v>
      </c>
      <c r="O313" t="s">
        <v>416</v>
      </c>
      <c r="P313" t="s">
        <v>1438</v>
      </c>
      <c r="Q313" s="6">
        <v>41640</v>
      </c>
      <c r="R313" s="6">
        <v>42369</v>
      </c>
      <c r="S313">
        <v>0</v>
      </c>
      <c r="T313">
        <v>0</v>
      </c>
      <c r="U313" t="s">
        <v>31</v>
      </c>
      <c r="V313" t="s">
        <v>31</v>
      </c>
      <c r="W313" t="s">
        <v>3279</v>
      </c>
    </row>
    <row r="314" spans="1:23" hidden="1" x14ac:dyDescent="0.25">
      <c r="A314">
        <v>610</v>
      </c>
      <c r="B314">
        <f>IF(Tabela_padrão__V_CHANNELGERAL2[[#This Row],[ID]]=A313,0,1)</f>
        <v>1</v>
      </c>
      <c r="C314" t="s">
        <v>1736</v>
      </c>
      <c r="D314" t="s">
        <v>1737</v>
      </c>
      <c r="E314" t="s">
        <v>433</v>
      </c>
      <c r="F314" t="s">
        <v>32</v>
      </c>
      <c r="G314" t="s">
        <v>41</v>
      </c>
      <c r="H314" t="s">
        <v>53</v>
      </c>
      <c r="I314">
        <v>2015</v>
      </c>
      <c r="J314" s="6">
        <v>41983</v>
      </c>
      <c r="K314" s="6">
        <v>42023</v>
      </c>
      <c r="L314" s="6">
        <v>42185</v>
      </c>
      <c r="M314">
        <v>20</v>
      </c>
      <c r="N314" t="s">
        <v>434</v>
      </c>
      <c r="O314" t="s">
        <v>416</v>
      </c>
      <c r="P314" t="s">
        <v>1438</v>
      </c>
      <c r="Q314" s="6">
        <v>41640</v>
      </c>
      <c r="R314" s="6">
        <v>42369</v>
      </c>
      <c r="S314">
        <v>0</v>
      </c>
      <c r="T314">
        <v>0</v>
      </c>
      <c r="U314" t="s">
        <v>31</v>
      </c>
      <c r="V314" t="s">
        <v>31</v>
      </c>
      <c r="W314" t="s">
        <v>3279</v>
      </c>
    </row>
    <row r="315" spans="1:23" hidden="1" x14ac:dyDescent="0.25">
      <c r="A315">
        <v>894</v>
      </c>
      <c r="B315">
        <f>IF(Tabela_padrão__V_CHANNELGERAL2[[#This Row],[ID]]=A314,0,1)</f>
        <v>1</v>
      </c>
      <c r="C315" t="s">
        <v>2313</v>
      </c>
      <c r="D315" t="s">
        <v>2314</v>
      </c>
      <c r="E315" t="s">
        <v>433</v>
      </c>
      <c r="F315" t="s">
        <v>32</v>
      </c>
      <c r="G315" t="s">
        <v>41</v>
      </c>
      <c r="H315" t="s">
        <v>49</v>
      </c>
      <c r="I315">
        <v>2015</v>
      </c>
      <c r="J315" s="6">
        <v>42034</v>
      </c>
      <c r="K315" s="6">
        <v>42065</v>
      </c>
      <c r="L315" s="6">
        <v>42124</v>
      </c>
      <c r="M315">
        <v>100</v>
      </c>
      <c r="N315" t="s">
        <v>434</v>
      </c>
      <c r="O315" t="s">
        <v>416</v>
      </c>
      <c r="P315" t="s">
        <v>1438</v>
      </c>
      <c r="Q315" s="6">
        <v>41640</v>
      </c>
      <c r="R315" s="6">
        <v>42369</v>
      </c>
      <c r="S315">
        <v>0</v>
      </c>
      <c r="T315">
        <v>0</v>
      </c>
      <c r="U315" t="s">
        <v>31</v>
      </c>
      <c r="V315" t="s">
        <v>31</v>
      </c>
      <c r="W315" t="s">
        <v>3279</v>
      </c>
    </row>
    <row r="316" spans="1:23" hidden="1" x14ac:dyDescent="0.25">
      <c r="A316">
        <v>608</v>
      </c>
      <c r="B316">
        <f>IF(Tabela_padrão__V_CHANNELGERAL2[[#This Row],[ID]]=A315,0,1)</f>
        <v>1</v>
      </c>
      <c r="C316" t="s">
        <v>2311</v>
      </c>
      <c r="D316" t="s">
        <v>2312</v>
      </c>
      <c r="E316" t="s">
        <v>433</v>
      </c>
      <c r="F316" t="s">
        <v>32</v>
      </c>
      <c r="G316" t="s">
        <v>115</v>
      </c>
      <c r="H316" t="s">
        <v>49</v>
      </c>
      <c r="I316">
        <v>2015</v>
      </c>
      <c r="J316" s="6">
        <v>41983</v>
      </c>
      <c r="K316" s="6">
        <v>42100</v>
      </c>
      <c r="L316" s="6">
        <v>42128</v>
      </c>
      <c r="M316">
        <v>100</v>
      </c>
      <c r="N316" t="s">
        <v>434</v>
      </c>
      <c r="O316" t="s">
        <v>416</v>
      </c>
      <c r="P316" t="s">
        <v>1438</v>
      </c>
      <c r="Q316" s="6">
        <v>41640</v>
      </c>
      <c r="R316" s="6">
        <v>42369</v>
      </c>
      <c r="S316">
        <v>0</v>
      </c>
      <c r="T316">
        <v>0</v>
      </c>
      <c r="U316" t="s">
        <v>31</v>
      </c>
      <c r="V316" t="s">
        <v>31</v>
      </c>
      <c r="W316" t="s">
        <v>3279</v>
      </c>
    </row>
    <row r="317" spans="1:23" hidden="1" x14ac:dyDescent="0.25">
      <c r="A317">
        <v>850</v>
      </c>
      <c r="B317">
        <f>IF(Tabela_padrão__V_CHANNELGERAL2[[#This Row],[ID]]=A316,0,1)</f>
        <v>1</v>
      </c>
      <c r="C317" t="s">
        <v>2090</v>
      </c>
      <c r="D317" t="s">
        <v>2091</v>
      </c>
      <c r="E317" t="s">
        <v>433</v>
      </c>
      <c r="F317" t="s">
        <v>27</v>
      </c>
      <c r="G317" t="s">
        <v>41</v>
      </c>
      <c r="H317" t="s">
        <v>42</v>
      </c>
      <c r="I317">
        <v>2014</v>
      </c>
      <c r="J317" s="6">
        <v>41992</v>
      </c>
      <c r="K317" s="6">
        <v>41992</v>
      </c>
      <c r="L317" s="6">
        <v>41992</v>
      </c>
      <c r="N317" t="s">
        <v>434</v>
      </c>
      <c r="O317" t="s">
        <v>416</v>
      </c>
      <c r="P317" t="s">
        <v>1438</v>
      </c>
      <c r="Q317" s="6">
        <v>41640</v>
      </c>
      <c r="R317" s="6">
        <v>42369</v>
      </c>
      <c r="S317">
        <v>0</v>
      </c>
      <c r="T317">
        <v>0</v>
      </c>
      <c r="U317" t="s">
        <v>31</v>
      </c>
      <c r="V317" t="s">
        <v>31</v>
      </c>
      <c r="W317" t="s">
        <v>3279</v>
      </c>
    </row>
    <row r="318" spans="1:23" hidden="1" x14ac:dyDescent="0.25">
      <c r="A318">
        <v>939</v>
      </c>
      <c r="B318">
        <f>IF(Tabela_padrão__V_CHANNELGERAL2[[#This Row],[ID]]=A317,0,1)</f>
        <v>1</v>
      </c>
      <c r="C318" t="s">
        <v>1729</v>
      </c>
      <c r="D318" t="s">
        <v>1730</v>
      </c>
      <c r="E318" t="s">
        <v>433</v>
      </c>
      <c r="F318" t="s">
        <v>27</v>
      </c>
      <c r="G318" t="s">
        <v>41</v>
      </c>
      <c r="H318" t="s">
        <v>42</v>
      </c>
      <c r="I318">
        <v>2015</v>
      </c>
      <c r="J318" s="6">
        <v>42044</v>
      </c>
      <c r="K318" s="6">
        <v>42044</v>
      </c>
      <c r="L318" s="6">
        <v>42044</v>
      </c>
      <c r="N318" t="s">
        <v>434</v>
      </c>
      <c r="O318" t="s">
        <v>416</v>
      </c>
      <c r="P318" t="s">
        <v>1438</v>
      </c>
      <c r="Q318" s="6">
        <v>41640</v>
      </c>
      <c r="R318" s="6">
        <v>42369</v>
      </c>
      <c r="S318">
        <v>0</v>
      </c>
      <c r="T318">
        <v>0</v>
      </c>
      <c r="U318" t="s">
        <v>31</v>
      </c>
      <c r="V318" t="s">
        <v>31</v>
      </c>
      <c r="W318" t="s">
        <v>3279</v>
      </c>
    </row>
    <row r="319" spans="1:23" hidden="1" x14ac:dyDescent="0.25">
      <c r="A319">
        <v>975</v>
      </c>
      <c r="B319">
        <f>IF(Tabela_padrão__V_CHANNELGERAL2[[#This Row],[ID]]=A318,0,1)</f>
        <v>1</v>
      </c>
      <c r="C319" t="s">
        <v>1491</v>
      </c>
      <c r="D319" t="s">
        <v>1492</v>
      </c>
      <c r="E319" t="s">
        <v>433</v>
      </c>
      <c r="F319" t="s">
        <v>32</v>
      </c>
      <c r="G319" t="s">
        <v>41</v>
      </c>
      <c r="H319" t="s">
        <v>49</v>
      </c>
      <c r="I319">
        <v>2015</v>
      </c>
      <c r="J319" s="6">
        <v>42060</v>
      </c>
      <c r="K319" s="6">
        <v>42062</v>
      </c>
      <c r="L319" s="6">
        <v>42062</v>
      </c>
      <c r="M319">
        <v>100</v>
      </c>
      <c r="N319" t="s">
        <v>434</v>
      </c>
      <c r="O319" t="s">
        <v>434</v>
      </c>
      <c r="P319" t="s">
        <v>1438</v>
      </c>
      <c r="Q319" s="6">
        <v>41640</v>
      </c>
      <c r="R319" s="6">
        <v>42369</v>
      </c>
      <c r="S319">
        <v>0</v>
      </c>
      <c r="T319">
        <v>0</v>
      </c>
      <c r="U319" t="s">
        <v>31</v>
      </c>
      <c r="V319" t="s">
        <v>31</v>
      </c>
      <c r="W319" t="s">
        <v>3279</v>
      </c>
    </row>
    <row r="320" spans="1:23" hidden="1" x14ac:dyDescent="0.25">
      <c r="A320">
        <v>1005</v>
      </c>
      <c r="B320">
        <f>IF(Tabela_padrão__V_CHANNELGERAL2[[#This Row],[ID]]=A319,0,1)</f>
        <v>1</v>
      </c>
      <c r="C320" t="s">
        <v>1491</v>
      </c>
      <c r="D320" t="s">
        <v>2986</v>
      </c>
      <c r="E320" t="s">
        <v>433</v>
      </c>
      <c r="F320" t="s">
        <v>27</v>
      </c>
      <c r="G320" t="s">
        <v>41</v>
      </c>
      <c r="H320" t="s">
        <v>42</v>
      </c>
      <c r="I320">
        <v>2015</v>
      </c>
      <c r="J320" s="6">
        <v>42286</v>
      </c>
      <c r="K320" s="6">
        <v>42286</v>
      </c>
      <c r="L320" s="6">
        <v>42286</v>
      </c>
      <c r="N320" t="s">
        <v>434</v>
      </c>
      <c r="O320" t="s">
        <v>434</v>
      </c>
      <c r="P320" t="s">
        <v>1438</v>
      </c>
      <c r="Q320" s="6">
        <v>41640</v>
      </c>
      <c r="R320" s="6">
        <v>42369</v>
      </c>
      <c r="S320">
        <v>0</v>
      </c>
      <c r="T320">
        <v>0</v>
      </c>
      <c r="U320" t="s">
        <v>31</v>
      </c>
      <c r="V320" t="s">
        <v>31</v>
      </c>
      <c r="W320" t="s">
        <v>3279</v>
      </c>
    </row>
    <row r="321" spans="1:23" hidden="1" x14ac:dyDescent="0.25">
      <c r="A321">
        <v>1002</v>
      </c>
      <c r="B321">
        <f>IF(Tabela_padrão__V_CHANNELGERAL2[[#This Row],[ID]]=A320,0,1)</f>
        <v>1</v>
      </c>
      <c r="C321" t="s">
        <v>3173</v>
      </c>
      <c r="D321" t="s">
        <v>3174</v>
      </c>
      <c r="E321" t="s">
        <v>433</v>
      </c>
      <c r="F321" t="s">
        <v>27</v>
      </c>
      <c r="G321" t="s">
        <v>41</v>
      </c>
      <c r="H321" t="s">
        <v>42</v>
      </c>
      <c r="I321">
        <v>2015</v>
      </c>
      <c r="J321" s="6">
        <v>42286</v>
      </c>
      <c r="K321" s="6">
        <v>42286</v>
      </c>
      <c r="L321" s="6">
        <v>42286</v>
      </c>
      <c r="N321" t="s">
        <v>434</v>
      </c>
      <c r="O321" t="s">
        <v>434</v>
      </c>
      <c r="P321" t="s">
        <v>1438</v>
      </c>
      <c r="Q321" s="6">
        <v>41640</v>
      </c>
      <c r="R321" s="6">
        <v>42369</v>
      </c>
      <c r="S321">
        <v>0</v>
      </c>
      <c r="T321">
        <v>0</v>
      </c>
      <c r="U321" t="s">
        <v>31</v>
      </c>
      <c r="V321" t="s">
        <v>31</v>
      </c>
      <c r="W321" t="s">
        <v>3279</v>
      </c>
    </row>
    <row r="322" spans="1:23" hidden="1" x14ac:dyDescent="0.25">
      <c r="A322">
        <v>1004</v>
      </c>
      <c r="B322">
        <f>IF(Tabela_padrão__V_CHANNELGERAL2[[#This Row],[ID]]=A321,0,1)</f>
        <v>1</v>
      </c>
      <c r="C322" t="s">
        <v>2169</v>
      </c>
      <c r="D322" t="s">
        <v>2170</v>
      </c>
      <c r="E322" t="s">
        <v>433</v>
      </c>
      <c r="F322" t="s">
        <v>27</v>
      </c>
      <c r="G322" t="s">
        <v>41</v>
      </c>
      <c r="H322" t="s">
        <v>42</v>
      </c>
      <c r="I322">
        <v>2015</v>
      </c>
      <c r="J322" s="6">
        <v>42286</v>
      </c>
      <c r="K322" s="6">
        <v>42286</v>
      </c>
      <c r="L322" s="6">
        <v>42286</v>
      </c>
      <c r="N322" t="s">
        <v>434</v>
      </c>
      <c r="O322" t="s">
        <v>434</v>
      </c>
      <c r="P322" t="s">
        <v>1438</v>
      </c>
      <c r="Q322" s="6">
        <v>41640</v>
      </c>
      <c r="R322" s="6">
        <v>42369</v>
      </c>
      <c r="S322">
        <v>0</v>
      </c>
      <c r="T322">
        <v>0</v>
      </c>
      <c r="U322" t="s">
        <v>31</v>
      </c>
      <c r="V322" t="s">
        <v>31</v>
      </c>
      <c r="W322" t="s">
        <v>3279</v>
      </c>
    </row>
    <row r="323" spans="1:23" hidden="1" x14ac:dyDescent="0.25">
      <c r="A323">
        <v>1003</v>
      </c>
      <c r="B323">
        <f>IF(Tabela_padrão__V_CHANNELGERAL2[[#This Row],[ID]]=A322,0,1)</f>
        <v>1</v>
      </c>
      <c r="C323" t="s">
        <v>2795</v>
      </c>
      <c r="D323" t="s">
        <v>2796</v>
      </c>
      <c r="E323" t="s">
        <v>433</v>
      </c>
      <c r="F323" t="s">
        <v>27</v>
      </c>
      <c r="G323" t="s">
        <v>41</v>
      </c>
      <c r="H323" t="s">
        <v>42</v>
      </c>
      <c r="I323">
        <v>2015</v>
      </c>
      <c r="J323" s="6">
        <v>42286</v>
      </c>
      <c r="K323" s="6">
        <v>42286</v>
      </c>
      <c r="L323" s="6">
        <v>42286</v>
      </c>
      <c r="N323" t="s">
        <v>434</v>
      </c>
      <c r="O323" t="s">
        <v>434</v>
      </c>
      <c r="P323" t="s">
        <v>1438</v>
      </c>
      <c r="Q323" s="6">
        <v>41640</v>
      </c>
      <c r="R323" s="6">
        <v>42369</v>
      </c>
      <c r="S323">
        <v>0</v>
      </c>
      <c r="T323">
        <v>0</v>
      </c>
      <c r="U323" t="s">
        <v>31</v>
      </c>
      <c r="V323" t="s">
        <v>31</v>
      </c>
      <c r="W323" t="s">
        <v>3279</v>
      </c>
    </row>
    <row r="324" spans="1:23" hidden="1" x14ac:dyDescent="0.25">
      <c r="A324">
        <v>541</v>
      </c>
      <c r="B324">
        <f>IF(Tabela_padrão__V_CHANNELGERAL2[[#This Row],[ID]]=A323,0,1)</f>
        <v>1</v>
      </c>
      <c r="C324" t="s">
        <v>2182</v>
      </c>
      <c r="D324" t="s">
        <v>2183</v>
      </c>
      <c r="E324" t="s">
        <v>518</v>
      </c>
      <c r="F324" t="s">
        <v>27</v>
      </c>
      <c r="G324" t="s">
        <v>41</v>
      </c>
      <c r="H324" t="s">
        <v>53</v>
      </c>
      <c r="I324">
        <v>2015</v>
      </c>
      <c r="J324" s="6">
        <v>41977</v>
      </c>
      <c r="K324" s="6">
        <v>42212</v>
      </c>
      <c r="L324" s="6">
        <v>42272</v>
      </c>
      <c r="M324">
        <v>9.44</v>
      </c>
      <c r="N324" t="s">
        <v>756</v>
      </c>
      <c r="O324" t="s">
        <v>416</v>
      </c>
      <c r="P324" t="s">
        <v>1438</v>
      </c>
      <c r="Q324" s="6">
        <v>41640</v>
      </c>
      <c r="R324" s="6">
        <v>42369</v>
      </c>
      <c r="S324">
        <v>0</v>
      </c>
      <c r="T324">
        <v>0</v>
      </c>
      <c r="U324" t="s">
        <v>31</v>
      </c>
      <c r="V324" t="s">
        <v>31</v>
      </c>
      <c r="W324" t="s">
        <v>3279</v>
      </c>
    </row>
    <row r="325" spans="1:23" hidden="1" x14ac:dyDescent="0.25">
      <c r="A325">
        <v>595</v>
      </c>
      <c r="B325">
        <f>IF(Tabela_padrão__V_CHANNELGERAL2[[#This Row],[ID]]=A324,0,1)</f>
        <v>1</v>
      </c>
      <c r="C325" t="s">
        <v>2110</v>
      </c>
      <c r="D325" t="s">
        <v>2111</v>
      </c>
      <c r="E325" t="s">
        <v>905</v>
      </c>
      <c r="F325" t="s">
        <v>27</v>
      </c>
      <c r="G325" t="s">
        <v>41</v>
      </c>
      <c r="H325" t="s">
        <v>42</v>
      </c>
      <c r="I325">
        <v>2014</v>
      </c>
      <c r="J325" s="6">
        <v>41983</v>
      </c>
      <c r="K325" s="6">
        <v>41983</v>
      </c>
      <c r="L325" s="6">
        <v>41983</v>
      </c>
      <c r="N325" t="s">
        <v>935</v>
      </c>
      <c r="O325" t="s">
        <v>416</v>
      </c>
      <c r="P325" t="s">
        <v>1438</v>
      </c>
      <c r="Q325" s="6">
        <v>41640</v>
      </c>
      <c r="R325" s="6">
        <v>42369</v>
      </c>
      <c r="S325">
        <v>0</v>
      </c>
      <c r="T325">
        <v>0</v>
      </c>
      <c r="U325" t="s">
        <v>31</v>
      </c>
      <c r="V325" t="s">
        <v>31</v>
      </c>
      <c r="W325" t="s">
        <v>3279</v>
      </c>
    </row>
    <row r="326" spans="1:23" hidden="1" x14ac:dyDescent="0.25">
      <c r="A326">
        <v>615</v>
      </c>
      <c r="B326">
        <f>IF(Tabela_padrão__V_CHANNELGERAL2[[#This Row],[ID]]=A325,0,1)</f>
        <v>1</v>
      </c>
      <c r="C326" t="s">
        <v>3062</v>
      </c>
      <c r="D326" t="s">
        <v>3063</v>
      </c>
      <c r="E326" t="s">
        <v>905</v>
      </c>
      <c r="F326" t="s">
        <v>27</v>
      </c>
      <c r="G326" t="s">
        <v>41</v>
      </c>
      <c r="H326" t="s">
        <v>49</v>
      </c>
      <c r="I326">
        <v>2015</v>
      </c>
      <c r="J326" s="6">
        <v>41984</v>
      </c>
      <c r="K326" s="6">
        <v>42011</v>
      </c>
      <c r="L326" s="6">
        <v>42213</v>
      </c>
      <c r="M326">
        <v>100</v>
      </c>
      <c r="N326" t="s">
        <v>1669</v>
      </c>
      <c r="O326" t="s">
        <v>416</v>
      </c>
      <c r="P326" t="s">
        <v>1438</v>
      </c>
      <c r="Q326" s="6">
        <v>41640</v>
      </c>
      <c r="R326" s="6">
        <v>42369</v>
      </c>
      <c r="S326">
        <v>0</v>
      </c>
      <c r="T326">
        <v>0</v>
      </c>
      <c r="U326" t="s">
        <v>31</v>
      </c>
      <c r="V326" t="s">
        <v>31</v>
      </c>
      <c r="W326" t="s">
        <v>3279</v>
      </c>
    </row>
    <row r="327" spans="1:23" hidden="1" x14ac:dyDescent="0.25">
      <c r="A327">
        <v>625</v>
      </c>
      <c r="B327">
        <f>IF(Tabela_padrão__V_CHANNELGERAL2[[#This Row],[ID]]=A326,0,1)</f>
        <v>1</v>
      </c>
      <c r="C327" t="s">
        <v>2136</v>
      </c>
      <c r="D327" t="s">
        <v>2137</v>
      </c>
      <c r="E327" t="s">
        <v>905</v>
      </c>
      <c r="F327" t="s">
        <v>27</v>
      </c>
      <c r="G327" t="s">
        <v>41</v>
      </c>
      <c r="H327" t="s">
        <v>53</v>
      </c>
      <c r="I327">
        <v>2015</v>
      </c>
      <c r="J327" s="6">
        <v>41984</v>
      </c>
      <c r="K327" s="6">
        <v>42191</v>
      </c>
      <c r="L327" s="6">
        <v>42338</v>
      </c>
      <c r="M327">
        <v>66.67</v>
      </c>
      <c r="N327" t="s">
        <v>1669</v>
      </c>
      <c r="O327" t="s">
        <v>416</v>
      </c>
      <c r="P327" t="s">
        <v>1438</v>
      </c>
      <c r="Q327" s="6">
        <v>41640</v>
      </c>
      <c r="R327" s="6">
        <v>42369</v>
      </c>
      <c r="S327">
        <v>0</v>
      </c>
      <c r="T327">
        <v>0</v>
      </c>
      <c r="U327" t="s">
        <v>31</v>
      </c>
      <c r="V327" t="s">
        <v>31</v>
      </c>
      <c r="W327" t="s">
        <v>3279</v>
      </c>
    </row>
    <row r="328" spans="1:23" hidden="1" x14ac:dyDescent="0.25">
      <c r="A328">
        <v>647</v>
      </c>
      <c r="B328">
        <f>IF(Tabela_padrão__V_CHANNELGERAL2[[#This Row],[ID]]=A327,0,1)</f>
        <v>1</v>
      </c>
      <c r="C328" t="s">
        <v>1670</v>
      </c>
      <c r="D328" t="s">
        <v>1671</v>
      </c>
      <c r="E328" t="s">
        <v>905</v>
      </c>
      <c r="F328" t="s">
        <v>27</v>
      </c>
      <c r="G328" t="s">
        <v>41</v>
      </c>
      <c r="H328" t="s">
        <v>53</v>
      </c>
      <c r="I328">
        <v>2015</v>
      </c>
      <c r="J328" s="6">
        <v>41988</v>
      </c>
      <c r="K328" s="6">
        <v>42186</v>
      </c>
      <c r="L328" s="6">
        <v>42314</v>
      </c>
      <c r="M328">
        <v>83.33</v>
      </c>
      <c r="N328" t="s">
        <v>1669</v>
      </c>
      <c r="O328" t="s">
        <v>416</v>
      </c>
      <c r="P328" t="s">
        <v>1438</v>
      </c>
      <c r="Q328" s="6">
        <v>41640</v>
      </c>
      <c r="R328" s="6">
        <v>42369</v>
      </c>
      <c r="S328">
        <v>0</v>
      </c>
      <c r="T328">
        <v>0</v>
      </c>
      <c r="U328" t="s">
        <v>31</v>
      </c>
      <c r="V328" t="s">
        <v>31</v>
      </c>
      <c r="W328" t="s">
        <v>3279</v>
      </c>
    </row>
    <row r="329" spans="1:23" hidden="1" x14ac:dyDescent="0.25">
      <c r="A329">
        <v>641</v>
      </c>
      <c r="B329">
        <f>IF(Tabela_padrão__V_CHANNELGERAL2[[#This Row],[ID]]=A328,0,1)</f>
        <v>1</v>
      </c>
      <c r="C329" t="s">
        <v>2212</v>
      </c>
      <c r="D329" t="s">
        <v>2213</v>
      </c>
      <c r="E329" t="s">
        <v>905</v>
      </c>
      <c r="F329" t="s">
        <v>27</v>
      </c>
      <c r="G329" t="s">
        <v>41</v>
      </c>
      <c r="H329" t="s">
        <v>53</v>
      </c>
      <c r="I329">
        <v>2014</v>
      </c>
      <c r="J329" s="6">
        <v>41988</v>
      </c>
      <c r="K329" s="6">
        <v>41708</v>
      </c>
      <c r="L329" s="6">
        <v>42221</v>
      </c>
      <c r="M329">
        <v>95</v>
      </c>
      <c r="N329" t="s">
        <v>1669</v>
      </c>
      <c r="O329" t="s">
        <v>416</v>
      </c>
      <c r="P329" t="s">
        <v>1438</v>
      </c>
      <c r="Q329" s="6">
        <v>41640</v>
      </c>
      <c r="R329" s="6">
        <v>42369</v>
      </c>
      <c r="S329">
        <v>0</v>
      </c>
      <c r="T329">
        <v>0</v>
      </c>
      <c r="U329" t="s">
        <v>31</v>
      </c>
      <c r="V329" t="s">
        <v>31</v>
      </c>
      <c r="W329" t="s">
        <v>3279</v>
      </c>
    </row>
    <row r="330" spans="1:23" hidden="1" x14ac:dyDescent="0.25">
      <c r="A330">
        <v>568</v>
      </c>
      <c r="B330">
        <f>IF(Tabela_padrão__V_CHANNELGERAL2[[#This Row],[ID]]=A329,0,1)</f>
        <v>1</v>
      </c>
      <c r="C330" t="s">
        <v>2787</v>
      </c>
      <c r="D330" t="s">
        <v>2788</v>
      </c>
      <c r="E330" t="s">
        <v>905</v>
      </c>
      <c r="F330" t="s">
        <v>27</v>
      </c>
      <c r="G330" t="s">
        <v>41</v>
      </c>
      <c r="H330" t="s">
        <v>49</v>
      </c>
      <c r="I330">
        <v>2015</v>
      </c>
      <c r="J330" s="6">
        <v>41982</v>
      </c>
      <c r="K330" s="6">
        <v>42037</v>
      </c>
      <c r="L330" s="6">
        <v>42093</v>
      </c>
      <c r="M330">
        <v>100</v>
      </c>
      <c r="N330" t="s">
        <v>935</v>
      </c>
      <c r="O330" t="s">
        <v>416</v>
      </c>
      <c r="P330" t="s">
        <v>1438</v>
      </c>
      <c r="Q330" s="6">
        <v>41640</v>
      </c>
      <c r="R330" s="6">
        <v>42369</v>
      </c>
      <c r="S330">
        <v>0</v>
      </c>
      <c r="T330">
        <v>0</v>
      </c>
      <c r="U330" t="s">
        <v>31</v>
      </c>
      <c r="V330" t="s">
        <v>31</v>
      </c>
      <c r="W330" t="s">
        <v>3279</v>
      </c>
    </row>
    <row r="331" spans="1:23" hidden="1" x14ac:dyDescent="0.25">
      <c r="A331">
        <v>593</v>
      </c>
      <c r="B331">
        <f>IF(Tabela_padrão__V_CHANNELGERAL2[[#This Row],[ID]]=A330,0,1)</f>
        <v>1</v>
      </c>
      <c r="C331" t="s">
        <v>3020</v>
      </c>
      <c r="D331" t="s">
        <v>3021</v>
      </c>
      <c r="E331" t="s">
        <v>905</v>
      </c>
      <c r="F331" t="s">
        <v>27</v>
      </c>
      <c r="G331" t="s">
        <v>41</v>
      </c>
      <c r="H331" t="s">
        <v>49</v>
      </c>
      <c r="I331">
        <v>2015</v>
      </c>
      <c r="J331" s="6">
        <v>41983</v>
      </c>
      <c r="K331" s="6">
        <v>42048</v>
      </c>
      <c r="L331" s="6">
        <v>42150</v>
      </c>
      <c r="M331">
        <v>100</v>
      </c>
      <c r="N331" t="s">
        <v>935</v>
      </c>
      <c r="O331" t="s">
        <v>416</v>
      </c>
      <c r="P331" t="s">
        <v>1438</v>
      </c>
      <c r="Q331" s="6">
        <v>41640</v>
      </c>
      <c r="R331" s="6">
        <v>42369</v>
      </c>
      <c r="S331">
        <v>0</v>
      </c>
      <c r="T331">
        <v>0</v>
      </c>
      <c r="U331" t="s">
        <v>31</v>
      </c>
      <c r="V331" t="s">
        <v>31</v>
      </c>
      <c r="W331" t="s">
        <v>3279</v>
      </c>
    </row>
    <row r="332" spans="1:23" hidden="1" x14ac:dyDescent="0.25">
      <c r="A332">
        <v>617</v>
      </c>
      <c r="B332">
        <f>IF(Tabela_padrão__V_CHANNELGERAL2[[#This Row],[ID]]=A331,0,1)</f>
        <v>1</v>
      </c>
      <c r="C332" t="s">
        <v>3058</v>
      </c>
      <c r="D332" t="s">
        <v>3059</v>
      </c>
      <c r="E332" t="s">
        <v>905</v>
      </c>
      <c r="F332" t="s">
        <v>27</v>
      </c>
      <c r="G332" t="s">
        <v>41</v>
      </c>
      <c r="H332" t="s">
        <v>49</v>
      </c>
      <c r="I332">
        <v>2015</v>
      </c>
      <c r="J332" s="6">
        <v>41984</v>
      </c>
      <c r="K332" s="6">
        <v>42060</v>
      </c>
      <c r="L332" s="6">
        <v>42124</v>
      </c>
      <c r="M332">
        <v>100</v>
      </c>
      <c r="N332" t="s">
        <v>935</v>
      </c>
      <c r="O332" t="s">
        <v>416</v>
      </c>
      <c r="P332" t="s">
        <v>1438</v>
      </c>
      <c r="Q332" s="6">
        <v>41640</v>
      </c>
      <c r="R332" s="6">
        <v>42369</v>
      </c>
      <c r="S332">
        <v>0</v>
      </c>
      <c r="T332">
        <v>0</v>
      </c>
      <c r="U332" t="s">
        <v>31</v>
      </c>
      <c r="V332" t="s">
        <v>31</v>
      </c>
      <c r="W332" t="s">
        <v>3279</v>
      </c>
    </row>
    <row r="333" spans="1:23" hidden="1" x14ac:dyDescent="0.25">
      <c r="A333">
        <v>958</v>
      </c>
      <c r="B333">
        <f>IF(Tabela_padrão__V_CHANNELGERAL2[[#This Row],[ID]]=A332,0,1)</f>
        <v>1</v>
      </c>
      <c r="C333" t="s">
        <v>1906</v>
      </c>
      <c r="D333" t="s">
        <v>1907</v>
      </c>
      <c r="E333" t="s">
        <v>905</v>
      </c>
      <c r="F333" t="s">
        <v>27</v>
      </c>
      <c r="G333" t="s">
        <v>41</v>
      </c>
      <c r="H333" t="s">
        <v>53</v>
      </c>
      <c r="I333">
        <v>2015</v>
      </c>
      <c r="J333" s="6">
        <v>42045</v>
      </c>
      <c r="K333" s="6">
        <v>42213</v>
      </c>
      <c r="L333" s="6">
        <v>42359</v>
      </c>
      <c r="M333">
        <v>25</v>
      </c>
      <c r="N333" t="s">
        <v>1669</v>
      </c>
      <c r="O333" t="s">
        <v>416</v>
      </c>
      <c r="P333" t="s">
        <v>1438</v>
      </c>
      <c r="Q333" s="6">
        <v>41640</v>
      </c>
      <c r="R333" s="6">
        <v>42369</v>
      </c>
      <c r="S333">
        <v>0</v>
      </c>
      <c r="T333">
        <v>0</v>
      </c>
      <c r="U333" t="s">
        <v>31</v>
      </c>
      <c r="V333" t="s">
        <v>31</v>
      </c>
      <c r="W333" t="s">
        <v>3279</v>
      </c>
    </row>
    <row r="334" spans="1:23" hidden="1" x14ac:dyDescent="0.25">
      <c r="A334">
        <v>645</v>
      </c>
      <c r="B334">
        <f>IF(Tabela_padrão__V_CHANNELGERAL2[[#This Row],[ID]]=A333,0,1)</f>
        <v>1</v>
      </c>
      <c r="C334" t="s">
        <v>1667</v>
      </c>
      <c r="D334" t="s">
        <v>1668</v>
      </c>
      <c r="E334" t="s">
        <v>905</v>
      </c>
      <c r="F334" t="s">
        <v>27</v>
      </c>
      <c r="G334" t="s">
        <v>41</v>
      </c>
      <c r="H334" t="s">
        <v>42</v>
      </c>
      <c r="I334">
        <v>2014</v>
      </c>
      <c r="J334" s="6">
        <v>41988</v>
      </c>
      <c r="K334" s="6">
        <v>41988</v>
      </c>
      <c r="L334" s="6">
        <v>41988</v>
      </c>
      <c r="N334" t="s">
        <v>1669</v>
      </c>
      <c r="O334" t="s">
        <v>416</v>
      </c>
      <c r="P334" t="s">
        <v>1438</v>
      </c>
      <c r="Q334" s="6">
        <v>41640</v>
      </c>
      <c r="R334" s="6">
        <v>42369</v>
      </c>
      <c r="S334">
        <v>0</v>
      </c>
      <c r="T334">
        <v>0</v>
      </c>
      <c r="U334" t="s">
        <v>31</v>
      </c>
      <c r="V334" t="s">
        <v>31</v>
      </c>
      <c r="W334" t="s">
        <v>3279</v>
      </c>
    </row>
    <row r="335" spans="1:23" hidden="1" x14ac:dyDescent="0.25">
      <c r="A335">
        <v>572</v>
      </c>
      <c r="B335">
        <f>IF(Tabela_padrão__V_CHANNELGERAL2[[#This Row],[ID]]=A334,0,1)</f>
        <v>1</v>
      </c>
      <c r="C335" t="s">
        <v>2362</v>
      </c>
      <c r="D335" t="s">
        <v>2363</v>
      </c>
      <c r="E335" t="s">
        <v>905</v>
      </c>
      <c r="F335" t="s">
        <v>27</v>
      </c>
      <c r="G335" t="s">
        <v>41</v>
      </c>
      <c r="H335" t="s">
        <v>49</v>
      </c>
      <c r="I335">
        <v>2015</v>
      </c>
      <c r="J335" s="6">
        <v>41982</v>
      </c>
      <c r="K335" s="6">
        <v>42142</v>
      </c>
      <c r="L335" s="6">
        <v>42177</v>
      </c>
      <c r="M335">
        <v>100</v>
      </c>
      <c r="N335" t="s">
        <v>935</v>
      </c>
      <c r="O335" t="s">
        <v>416</v>
      </c>
      <c r="P335" t="s">
        <v>1438</v>
      </c>
      <c r="Q335" s="6">
        <v>41640</v>
      </c>
      <c r="R335" s="6">
        <v>42369</v>
      </c>
      <c r="S335">
        <v>0</v>
      </c>
      <c r="T335">
        <v>0</v>
      </c>
      <c r="U335" t="s">
        <v>31</v>
      </c>
      <c r="V335" t="s">
        <v>31</v>
      </c>
      <c r="W335" t="s">
        <v>3279</v>
      </c>
    </row>
    <row r="336" spans="1:23" hidden="1" x14ac:dyDescent="0.25">
      <c r="A336">
        <v>569</v>
      </c>
      <c r="B336">
        <f>IF(Tabela_padrão__V_CHANNELGERAL2[[#This Row],[ID]]=A335,0,1)</f>
        <v>1</v>
      </c>
      <c r="C336" t="s">
        <v>3130</v>
      </c>
      <c r="D336" t="s">
        <v>3131</v>
      </c>
      <c r="E336" t="s">
        <v>905</v>
      </c>
      <c r="F336" t="s">
        <v>27</v>
      </c>
      <c r="G336" t="s">
        <v>41</v>
      </c>
      <c r="H336" t="s">
        <v>53</v>
      </c>
      <c r="I336">
        <v>2015</v>
      </c>
      <c r="J336" s="6">
        <v>41982</v>
      </c>
      <c r="K336" s="6">
        <v>42037</v>
      </c>
      <c r="L336" s="6">
        <v>42402</v>
      </c>
      <c r="M336">
        <v>50</v>
      </c>
      <c r="N336" t="s">
        <v>935</v>
      </c>
      <c r="O336" t="s">
        <v>416</v>
      </c>
      <c r="P336" t="s">
        <v>1438</v>
      </c>
      <c r="Q336" s="6">
        <v>41640</v>
      </c>
      <c r="R336" s="6">
        <v>42369</v>
      </c>
      <c r="S336">
        <v>0</v>
      </c>
      <c r="T336">
        <v>0</v>
      </c>
      <c r="U336" t="s">
        <v>31</v>
      </c>
      <c r="V336" t="s">
        <v>31</v>
      </c>
      <c r="W336" t="s">
        <v>3279</v>
      </c>
    </row>
    <row r="337" spans="1:23" hidden="1" x14ac:dyDescent="0.25">
      <c r="A337">
        <v>643</v>
      </c>
      <c r="B337">
        <f>IF(Tabela_padrão__V_CHANNELGERAL2[[#This Row],[ID]]=A336,0,1)</f>
        <v>1</v>
      </c>
      <c r="C337" t="s">
        <v>2813</v>
      </c>
      <c r="D337" t="s">
        <v>2814</v>
      </c>
      <c r="E337" t="s">
        <v>905</v>
      </c>
      <c r="F337" t="s">
        <v>27</v>
      </c>
      <c r="G337" t="s">
        <v>41</v>
      </c>
      <c r="H337" t="s">
        <v>53</v>
      </c>
      <c r="I337">
        <v>2015</v>
      </c>
      <c r="J337" s="6">
        <v>41988</v>
      </c>
      <c r="K337" s="6">
        <v>42213</v>
      </c>
      <c r="L337" s="6">
        <v>42369</v>
      </c>
      <c r="M337">
        <v>20</v>
      </c>
      <c r="N337" t="s">
        <v>1669</v>
      </c>
      <c r="O337" t="s">
        <v>416</v>
      </c>
      <c r="P337" t="s">
        <v>1438</v>
      </c>
      <c r="Q337" s="6">
        <v>41640</v>
      </c>
      <c r="R337" s="6">
        <v>42369</v>
      </c>
      <c r="S337">
        <v>0</v>
      </c>
      <c r="T337">
        <v>0</v>
      </c>
      <c r="U337" t="s">
        <v>31</v>
      </c>
      <c r="V337" t="s">
        <v>31</v>
      </c>
      <c r="W337" t="s">
        <v>3279</v>
      </c>
    </row>
    <row r="338" spans="1:23" hidden="1" x14ac:dyDescent="0.25">
      <c r="A338">
        <v>790</v>
      </c>
      <c r="B338">
        <f>IF(Tabela_padrão__V_CHANNELGERAL2[[#This Row],[ID]]=A337,0,1)</f>
        <v>1</v>
      </c>
      <c r="C338" t="s">
        <v>1502</v>
      </c>
      <c r="D338" t="s">
        <v>1503</v>
      </c>
      <c r="E338" t="s">
        <v>905</v>
      </c>
      <c r="F338" t="s">
        <v>27</v>
      </c>
      <c r="G338" t="s">
        <v>41</v>
      </c>
      <c r="H338" t="s">
        <v>53</v>
      </c>
      <c r="I338">
        <v>2015</v>
      </c>
      <c r="J338" s="6">
        <v>41991</v>
      </c>
      <c r="K338" s="6">
        <v>42060</v>
      </c>
      <c r="L338" s="6">
        <v>42261</v>
      </c>
      <c r="M338">
        <v>6.67</v>
      </c>
      <c r="N338" t="s">
        <v>935</v>
      </c>
      <c r="O338" t="s">
        <v>416</v>
      </c>
      <c r="P338" t="s">
        <v>1438</v>
      </c>
      <c r="Q338" s="6">
        <v>41640</v>
      </c>
      <c r="R338" s="6">
        <v>42369</v>
      </c>
      <c r="S338">
        <v>0</v>
      </c>
      <c r="T338">
        <v>0</v>
      </c>
      <c r="U338" t="s">
        <v>31</v>
      </c>
      <c r="V338" t="s">
        <v>31</v>
      </c>
      <c r="W338" t="s">
        <v>3279</v>
      </c>
    </row>
    <row r="339" spans="1:23" hidden="1" x14ac:dyDescent="0.25">
      <c r="A339">
        <v>616</v>
      </c>
      <c r="B339">
        <f>IF(Tabela_padrão__V_CHANNELGERAL2[[#This Row],[ID]]=A338,0,1)</f>
        <v>1</v>
      </c>
      <c r="C339" t="s">
        <v>2524</v>
      </c>
      <c r="D339" t="s">
        <v>2525</v>
      </c>
      <c r="E339" t="s">
        <v>905</v>
      </c>
      <c r="F339" t="s">
        <v>27</v>
      </c>
      <c r="G339" t="s">
        <v>41</v>
      </c>
      <c r="H339" t="s">
        <v>49</v>
      </c>
      <c r="I339">
        <v>2015</v>
      </c>
      <c r="J339" s="6">
        <v>41984</v>
      </c>
      <c r="K339" s="6">
        <v>42060</v>
      </c>
      <c r="L339" s="6">
        <v>42094</v>
      </c>
      <c r="M339">
        <v>100</v>
      </c>
      <c r="N339" t="s">
        <v>935</v>
      </c>
      <c r="O339" t="s">
        <v>416</v>
      </c>
      <c r="P339" t="s">
        <v>1438</v>
      </c>
      <c r="Q339" s="6">
        <v>41640</v>
      </c>
      <c r="R339" s="6">
        <v>42369</v>
      </c>
      <c r="S339">
        <v>0</v>
      </c>
      <c r="T339">
        <v>0</v>
      </c>
      <c r="U339" t="s">
        <v>31</v>
      </c>
      <c r="V339" t="s">
        <v>31</v>
      </c>
      <c r="W339" t="s">
        <v>3279</v>
      </c>
    </row>
    <row r="340" spans="1:23" hidden="1" x14ac:dyDescent="0.25">
      <c r="A340">
        <v>618</v>
      </c>
      <c r="B340">
        <f>IF(Tabela_padrão__V_CHANNELGERAL2[[#This Row],[ID]]=A339,0,1)</f>
        <v>1</v>
      </c>
      <c r="C340" t="s">
        <v>3144</v>
      </c>
      <c r="D340" t="s">
        <v>3145</v>
      </c>
      <c r="E340" t="s">
        <v>905</v>
      </c>
      <c r="F340" t="s">
        <v>27</v>
      </c>
      <c r="G340" t="s">
        <v>41</v>
      </c>
      <c r="H340" t="s">
        <v>53</v>
      </c>
      <c r="I340">
        <v>2015</v>
      </c>
      <c r="J340" s="6">
        <v>41984</v>
      </c>
      <c r="K340" s="6">
        <v>42096</v>
      </c>
      <c r="L340" s="6">
        <v>42185</v>
      </c>
      <c r="M340">
        <v>60</v>
      </c>
      <c r="N340" t="s">
        <v>935</v>
      </c>
      <c r="O340" t="s">
        <v>416</v>
      </c>
      <c r="P340" t="s">
        <v>1438</v>
      </c>
      <c r="Q340" s="6">
        <v>41640</v>
      </c>
      <c r="R340" s="6">
        <v>42369</v>
      </c>
      <c r="S340">
        <v>0</v>
      </c>
      <c r="T340">
        <v>0</v>
      </c>
      <c r="U340" t="s">
        <v>31</v>
      </c>
      <c r="V340" t="s">
        <v>31</v>
      </c>
      <c r="W340" t="s">
        <v>3279</v>
      </c>
    </row>
    <row r="341" spans="1:23" hidden="1" x14ac:dyDescent="0.25">
      <c r="A341">
        <v>622</v>
      </c>
      <c r="B341">
        <f>IF(Tabela_padrão__V_CHANNELGERAL2[[#This Row],[ID]]=A340,0,1)</f>
        <v>1</v>
      </c>
      <c r="C341" t="s">
        <v>3032</v>
      </c>
      <c r="D341" t="s">
        <v>3033</v>
      </c>
      <c r="E341" t="s">
        <v>905</v>
      </c>
      <c r="F341" t="s">
        <v>27</v>
      </c>
      <c r="G341" t="s">
        <v>41</v>
      </c>
      <c r="H341" t="s">
        <v>49</v>
      </c>
      <c r="I341">
        <v>2014</v>
      </c>
      <c r="J341" s="6">
        <v>41984</v>
      </c>
      <c r="K341" s="6">
        <v>41974</v>
      </c>
      <c r="L341" s="6">
        <v>42055</v>
      </c>
      <c r="M341">
        <v>100</v>
      </c>
      <c r="N341" t="s">
        <v>1669</v>
      </c>
      <c r="O341" t="s">
        <v>416</v>
      </c>
      <c r="P341" t="s">
        <v>1438</v>
      </c>
      <c r="Q341" s="6">
        <v>41640</v>
      </c>
      <c r="R341" s="6">
        <v>42369</v>
      </c>
      <c r="S341">
        <v>0</v>
      </c>
      <c r="T341">
        <v>0</v>
      </c>
      <c r="U341" t="s">
        <v>31</v>
      </c>
      <c r="V341" t="s">
        <v>31</v>
      </c>
      <c r="W341" t="s">
        <v>3279</v>
      </c>
    </row>
    <row r="342" spans="1:23" hidden="1" x14ac:dyDescent="0.25">
      <c r="A342">
        <v>899</v>
      </c>
      <c r="B342">
        <f>IF(Tabela_padrão__V_CHANNELGERAL2[[#This Row],[ID]]=A341,0,1)</f>
        <v>1</v>
      </c>
      <c r="C342" t="s">
        <v>2840</v>
      </c>
      <c r="D342" t="s">
        <v>2841</v>
      </c>
      <c r="E342" t="s">
        <v>905</v>
      </c>
      <c r="F342" t="s">
        <v>27</v>
      </c>
      <c r="G342" t="s">
        <v>41</v>
      </c>
      <c r="H342" t="s">
        <v>53</v>
      </c>
      <c r="I342">
        <v>2015</v>
      </c>
      <c r="J342" s="6">
        <v>42038</v>
      </c>
      <c r="K342" s="6">
        <v>42156</v>
      </c>
      <c r="L342" s="6">
        <v>42324</v>
      </c>
      <c r="M342">
        <v>75</v>
      </c>
      <c r="N342" t="s">
        <v>906</v>
      </c>
      <c r="O342" t="s">
        <v>416</v>
      </c>
      <c r="P342" t="s">
        <v>1438</v>
      </c>
      <c r="Q342" s="6">
        <v>41640</v>
      </c>
      <c r="R342" s="6">
        <v>42369</v>
      </c>
      <c r="S342">
        <v>0</v>
      </c>
      <c r="T342">
        <v>0</v>
      </c>
      <c r="U342" t="s">
        <v>31</v>
      </c>
      <c r="V342" t="s">
        <v>31</v>
      </c>
      <c r="W342" t="s">
        <v>3279</v>
      </c>
    </row>
    <row r="343" spans="1:23" hidden="1" x14ac:dyDescent="0.25">
      <c r="A343">
        <v>644</v>
      </c>
      <c r="B343">
        <f>IF(Tabela_padrão__V_CHANNELGERAL2[[#This Row],[ID]]=A342,0,1)</f>
        <v>1</v>
      </c>
      <c r="C343" t="s">
        <v>2224</v>
      </c>
      <c r="D343" t="s">
        <v>2225</v>
      </c>
      <c r="E343" t="s">
        <v>905</v>
      </c>
      <c r="F343" t="s">
        <v>27</v>
      </c>
      <c r="G343" t="s">
        <v>41</v>
      </c>
      <c r="H343" t="s">
        <v>53</v>
      </c>
      <c r="I343">
        <v>2015</v>
      </c>
      <c r="J343" s="6">
        <v>41988</v>
      </c>
      <c r="K343" s="6">
        <v>42012</v>
      </c>
      <c r="L343" s="6">
        <v>42475</v>
      </c>
      <c r="M343">
        <v>74.61</v>
      </c>
      <c r="N343" t="s">
        <v>906</v>
      </c>
      <c r="O343" t="s">
        <v>416</v>
      </c>
      <c r="P343" t="s">
        <v>1438</v>
      </c>
      <c r="Q343" s="6">
        <v>41640</v>
      </c>
      <c r="R343" s="6">
        <v>42369</v>
      </c>
      <c r="S343">
        <v>0</v>
      </c>
      <c r="T343">
        <v>0</v>
      </c>
      <c r="U343" t="s">
        <v>31</v>
      </c>
      <c r="V343" t="s">
        <v>31</v>
      </c>
      <c r="W343" t="s">
        <v>3279</v>
      </c>
    </row>
    <row r="344" spans="1:23" hidden="1" x14ac:dyDescent="0.25">
      <c r="A344">
        <v>642</v>
      </c>
      <c r="B344">
        <f>IF(Tabela_padrão__V_CHANNELGERAL2[[#This Row],[ID]]=A343,0,1)</f>
        <v>1</v>
      </c>
      <c r="C344" t="s">
        <v>2134</v>
      </c>
      <c r="D344" t="s">
        <v>2135</v>
      </c>
      <c r="E344" t="s">
        <v>905</v>
      </c>
      <c r="F344" t="s">
        <v>27</v>
      </c>
      <c r="G344" t="s">
        <v>41</v>
      </c>
      <c r="H344" t="s">
        <v>49</v>
      </c>
      <c r="I344">
        <v>2015</v>
      </c>
      <c r="J344" s="6">
        <v>41988</v>
      </c>
      <c r="K344" s="6">
        <v>42010</v>
      </c>
      <c r="L344" s="6">
        <v>42368</v>
      </c>
      <c r="M344">
        <v>100</v>
      </c>
      <c r="N344" t="s">
        <v>906</v>
      </c>
      <c r="O344" t="s">
        <v>416</v>
      </c>
      <c r="P344" t="s">
        <v>1438</v>
      </c>
      <c r="Q344" s="6">
        <v>41640</v>
      </c>
      <c r="R344" s="6">
        <v>42369</v>
      </c>
      <c r="S344">
        <v>0</v>
      </c>
      <c r="T344">
        <v>0</v>
      </c>
      <c r="U344" t="s">
        <v>31</v>
      </c>
      <c r="V344" t="s">
        <v>31</v>
      </c>
      <c r="W344" t="s">
        <v>3279</v>
      </c>
    </row>
    <row r="345" spans="1:23" hidden="1" x14ac:dyDescent="0.25">
      <c r="A345">
        <v>646</v>
      </c>
      <c r="B345">
        <f>IF(Tabela_padrão__V_CHANNELGERAL2[[#This Row],[ID]]=A344,0,1)</f>
        <v>1</v>
      </c>
      <c r="C345" t="s">
        <v>1889</v>
      </c>
      <c r="D345" t="s">
        <v>1890</v>
      </c>
      <c r="E345" t="s">
        <v>905</v>
      </c>
      <c r="F345" t="s">
        <v>27</v>
      </c>
      <c r="G345" t="s">
        <v>41</v>
      </c>
      <c r="H345" t="s">
        <v>53</v>
      </c>
      <c r="I345">
        <v>2016</v>
      </c>
      <c r="J345" s="6">
        <v>41988</v>
      </c>
      <c r="K345" s="6">
        <v>42464</v>
      </c>
      <c r="L345" s="6">
        <v>42489</v>
      </c>
      <c r="M345">
        <v>0</v>
      </c>
      <c r="N345" t="s">
        <v>906</v>
      </c>
      <c r="O345" t="s">
        <v>416</v>
      </c>
      <c r="P345" t="s">
        <v>1438</v>
      </c>
      <c r="Q345" s="6">
        <v>41640</v>
      </c>
      <c r="R345" s="6">
        <v>42369</v>
      </c>
      <c r="S345">
        <v>0</v>
      </c>
      <c r="T345">
        <v>0</v>
      </c>
      <c r="U345" t="s">
        <v>31</v>
      </c>
      <c r="V345" t="s">
        <v>31</v>
      </c>
      <c r="W345" t="s">
        <v>3279</v>
      </c>
    </row>
    <row r="346" spans="1:23" hidden="1" x14ac:dyDescent="0.25">
      <c r="A346">
        <v>921</v>
      </c>
      <c r="B346">
        <f>IF(Tabela_padrão__V_CHANNELGERAL2[[#This Row],[ID]]=A345,0,1)</f>
        <v>1</v>
      </c>
      <c r="C346" t="s">
        <v>1632</v>
      </c>
      <c r="D346" t="s">
        <v>1633</v>
      </c>
      <c r="E346" t="s">
        <v>70</v>
      </c>
      <c r="F346" t="s">
        <v>27</v>
      </c>
      <c r="G346" t="s">
        <v>41</v>
      </c>
      <c r="H346" t="s">
        <v>53</v>
      </c>
      <c r="I346">
        <v>2015</v>
      </c>
      <c r="J346" s="6">
        <v>42039</v>
      </c>
      <c r="K346" s="6">
        <v>42095</v>
      </c>
      <c r="L346" s="6">
        <v>42353</v>
      </c>
      <c r="M346">
        <v>20</v>
      </c>
      <c r="N346" t="s">
        <v>72</v>
      </c>
      <c r="O346" t="s">
        <v>416</v>
      </c>
      <c r="P346" t="s">
        <v>1438</v>
      </c>
      <c r="Q346" s="6">
        <v>41640</v>
      </c>
      <c r="R346" s="6">
        <v>42369</v>
      </c>
      <c r="S346">
        <v>0</v>
      </c>
      <c r="T346">
        <v>0</v>
      </c>
      <c r="U346" t="s">
        <v>31</v>
      </c>
      <c r="V346" t="s">
        <v>31</v>
      </c>
      <c r="W346" t="s">
        <v>3279</v>
      </c>
    </row>
    <row r="347" spans="1:23" hidden="1" x14ac:dyDescent="0.25">
      <c r="A347">
        <v>981</v>
      </c>
      <c r="B347">
        <f>IF(Tabela_padrão__V_CHANNELGERAL2[[#This Row],[ID]]=A346,0,1)</f>
        <v>1</v>
      </c>
      <c r="C347" t="s">
        <v>2163</v>
      </c>
      <c r="D347" t="s">
        <v>2164</v>
      </c>
      <c r="E347" t="s">
        <v>70</v>
      </c>
      <c r="F347" t="s">
        <v>27</v>
      </c>
      <c r="G347" t="s">
        <v>41</v>
      </c>
      <c r="H347" t="s">
        <v>42</v>
      </c>
      <c r="I347">
        <v>2015</v>
      </c>
      <c r="J347" s="6">
        <v>42067</v>
      </c>
      <c r="K347" s="6">
        <v>42067</v>
      </c>
      <c r="L347" s="6">
        <v>42067</v>
      </c>
      <c r="N347" t="s">
        <v>72</v>
      </c>
      <c r="O347" t="s">
        <v>72</v>
      </c>
      <c r="P347" t="s">
        <v>1438</v>
      </c>
      <c r="Q347" s="6">
        <v>41640</v>
      </c>
      <c r="R347" s="6">
        <v>42369</v>
      </c>
      <c r="S347">
        <v>0</v>
      </c>
      <c r="T347">
        <v>0</v>
      </c>
      <c r="U347" t="s">
        <v>31</v>
      </c>
      <c r="V347" t="s">
        <v>31</v>
      </c>
      <c r="W347" t="s">
        <v>3279</v>
      </c>
    </row>
    <row r="348" spans="1:23" hidden="1" x14ac:dyDescent="0.25">
      <c r="A348">
        <v>980</v>
      </c>
      <c r="B348">
        <f>IF(Tabela_padrão__V_CHANNELGERAL2[[#This Row],[ID]]=A347,0,1)</f>
        <v>1</v>
      </c>
      <c r="C348" t="s">
        <v>1788</v>
      </c>
      <c r="D348" t="s">
        <v>1789</v>
      </c>
      <c r="E348" t="s">
        <v>70</v>
      </c>
      <c r="F348" t="s">
        <v>27</v>
      </c>
      <c r="G348" t="s">
        <v>41</v>
      </c>
      <c r="H348" t="s">
        <v>42</v>
      </c>
      <c r="I348">
        <v>2015</v>
      </c>
      <c r="J348" s="6">
        <v>42067</v>
      </c>
      <c r="K348" s="6">
        <v>42067</v>
      </c>
      <c r="L348" s="6">
        <v>42067</v>
      </c>
      <c r="N348" t="s">
        <v>72</v>
      </c>
      <c r="O348" t="s">
        <v>72</v>
      </c>
      <c r="P348" t="s">
        <v>1438</v>
      </c>
      <c r="Q348" s="6">
        <v>41640</v>
      </c>
      <c r="R348" s="6">
        <v>42369</v>
      </c>
      <c r="S348">
        <v>0</v>
      </c>
      <c r="T348">
        <v>0</v>
      </c>
      <c r="U348" t="s">
        <v>31</v>
      </c>
      <c r="V348" t="s">
        <v>31</v>
      </c>
      <c r="W348" t="s">
        <v>3279</v>
      </c>
    </row>
    <row r="349" spans="1:23" hidden="1" x14ac:dyDescent="0.25">
      <c r="A349">
        <v>979</v>
      </c>
      <c r="B349">
        <f>IF(Tabela_padrão__V_CHANNELGERAL2[[#This Row],[ID]]=A348,0,1)</f>
        <v>1</v>
      </c>
      <c r="C349" t="s">
        <v>2987</v>
      </c>
      <c r="D349" t="s">
        <v>2988</v>
      </c>
      <c r="E349" t="s">
        <v>70</v>
      </c>
      <c r="F349" t="s">
        <v>27</v>
      </c>
      <c r="G349" t="s">
        <v>41</v>
      </c>
      <c r="H349" t="s">
        <v>42</v>
      </c>
      <c r="I349">
        <v>2015</v>
      </c>
      <c r="J349" s="6">
        <v>42067</v>
      </c>
      <c r="K349" s="6">
        <v>42067</v>
      </c>
      <c r="L349" s="6">
        <v>42067</v>
      </c>
      <c r="N349" t="s">
        <v>72</v>
      </c>
      <c r="O349" t="s">
        <v>72</v>
      </c>
      <c r="P349" t="s">
        <v>1438</v>
      </c>
      <c r="Q349" s="6">
        <v>41640</v>
      </c>
      <c r="R349" s="6">
        <v>42369</v>
      </c>
      <c r="S349">
        <v>0</v>
      </c>
      <c r="T349">
        <v>0</v>
      </c>
      <c r="U349" t="s">
        <v>31</v>
      </c>
      <c r="V349" t="s">
        <v>31</v>
      </c>
      <c r="W349" t="s">
        <v>3279</v>
      </c>
    </row>
    <row r="350" spans="1:23" hidden="1" x14ac:dyDescent="0.25">
      <c r="A350">
        <v>977</v>
      </c>
      <c r="B350">
        <f>IF(Tabela_padrão__V_CHANNELGERAL2[[#This Row],[ID]]=A349,0,1)</f>
        <v>1</v>
      </c>
      <c r="C350" t="s">
        <v>1815</v>
      </c>
      <c r="D350" t="s">
        <v>1816</v>
      </c>
      <c r="E350" t="s">
        <v>70</v>
      </c>
      <c r="F350" t="s">
        <v>27</v>
      </c>
      <c r="G350" t="s">
        <v>41</v>
      </c>
      <c r="H350" t="s">
        <v>42</v>
      </c>
      <c r="I350">
        <v>2015</v>
      </c>
      <c r="J350" s="6">
        <v>42067</v>
      </c>
      <c r="K350" s="6">
        <v>42067</v>
      </c>
      <c r="L350" s="6">
        <v>42067</v>
      </c>
      <c r="N350" t="s">
        <v>72</v>
      </c>
      <c r="O350" t="s">
        <v>72</v>
      </c>
      <c r="P350" t="s">
        <v>1438</v>
      </c>
      <c r="Q350" s="6">
        <v>41640</v>
      </c>
      <c r="R350" s="6">
        <v>42369</v>
      </c>
      <c r="S350">
        <v>0</v>
      </c>
      <c r="T350">
        <v>0</v>
      </c>
      <c r="U350" t="s">
        <v>31</v>
      </c>
      <c r="V350" t="s">
        <v>31</v>
      </c>
      <c r="W350" t="s">
        <v>3279</v>
      </c>
    </row>
    <row r="351" spans="1:23" hidden="1" x14ac:dyDescent="0.25">
      <c r="A351">
        <v>976</v>
      </c>
      <c r="B351">
        <f>IF(Tabela_padrão__V_CHANNELGERAL2[[#This Row],[ID]]=A350,0,1)</f>
        <v>1</v>
      </c>
      <c r="C351" t="s">
        <v>2353</v>
      </c>
      <c r="D351" t="s">
        <v>2354</v>
      </c>
      <c r="E351" t="s">
        <v>70</v>
      </c>
      <c r="F351" t="s">
        <v>27</v>
      </c>
      <c r="G351" t="s">
        <v>41</v>
      </c>
      <c r="H351" t="s">
        <v>42</v>
      </c>
      <c r="I351">
        <v>2015</v>
      </c>
      <c r="J351" s="6">
        <v>42067</v>
      </c>
      <c r="K351" s="6">
        <v>42067</v>
      </c>
      <c r="L351" s="6">
        <v>42067</v>
      </c>
      <c r="N351" t="s">
        <v>72</v>
      </c>
      <c r="O351" t="s">
        <v>72</v>
      </c>
      <c r="P351" t="s">
        <v>1438</v>
      </c>
      <c r="Q351" s="6">
        <v>41640</v>
      </c>
      <c r="R351" s="6">
        <v>42369</v>
      </c>
      <c r="S351">
        <v>0</v>
      </c>
      <c r="T351">
        <v>0</v>
      </c>
      <c r="U351" t="s">
        <v>31</v>
      </c>
      <c r="V351" t="s">
        <v>31</v>
      </c>
      <c r="W351" t="s">
        <v>3279</v>
      </c>
    </row>
    <row r="352" spans="1:23" hidden="1" x14ac:dyDescent="0.25">
      <c r="A352">
        <v>978</v>
      </c>
      <c r="B352">
        <f>IF(Tabela_padrão__V_CHANNELGERAL2[[#This Row],[ID]]=A351,0,1)</f>
        <v>1</v>
      </c>
      <c r="C352" t="s">
        <v>2727</v>
      </c>
      <c r="D352" t="s">
        <v>2728</v>
      </c>
      <c r="E352" t="s">
        <v>70</v>
      </c>
      <c r="F352" t="s">
        <v>27</v>
      </c>
      <c r="G352" t="s">
        <v>41</v>
      </c>
      <c r="H352" t="s">
        <v>42</v>
      </c>
      <c r="I352">
        <v>2015</v>
      </c>
      <c r="J352" s="6">
        <v>42067</v>
      </c>
      <c r="K352" s="6">
        <v>42067</v>
      </c>
      <c r="L352" s="6">
        <v>42067</v>
      </c>
      <c r="N352" t="s">
        <v>72</v>
      </c>
      <c r="O352" t="s">
        <v>72</v>
      </c>
      <c r="P352" t="s">
        <v>1438</v>
      </c>
      <c r="Q352" s="6">
        <v>41640</v>
      </c>
      <c r="R352" s="6">
        <v>42369</v>
      </c>
      <c r="S352">
        <v>0</v>
      </c>
      <c r="T352">
        <v>0</v>
      </c>
      <c r="U352" t="s">
        <v>31</v>
      </c>
      <c r="V352" t="s">
        <v>31</v>
      </c>
      <c r="W352" t="s">
        <v>3279</v>
      </c>
    </row>
    <row r="353" spans="1:23" hidden="1" x14ac:dyDescent="0.25">
      <c r="A353">
        <v>960</v>
      </c>
      <c r="B353">
        <f>IF(Tabela_padrão__V_CHANNELGERAL2[[#This Row],[ID]]=A352,0,1)</f>
        <v>1</v>
      </c>
      <c r="C353" t="s">
        <v>2429</v>
      </c>
      <c r="D353" t="s">
        <v>2430</v>
      </c>
      <c r="E353" t="s">
        <v>270</v>
      </c>
      <c r="F353" t="s">
        <v>27</v>
      </c>
      <c r="G353" t="s">
        <v>41</v>
      </c>
      <c r="H353" t="s">
        <v>53</v>
      </c>
      <c r="I353">
        <v>2014</v>
      </c>
      <c r="J353" s="6">
        <v>42045</v>
      </c>
      <c r="K353" s="6">
        <v>41913</v>
      </c>
      <c r="L353" s="6">
        <v>42460</v>
      </c>
      <c r="M353">
        <v>30</v>
      </c>
      <c r="N353" t="s">
        <v>271</v>
      </c>
      <c r="O353" t="s">
        <v>416</v>
      </c>
      <c r="P353" t="s">
        <v>1438</v>
      </c>
      <c r="Q353" s="6">
        <v>41640</v>
      </c>
      <c r="R353" s="6">
        <v>42369</v>
      </c>
      <c r="S353">
        <v>0</v>
      </c>
      <c r="T353">
        <v>0</v>
      </c>
      <c r="U353" t="s">
        <v>31</v>
      </c>
      <c r="V353" t="s">
        <v>31</v>
      </c>
      <c r="W353" t="s">
        <v>3279</v>
      </c>
    </row>
    <row r="354" spans="1:23" hidden="1" x14ac:dyDescent="0.25">
      <c r="A354">
        <v>532</v>
      </c>
      <c r="B354">
        <f>IF(Tabela_padrão__V_CHANNELGERAL2[[#This Row],[ID]]=A353,0,1)</f>
        <v>1</v>
      </c>
      <c r="C354" t="s">
        <v>2518</v>
      </c>
      <c r="D354" t="s">
        <v>2519</v>
      </c>
      <c r="E354" t="s">
        <v>270</v>
      </c>
      <c r="F354" t="s">
        <v>27</v>
      </c>
      <c r="G354" t="s">
        <v>41</v>
      </c>
      <c r="H354" t="s">
        <v>53</v>
      </c>
      <c r="I354">
        <v>2015</v>
      </c>
      <c r="J354" s="6">
        <v>41976</v>
      </c>
      <c r="K354" s="6">
        <v>42135</v>
      </c>
      <c r="L354" s="6">
        <v>42320</v>
      </c>
      <c r="M354">
        <v>81.25</v>
      </c>
      <c r="N354" t="s">
        <v>271</v>
      </c>
      <c r="O354" t="s">
        <v>416</v>
      </c>
      <c r="P354" t="s">
        <v>1438</v>
      </c>
      <c r="Q354" s="6">
        <v>41640</v>
      </c>
      <c r="R354" s="6">
        <v>42369</v>
      </c>
      <c r="S354">
        <v>0</v>
      </c>
      <c r="T354">
        <v>0</v>
      </c>
      <c r="U354" t="s">
        <v>31</v>
      </c>
      <c r="V354" t="s">
        <v>31</v>
      </c>
      <c r="W354" t="s">
        <v>3279</v>
      </c>
    </row>
    <row r="355" spans="1:23" hidden="1" x14ac:dyDescent="0.25">
      <c r="A355">
        <v>531</v>
      </c>
      <c r="B355">
        <f>IF(Tabela_padrão__V_CHANNELGERAL2[[#This Row],[ID]]=A354,0,1)</f>
        <v>1</v>
      </c>
      <c r="C355" t="s">
        <v>2265</v>
      </c>
      <c r="D355" t="s">
        <v>2266</v>
      </c>
      <c r="E355" t="s">
        <v>270</v>
      </c>
      <c r="F355" t="s">
        <v>27</v>
      </c>
      <c r="G355" t="s">
        <v>41</v>
      </c>
      <c r="H355" t="s">
        <v>53</v>
      </c>
      <c r="I355">
        <v>2015</v>
      </c>
      <c r="J355" s="6">
        <v>41976</v>
      </c>
      <c r="K355" s="6">
        <v>42193</v>
      </c>
      <c r="L355" s="6">
        <v>42559</v>
      </c>
      <c r="M355">
        <v>85.71</v>
      </c>
      <c r="N355" t="s">
        <v>271</v>
      </c>
      <c r="O355" t="s">
        <v>416</v>
      </c>
      <c r="P355" t="s">
        <v>1438</v>
      </c>
      <c r="Q355" s="6">
        <v>41640</v>
      </c>
      <c r="R355" s="6">
        <v>42369</v>
      </c>
      <c r="S355">
        <v>0</v>
      </c>
      <c r="T355">
        <v>0</v>
      </c>
      <c r="U355" t="s">
        <v>31</v>
      </c>
      <c r="V355" t="s">
        <v>31</v>
      </c>
      <c r="W355" t="s">
        <v>3279</v>
      </c>
    </row>
    <row r="356" spans="1:23" hidden="1" x14ac:dyDescent="0.25">
      <c r="A356">
        <v>857</v>
      </c>
      <c r="B356">
        <f>IF(Tabela_padrão__V_CHANNELGERAL2[[#This Row],[ID]]=A355,0,1)</f>
        <v>1</v>
      </c>
      <c r="C356" t="s">
        <v>1972</v>
      </c>
      <c r="D356" t="s">
        <v>1973</v>
      </c>
      <c r="E356" t="s">
        <v>270</v>
      </c>
      <c r="F356" t="s">
        <v>27</v>
      </c>
      <c r="G356" t="s">
        <v>41</v>
      </c>
      <c r="H356" t="s">
        <v>49</v>
      </c>
      <c r="I356">
        <v>2015</v>
      </c>
      <c r="J356" s="6">
        <v>42003</v>
      </c>
      <c r="K356" s="6">
        <v>42191</v>
      </c>
      <c r="L356" s="6">
        <v>42557</v>
      </c>
      <c r="M356">
        <v>100</v>
      </c>
      <c r="N356" t="s">
        <v>173</v>
      </c>
      <c r="O356" t="s">
        <v>416</v>
      </c>
      <c r="P356" t="s">
        <v>1438</v>
      </c>
      <c r="Q356" s="6">
        <v>41640</v>
      </c>
      <c r="R356" s="6">
        <v>42369</v>
      </c>
      <c r="S356">
        <v>0</v>
      </c>
      <c r="T356">
        <v>0</v>
      </c>
      <c r="U356" t="s">
        <v>31</v>
      </c>
      <c r="V356" t="s">
        <v>31</v>
      </c>
      <c r="W356" t="s">
        <v>3279</v>
      </c>
    </row>
    <row r="357" spans="1:23" hidden="1" x14ac:dyDescent="0.25">
      <c r="A357">
        <v>517</v>
      </c>
      <c r="B357">
        <f>IF(Tabela_padrão__V_CHANNELGERAL2[[#This Row],[ID]]=A356,0,1)</f>
        <v>1</v>
      </c>
      <c r="C357" t="s">
        <v>2604</v>
      </c>
      <c r="D357" t="s">
        <v>2605</v>
      </c>
      <c r="E357" t="s">
        <v>270</v>
      </c>
      <c r="F357" t="s">
        <v>27</v>
      </c>
      <c r="G357" t="s">
        <v>41</v>
      </c>
      <c r="H357" t="s">
        <v>49</v>
      </c>
      <c r="I357">
        <v>2015</v>
      </c>
      <c r="J357" s="6">
        <v>41976</v>
      </c>
      <c r="K357" s="6">
        <v>42095</v>
      </c>
      <c r="L357" s="6">
        <v>42198</v>
      </c>
      <c r="M357">
        <v>100</v>
      </c>
      <c r="N357" t="s">
        <v>271</v>
      </c>
      <c r="O357" t="s">
        <v>416</v>
      </c>
      <c r="P357" t="s">
        <v>1438</v>
      </c>
      <c r="Q357" s="6">
        <v>41640</v>
      </c>
      <c r="R357" s="6">
        <v>42369</v>
      </c>
      <c r="S357">
        <v>0</v>
      </c>
      <c r="T357">
        <v>0</v>
      </c>
      <c r="U357" t="s">
        <v>31</v>
      </c>
      <c r="V357" t="s">
        <v>31</v>
      </c>
      <c r="W357" t="s">
        <v>3279</v>
      </c>
    </row>
    <row r="358" spans="1:23" hidden="1" x14ac:dyDescent="0.25">
      <c r="A358">
        <v>856</v>
      </c>
      <c r="B358">
        <f>IF(Tabela_padrão__V_CHANNELGERAL2[[#This Row],[ID]]=A357,0,1)</f>
        <v>1</v>
      </c>
      <c r="C358" t="s">
        <v>2711</v>
      </c>
      <c r="D358" t="s">
        <v>2712</v>
      </c>
      <c r="E358" t="s">
        <v>270</v>
      </c>
      <c r="F358" t="s">
        <v>27</v>
      </c>
      <c r="G358" t="s">
        <v>41</v>
      </c>
      <c r="H358" t="s">
        <v>53</v>
      </c>
      <c r="I358">
        <v>2015</v>
      </c>
      <c r="J358" s="6">
        <v>42003</v>
      </c>
      <c r="K358" s="6">
        <v>42209</v>
      </c>
      <c r="L358" s="6">
        <v>42369</v>
      </c>
      <c r="M358">
        <v>80</v>
      </c>
      <c r="N358" t="s">
        <v>271</v>
      </c>
      <c r="O358" t="s">
        <v>416</v>
      </c>
      <c r="P358" t="s">
        <v>1438</v>
      </c>
      <c r="Q358" s="6">
        <v>41640</v>
      </c>
      <c r="R358" s="6">
        <v>42369</v>
      </c>
      <c r="S358">
        <v>0</v>
      </c>
      <c r="T358">
        <v>0</v>
      </c>
      <c r="U358" t="s">
        <v>31</v>
      </c>
      <c r="V358" t="s">
        <v>31</v>
      </c>
      <c r="W358" t="s">
        <v>3279</v>
      </c>
    </row>
    <row r="359" spans="1:23" hidden="1" x14ac:dyDescent="0.25">
      <c r="A359">
        <v>959</v>
      </c>
      <c r="B359">
        <f>IF(Tabela_padrão__V_CHANNELGERAL2[[#This Row],[ID]]=A358,0,1)</f>
        <v>1</v>
      </c>
      <c r="C359" t="s">
        <v>1723</v>
      </c>
      <c r="D359" t="s">
        <v>1724</v>
      </c>
      <c r="E359" t="s">
        <v>270</v>
      </c>
      <c r="F359" t="s">
        <v>27</v>
      </c>
      <c r="G359" t="s">
        <v>41</v>
      </c>
      <c r="H359" t="s">
        <v>49</v>
      </c>
      <c r="I359">
        <v>2015</v>
      </c>
      <c r="J359" s="6">
        <v>42045</v>
      </c>
      <c r="K359" s="6">
        <v>42179</v>
      </c>
      <c r="L359" s="6">
        <v>42297</v>
      </c>
      <c r="M359">
        <v>100</v>
      </c>
      <c r="N359" t="s">
        <v>271</v>
      </c>
      <c r="O359" t="s">
        <v>416</v>
      </c>
      <c r="P359" t="s">
        <v>1438</v>
      </c>
      <c r="Q359" s="6">
        <v>41640</v>
      </c>
      <c r="R359" s="6">
        <v>42369</v>
      </c>
      <c r="S359">
        <v>0</v>
      </c>
      <c r="T359">
        <v>0</v>
      </c>
      <c r="U359" t="s">
        <v>31</v>
      </c>
      <c r="V359" t="s">
        <v>31</v>
      </c>
      <c r="W359" t="s">
        <v>3279</v>
      </c>
    </row>
    <row r="360" spans="1:23" hidden="1" x14ac:dyDescent="0.25">
      <c r="A360">
        <v>940</v>
      </c>
      <c r="B360">
        <f>IF(Tabela_padrão__V_CHANNELGERAL2[[#This Row],[ID]]=A359,0,1)</f>
        <v>1</v>
      </c>
      <c r="C360" t="s">
        <v>1733</v>
      </c>
      <c r="D360" t="s">
        <v>1734</v>
      </c>
      <c r="E360" t="s">
        <v>270</v>
      </c>
      <c r="F360" t="s">
        <v>27</v>
      </c>
      <c r="G360" t="s">
        <v>41</v>
      </c>
      <c r="H360" t="s">
        <v>53</v>
      </c>
      <c r="I360">
        <v>2015</v>
      </c>
      <c r="J360" s="6">
        <v>42044</v>
      </c>
      <c r="K360" s="6">
        <v>42037</v>
      </c>
      <c r="L360" s="6">
        <v>42369</v>
      </c>
      <c r="M360">
        <v>55</v>
      </c>
      <c r="N360" t="s">
        <v>271</v>
      </c>
      <c r="O360" t="s">
        <v>416</v>
      </c>
      <c r="P360" t="s">
        <v>1438</v>
      </c>
      <c r="Q360" s="6">
        <v>41640</v>
      </c>
      <c r="R360" s="6">
        <v>42369</v>
      </c>
      <c r="S360">
        <v>0</v>
      </c>
      <c r="T360">
        <v>0</v>
      </c>
      <c r="U360" t="s">
        <v>31</v>
      </c>
      <c r="V360" t="s">
        <v>31</v>
      </c>
      <c r="W360" t="s">
        <v>3279</v>
      </c>
    </row>
    <row r="361" spans="1:23" hidden="1" x14ac:dyDescent="0.25">
      <c r="A361">
        <v>510</v>
      </c>
      <c r="B361">
        <f>IF(Tabela_padrão__V_CHANNELGERAL2[[#This Row],[ID]]=A360,0,1)</f>
        <v>1</v>
      </c>
      <c r="C361" t="s">
        <v>1717</v>
      </c>
      <c r="D361" t="s">
        <v>1718</v>
      </c>
      <c r="E361" t="s">
        <v>270</v>
      </c>
      <c r="F361" t="s">
        <v>27</v>
      </c>
      <c r="G361" t="s">
        <v>41</v>
      </c>
      <c r="H361" t="s">
        <v>49</v>
      </c>
      <c r="I361">
        <v>2015</v>
      </c>
      <c r="J361" s="6">
        <v>41976</v>
      </c>
      <c r="K361" s="6">
        <v>42055</v>
      </c>
      <c r="L361" s="6">
        <v>42311</v>
      </c>
      <c r="M361">
        <v>100</v>
      </c>
      <c r="N361" t="s">
        <v>381</v>
      </c>
      <c r="O361" t="s">
        <v>416</v>
      </c>
      <c r="P361" t="s">
        <v>1438</v>
      </c>
      <c r="Q361" s="6">
        <v>41640</v>
      </c>
      <c r="R361" s="6">
        <v>42369</v>
      </c>
      <c r="S361">
        <v>0</v>
      </c>
      <c r="T361">
        <v>0</v>
      </c>
      <c r="U361" t="s">
        <v>31</v>
      </c>
      <c r="V361" t="s">
        <v>31</v>
      </c>
      <c r="W361" t="s">
        <v>3279</v>
      </c>
    </row>
    <row r="362" spans="1:23" hidden="1" x14ac:dyDescent="0.25">
      <c r="A362">
        <v>534</v>
      </c>
      <c r="B362">
        <f>IF(Tabela_padrão__V_CHANNELGERAL2[[#This Row],[ID]]=A361,0,1)</f>
        <v>1</v>
      </c>
      <c r="C362" t="s">
        <v>2451</v>
      </c>
      <c r="D362" t="s">
        <v>2452</v>
      </c>
      <c r="E362" t="s">
        <v>270</v>
      </c>
      <c r="F362" t="s">
        <v>27</v>
      </c>
      <c r="G362" t="s">
        <v>41</v>
      </c>
      <c r="H362" t="s">
        <v>42</v>
      </c>
      <c r="I362">
        <v>2014</v>
      </c>
      <c r="J362" s="6">
        <v>41976</v>
      </c>
      <c r="K362" s="6">
        <v>41976</v>
      </c>
      <c r="L362" s="6">
        <v>41976</v>
      </c>
      <c r="N362" t="s">
        <v>271</v>
      </c>
      <c r="O362" t="s">
        <v>416</v>
      </c>
      <c r="P362" t="s">
        <v>1438</v>
      </c>
      <c r="Q362" s="6">
        <v>41640</v>
      </c>
      <c r="R362" s="6">
        <v>42369</v>
      </c>
      <c r="S362">
        <v>0</v>
      </c>
      <c r="T362">
        <v>0</v>
      </c>
      <c r="U362" t="s">
        <v>31</v>
      </c>
      <c r="V362" t="s">
        <v>31</v>
      </c>
      <c r="W362" t="s">
        <v>3279</v>
      </c>
    </row>
    <row r="363" spans="1:23" hidden="1" x14ac:dyDescent="0.25">
      <c r="A363">
        <v>512</v>
      </c>
      <c r="B363">
        <f>IF(Tabela_padrão__V_CHANNELGERAL2[[#This Row],[ID]]=A362,0,1)</f>
        <v>1</v>
      </c>
      <c r="C363" t="s">
        <v>2842</v>
      </c>
      <c r="D363" t="s">
        <v>2843</v>
      </c>
      <c r="E363" t="s">
        <v>270</v>
      </c>
      <c r="F363" t="s">
        <v>27</v>
      </c>
      <c r="G363" t="s">
        <v>41</v>
      </c>
      <c r="H363" t="s">
        <v>42</v>
      </c>
      <c r="I363">
        <v>2014</v>
      </c>
      <c r="J363" s="6">
        <v>41976</v>
      </c>
      <c r="K363" s="6">
        <v>41976</v>
      </c>
      <c r="L363" s="6">
        <v>41976</v>
      </c>
      <c r="N363" t="s">
        <v>271</v>
      </c>
      <c r="O363" t="s">
        <v>416</v>
      </c>
      <c r="P363" t="s">
        <v>1438</v>
      </c>
      <c r="Q363" s="6">
        <v>41640</v>
      </c>
      <c r="R363" s="6">
        <v>42369</v>
      </c>
      <c r="S363">
        <v>0</v>
      </c>
      <c r="T363">
        <v>0</v>
      </c>
      <c r="U363" t="s">
        <v>31</v>
      </c>
      <c r="V363" t="s">
        <v>31</v>
      </c>
      <c r="W363" t="s">
        <v>3279</v>
      </c>
    </row>
    <row r="364" spans="1:23" hidden="1" x14ac:dyDescent="0.25">
      <c r="A364">
        <v>520</v>
      </c>
      <c r="B364">
        <f>IF(Tabela_padrão__V_CHANNELGERAL2[[#This Row],[ID]]=A363,0,1)</f>
        <v>1</v>
      </c>
      <c r="C364" t="s">
        <v>1583</v>
      </c>
      <c r="D364" t="s">
        <v>1584</v>
      </c>
      <c r="E364" t="s">
        <v>270</v>
      </c>
      <c r="F364" t="s">
        <v>27</v>
      </c>
      <c r="G364" t="s">
        <v>41</v>
      </c>
      <c r="H364" t="s">
        <v>49</v>
      </c>
      <c r="I364">
        <v>2014</v>
      </c>
      <c r="J364" s="6">
        <v>41976</v>
      </c>
      <c r="K364" s="6">
        <v>41821</v>
      </c>
      <c r="L364" s="6">
        <v>41834</v>
      </c>
      <c r="M364">
        <v>100</v>
      </c>
      <c r="N364" t="s">
        <v>271</v>
      </c>
      <c r="O364" t="s">
        <v>416</v>
      </c>
      <c r="P364" t="s">
        <v>1438</v>
      </c>
      <c r="Q364" s="6">
        <v>41640</v>
      </c>
      <c r="R364" s="6">
        <v>42369</v>
      </c>
      <c r="S364">
        <v>0</v>
      </c>
      <c r="T364">
        <v>0</v>
      </c>
      <c r="U364" t="s">
        <v>31</v>
      </c>
      <c r="V364" t="s">
        <v>31</v>
      </c>
      <c r="W364" t="s">
        <v>3279</v>
      </c>
    </row>
    <row r="365" spans="1:23" hidden="1" x14ac:dyDescent="0.25">
      <c r="A365">
        <v>920</v>
      </c>
      <c r="B365">
        <f>IF(Tabela_padrão__V_CHANNELGERAL2[[#This Row],[ID]]=A364,0,1)</f>
        <v>1</v>
      </c>
      <c r="C365" t="s">
        <v>1936</v>
      </c>
      <c r="D365" t="s">
        <v>1937</v>
      </c>
      <c r="E365" t="s">
        <v>1701</v>
      </c>
      <c r="F365" t="s">
        <v>27</v>
      </c>
      <c r="G365" t="s">
        <v>41</v>
      </c>
      <c r="H365" t="s">
        <v>53</v>
      </c>
      <c r="I365">
        <v>2015</v>
      </c>
      <c r="J365" s="6">
        <v>42039</v>
      </c>
      <c r="K365" s="6">
        <v>42065</v>
      </c>
      <c r="L365" s="6">
        <v>42369</v>
      </c>
      <c r="M365">
        <v>10</v>
      </c>
      <c r="N365" t="s">
        <v>1702</v>
      </c>
      <c r="O365" t="s">
        <v>416</v>
      </c>
      <c r="P365" t="s">
        <v>1438</v>
      </c>
      <c r="Q365" s="6">
        <v>41640</v>
      </c>
      <c r="R365" s="6">
        <v>42369</v>
      </c>
      <c r="S365">
        <v>0</v>
      </c>
      <c r="T365">
        <v>0</v>
      </c>
      <c r="U365" t="s">
        <v>31</v>
      </c>
      <c r="V365" t="s">
        <v>31</v>
      </c>
      <c r="W365" t="s">
        <v>3279</v>
      </c>
    </row>
    <row r="366" spans="1:23" hidden="1" x14ac:dyDescent="0.25">
      <c r="A366">
        <v>858</v>
      </c>
      <c r="B366">
        <f>IF(Tabela_padrão__V_CHANNELGERAL2[[#This Row],[ID]]=A365,0,1)</f>
        <v>1</v>
      </c>
      <c r="C366" t="s">
        <v>1699</v>
      </c>
      <c r="D366" t="s">
        <v>1700</v>
      </c>
      <c r="E366" t="s">
        <v>1701</v>
      </c>
      <c r="F366" t="s">
        <v>27</v>
      </c>
      <c r="G366" t="s">
        <v>41</v>
      </c>
      <c r="H366" t="s">
        <v>49</v>
      </c>
      <c r="I366">
        <v>2015</v>
      </c>
      <c r="J366" s="6">
        <v>42011</v>
      </c>
      <c r="K366" s="6">
        <v>42059</v>
      </c>
      <c r="L366" s="6">
        <v>42059</v>
      </c>
      <c r="M366">
        <v>100</v>
      </c>
      <c r="N366" t="s">
        <v>1702</v>
      </c>
      <c r="O366" t="s">
        <v>416</v>
      </c>
      <c r="P366" t="s">
        <v>1438</v>
      </c>
      <c r="Q366" s="6">
        <v>41640</v>
      </c>
      <c r="R366" s="6">
        <v>42369</v>
      </c>
      <c r="S366">
        <v>0</v>
      </c>
      <c r="T366">
        <v>0</v>
      </c>
      <c r="U366" t="s">
        <v>31</v>
      </c>
      <c r="V366" t="s">
        <v>31</v>
      </c>
      <c r="W366" t="s">
        <v>3279</v>
      </c>
    </row>
    <row r="367" spans="1:23" hidden="1" x14ac:dyDescent="0.25">
      <c r="A367">
        <v>640</v>
      </c>
      <c r="B367">
        <f>IF(Tabela_padrão__V_CHANNELGERAL2[[#This Row],[ID]]=A366,0,1)</f>
        <v>1</v>
      </c>
      <c r="C367" t="s">
        <v>2138</v>
      </c>
      <c r="D367" t="s">
        <v>2139</v>
      </c>
      <c r="E367" t="s">
        <v>1701</v>
      </c>
      <c r="F367" t="s">
        <v>27</v>
      </c>
      <c r="G367" t="s">
        <v>41</v>
      </c>
      <c r="H367" t="s">
        <v>42</v>
      </c>
      <c r="I367">
        <v>2014</v>
      </c>
      <c r="J367" s="6">
        <v>41985</v>
      </c>
      <c r="K367" s="6">
        <v>41985</v>
      </c>
      <c r="L367" s="6">
        <v>41985</v>
      </c>
      <c r="N367" t="s">
        <v>1702</v>
      </c>
      <c r="O367" t="s">
        <v>416</v>
      </c>
      <c r="P367" t="s">
        <v>1438</v>
      </c>
      <c r="Q367" s="6">
        <v>41640</v>
      </c>
      <c r="R367" s="6">
        <v>42369</v>
      </c>
      <c r="S367">
        <v>0</v>
      </c>
      <c r="T367">
        <v>0</v>
      </c>
      <c r="U367" t="s">
        <v>31</v>
      </c>
      <c r="V367" t="s">
        <v>31</v>
      </c>
      <c r="W367" t="s">
        <v>3279</v>
      </c>
    </row>
    <row r="368" spans="1:23" hidden="1" x14ac:dyDescent="0.25">
      <c r="A368">
        <v>453</v>
      </c>
      <c r="B368">
        <f>IF(Tabela_padrão__V_CHANNELGERAL2[[#This Row],[ID]]=A367,0,1)</f>
        <v>1</v>
      </c>
      <c r="C368" t="s">
        <v>1896</v>
      </c>
      <c r="D368" t="s">
        <v>1897</v>
      </c>
      <c r="E368" t="s">
        <v>337</v>
      </c>
      <c r="F368" t="s">
        <v>27</v>
      </c>
      <c r="G368" t="s">
        <v>41</v>
      </c>
      <c r="H368" t="s">
        <v>42</v>
      </c>
      <c r="I368">
        <v>2014</v>
      </c>
      <c r="J368" s="6">
        <v>41969</v>
      </c>
      <c r="K368" s="6">
        <v>41969</v>
      </c>
      <c r="L368" s="6">
        <v>41969</v>
      </c>
      <c r="N368" t="s">
        <v>338</v>
      </c>
      <c r="O368" t="s">
        <v>416</v>
      </c>
      <c r="P368" t="s">
        <v>1438</v>
      </c>
      <c r="Q368" s="6">
        <v>41640</v>
      </c>
      <c r="R368" s="6">
        <v>42369</v>
      </c>
      <c r="S368">
        <v>0</v>
      </c>
      <c r="T368">
        <v>0</v>
      </c>
      <c r="U368" t="s">
        <v>31</v>
      </c>
      <c r="V368" t="s">
        <v>31</v>
      </c>
      <c r="W368" t="s">
        <v>3279</v>
      </c>
    </row>
    <row r="369" spans="1:23" hidden="1" x14ac:dyDescent="0.25">
      <c r="A369">
        <v>451</v>
      </c>
      <c r="B369">
        <f>IF(Tabela_padrão__V_CHANNELGERAL2[[#This Row],[ID]]=A368,0,1)</f>
        <v>1</v>
      </c>
      <c r="C369" t="s">
        <v>2895</v>
      </c>
      <c r="D369" t="s">
        <v>2896</v>
      </c>
      <c r="E369" t="s">
        <v>337</v>
      </c>
      <c r="F369" t="s">
        <v>27</v>
      </c>
      <c r="G369" t="s">
        <v>41</v>
      </c>
      <c r="H369" t="s">
        <v>53</v>
      </c>
      <c r="I369">
        <v>2015</v>
      </c>
      <c r="J369" s="6">
        <v>41969</v>
      </c>
      <c r="K369" s="6">
        <v>42051</v>
      </c>
      <c r="L369" s="6">
        <v>42542</v>
      </c>
      <c r="M369">
        <v>60</v>
      </c>
      <c r="N369" t="s">
        <v>338</v>
      </c>
      <c r="O369" t="s">
        <v>416</v>
      </c>
      <c r="P369" t="s">
        <v>1438</v>
      </c>
      <c r="Q369" s="6">
        <v>41640</v>
      </c>
      <c r="R369" s="6">
        <v>42369</v>
      </c>
      <c r="S369">
        <v>0</v>
      </c>
      <c r="T369">
        <v>0</v>
      </c>
      <c r="U369" t="s">
        <v>31</v>
      </c>
      <c r="V369" t="s">
        <v>31</v>
      </c>
      <c r="W369" t="s">
        <v>3279</v>
      </c>
    </row>
    <row r="370" spans="1:23" hidden="1" x14ac:dyDescent="0.25">
      <c r="A370">
        <v>452</v>
      </c>
      <c r="B370">
        <f>IF(Tabela_padrão__V_CHANNELGERAL2[[#This Row],[ID]]=A369,0,1)</f>
        <v>1</v>
      </c>
      <c r="C370" t="s">
        <v>2077</v>
      </c>
      <c r="D370" t="s">
        <v>2078</v>
      </c>
      <c r="E370" t="s">
        <v>337</v>
      </c>
      <c r="F370" t="s">
        <v>27</v>
      </c>
      <c r="G370" t="s">
        <v>41</v>
      </c>
      <c r="H370" t="s">
        <v>42</v>
      </c>
      <c r="I370">
        <v>2014</v>
      </c>
      <c r="J370" s="6">
        <v>41969</v>
      </c>
      <c r="K370" s="6">
        <v>41969</v>
      </c>
      <c r="L370" s="6">
        <v>41969</v>
      </c>
      <c r="N370" t="s">
        <v>338</v>
      </c>
      <c r="O370" t="s">
        <v>416</v>
      </c>
      <c r="P370" t="s">
        <v>1438</v>
      </c>
      <c r="Q370" s="6">
        <v>41640</v>
      </c>
      <c r="R370" s="6">
        <v>42369</v>
      </c>
      <c r="S370">
        <v>0</v>
      </c>
      <c r="T370">
        <v>0</v>
      </c>
      <c r="U370" t="s">
        <v>31</v>
      </c>
      <c r="V370" t="s">
        <v>31</v>
      </c>
      <c r="W370" t="s">
        <v>3279</v>
      </c>
    </row>
    <row r="371" spans="1:23" hidden="1" x14ac:dyDescent="0.25">
      <c r="A371">
        <v>450</v>
      </c>
      <c r="B371">
        <f>IF(Tabela_padrão__V_CHANNELGERAL2[[#This Row],[ID]]=A370,0,1)</f>
        <v>1</v>
      </c>
      <c r="C371" t="s">
        <v>2753</v>
      </c>
      <c r="D371" t="s">
        <v>2754</v>
      </c>
      <c r="E371" t="s">
        <v>337</v>
      </c>
      <c r="F371" t="s">
        <v>32</v>
      </c>
      <c r="G371" t="s">
        <v>41</v>
      </c>
      <c r="H371" t="s">
        <v>53</v>
      </c>
      <c r="I371">
        <v>2014</v>
      </c>
      <c r="J371" s="6">
        <v>41969</v>
      </c>
      <c r="K371" s="6">
        <v>41711</v>
      </c>
      <c r="L371" s="6">
        <v>42611</v>
      </c>
      <c r="M371">
        <v>25</v>
      </c>
      <c r="N371" t="s">
        <v>338</v>
      </c>
      <c r="O371" t="s">
        <v>416</v>
      </c>
      <c r="P371" t="s">
        <v>1438</v>
      </c>
      <c r="Q371" s="6">
        <v>41640</v>
      </c>
      <c r="R371" s="6">
        <v>42369</v>
      </c>
      <c r="S371">
        <v>0</v>
      </c>
      <c r="T371">
        <v>0</v>
      </c>
      <c r="U371" t="s">
        <v>31</v>
      </c>
      <c r="V371" t="s">
        <v>31</v>
      </c>
      <c r="W371" t="s">
        <v>3279</v>
      </c>
    </row>
    <row r="372" spans="1:23" hidden="1" x14ac:dyDescent="0.25">
      <c r="A372">
        <v>901</v>
      </c>
      <c r="B372">
        <f>IF(Tabela_padrão__V_CHANNELGERAL2[[#This Row],[ID]]=A371,0,1)</f>
        <v>1</v>
      </c>
      <c r="C372" t="s">
        <v>2691</v>
      </c>
      <c r="D372" t="s">
        <v>2692</v>
      </c>
      <c r="E372" t="s">
        <v>59</v>
      </c>
      <c r="F372" t="s">
        <v>27</v>
      </c>
      <c r="G372" t="s">
        <v>41</v>
      </c>
      <c r="H372" t="s">
        <v>49</v>
      </c>
      <c r="I372">
        <v>2015</v>
      </c>
      <c r="J372" s="6">
        <v>42039</v>
      </c>
      <c r="K372" s="6">
        <v>42128</v>
      </c>
      <c r="L372" s="6">
        <v>42277</v>
      </c>
      <c r="M372">
        <v>100</v>
      </c>
      <c r="N372" t="s">
        <v>60</v>
      </c>
      <c r="O372" t="s">
        <v>1373</v>
      </c>
      <c r="P372" t="s">
        <v>1438</v>
      </c>
      <c r="Q372" s="6">
        <v>41640</v>
      </c>
      <c r="R372" s="6">
        <v>42369</v>
      </c>
      <c r="S372">
        <v>0</v>
      </c>
      <c r="T372">
        <v>0</v>
      </c>
      <c r="U372" t="s">
        <v>31</v>
      </c>
      <c r="V372" t="s">
        <v>31</v>
      </c>
      <c r="W372" t="s">
        <v>3279</v>
      </c>
    </row>
    <row r="373" spans="1:23" hidden="1" x14ac:dyDescent="0.25">
      <c r="A373">
        <v>919</v>
      </c>
      <c r="B373">
        <f>IF(Tabela_padrão__V_CHANNELGERAL2[[#This Row],[ID]]=A372,0,1)</f>
        <v>1</v>
      </c>
      <c r="C373" t="s">
        <v>2186</v>
      </c>
      <c r="D373" t="s">
        <v>2187</v>
      </c>
      <c r="E373" t="s">
        <v>59</v>
      </c>
      <c r="F373" t="s">
        <v>27</v>
      </c>
      <c r="G373" t="s">
        <v>41</v>
      </c>
      <c r="H373" t="s">
        <v>42</v>
      </c>
      <c r="I373">
        <v>2015</v>
      </c>
      <c r="J373" s="6">
        <v>42039</v>
      </c>
      <c r="K373" s="6">
        <v>42039</v>
      </c>
      <c r="L373" s="6">
        <v>42039</v>
      </c>
      <c r="N373" t="s">
        <v>60</v>
      </c>
      <c r="O373" t="s">
        <v>1373</v>
      </c>
      <c r="P373" t="s">
        <v>1438</v>
      </c>
      <c r="Q373" s="6">
        <v>41640</v>
      </c>
      <c r="R373" s="6">
        <v>42369</v>
      </c>
      <c r="S373">
        <v>0</v>
      </c>
      <c r="T373">
        <v>0</v>
      </c>
      <c r="U373" t="s">
        <v>31</v>
      </c>
      <c r="V373" t="s">
        <v>31</v>
      </c>
      <c r="W373" t="s">
        <v>3279</v>
      </c>
    </row>
    <row r="374" spans="1:23" hidden="1" x14ac:dyDescent="0.25">
      <c r="A374">
        <v>904</v>
      </c>
      <c r="B374">
        <f>IF(Tabela_padrão__V_CHANNELGERAL2[[#This Row],[ID]]=A373,0,1)</f>
        <v>1</v>
      </c>
      <c r="C374" t="s">
        <v>2174</v>
      </c>
      <c r="D374" t="s">
        <v>2175</v>
      </c>
      <c r="E374" t="s">
        <v>59</v>
      </c>
      <c r="F374" t="s">
        <v>27</v>
      </c>
      <c r="G374" t="s">
        <v>41</v>
      </c>
      <c r="H374" t="s">
        <v>42</v>
      </c>
      <c r="I374">
        <v>2015</v>
      </c>
      <c r="J374" s="6">
        <v>42039</v>
      </c>
      <c r="K374" s="6">
        <v>42039</v>
      </c>
      <c r="L374" s="6">
        <v>42039</v>
      </c>
      <c r="N374" t="s">
        <v>60</v>
      </c>
      <c r="O374" t="s">
        <v>1373</v>
      </c>
      <c r="P374" t="s">
        <v>1438</v>
      </c>
      <c r="Q374" s="6">
        <v>41640</v>
      </c>
      <c r="R374" s="6">
        <v>42369</v>
      </c>
      <c r="S374">
        <v>0</v>
      </c>
      <c r="T374">
        <v>0</v>
      </c>
      <c r="U374" t="s">
        <v>31</v>
      </c>
      <c r="V374" t="s">
        <v>31</v>
      </c>
      <c r="W374" t="s">
        <v>3279</v>
      </c>
    </row>
    <row r="375" spans="1:23" hidden="1" x14ac:dyDescent="0.25">
      <c r="A375">
        <v>902</v>
      </c>
      <c r="B375">
        <f>IF(Tabela_padrão__V_CHANNELGERAL2[[#This Row],[ID]]=A374,0,1)</f>
        <v>1</v>
      </c>
      <c r="C375" t="s">
        <v>2963</v>
      </c>
      <c r="D375" t="s">
        <v>2964</v>
      </c>
      <c r="E375" t="s">
        <v>59</v>
      </c>
      <c r="F375" t="s">
        <v>27</v>
      </c>
      <c r="G375" t="s">
        <v>41</v>
      </c>
      <c r="H375" t="s">
        <v>49</v>
      </c>
      <c r="I375">
        <v>2015</v>
      </c>
      <c r="J375" s="6">
        <v>42039</v>
      </c>
      <c r="K375" s="6">
        <v>42130</v>
      </c>
      <c r="L375" s="6">
        <v>42255</v>
      </c>
      <c r="M375">
        <v>100</v>
      </c>
      <c r="N375" t="s">
        <v>60</v>
      </c>
      <c r="O375" t="s">
        <v>1373</v>
      </c>
      <c r="P375" t="s">
        <v>1438</v>
      </c>
      <c r="Q375" s="6">
        <v>41640</v>
      </c>
      <c r="R375" s="6">
        <v>42369</v>
      </c>
      <c r="S375">
        <v>0</v>
      </c>
      <c r="T375">
        <v>0</v>
      </c>
      <c r="U375" t="s">
        <v>31</v>
      </c>
      <c r="V375" t="s">
        <v>31</v>
      </c>
      <c r="W375" t="s">
        <v>3279</v>
      </c>
    </row>
    <row r="376" spans="1:23" hidden="1" x14ac:dyDescent="0.25">
      <c r="A376">
        <v>852</v>
      </c>
      <c r="B376">
        <f>IF(Tabela_padrão__V_CHANNELGERAL2[[#This Row],[ID]]=A375,0,1)</f>
        <v>1</v>
      </c>
      <c r="C376" t="s">
        <v>2063</v>
      </c>
      <c r="D376" t="s">
        <v>2064</v>
      </c>
      <c r="E376" t="s">
        <v>26</v>
      </c>
      <c r="F376" t="s">
        <v>27</v>
      </c>
      <c r="G376" t="s">
        <v>176</v>
      </c>
      <c r="H376" t="s">
        <v>49</v>
      </c>
      <c r="I376">
        <v>2015</v>
      </c>
      <c r="J376" s="6">
        <v>41996</v>
      </c>
      <c r="K376" s="6">
        <v>42019</v>
      </c>
      <c r="L376" s="6">
        <v>42314</v>
      </c>
      <c r="M376">
        <v>100</v>
      </c>
      <c r="N376" t="s">
        <v>33</v>
      </c>
      <c r="O376" t="s">
        <v>33</v>
      </c>
      <c r="P376" t="s">
        <v>1438</v>
      </c>
      <c r="Q376" s="6">
        <v>41640</v>
      </c>
      <c r="R376" s="6">
        <v>42369</v>
      </c>
      <c r="S376">
        <v>0</v>
      </c>
      <c r="T376">
        <v>0</v>
      </c>
      <c r="U376" t="s">
        <v>31</v>
      </c>
      <c r="V376" t="s">
        <v>31</v>
      </c>
      <c r="W376" t="s">
        <v>3279</v>
      </c>
    </row>
    <row r="377" spans="1:23" hidden="1" x14ac:dyDescent="0.25">
      <c r="A377">
        <v>443</v>
      </c>
      <c r="B377">
        <f>IF(Tabela_padrão__V_CHANNELGERAL2[[#This Row],[ID]]=A376,0,1)</f>
        <v>1</v>
      </c>
      <c r="C377" t="s">
        <v>2834</v>
      </c>
      <c r="D377" t="s">
        <v>2835</v>
      </c>
      <c r="E377" t="s">
        <v>26</v>
      </c>
      <c r="F377" t="s">
        <v>27</v>
      </c>
      <c r="G377" t="s">
        <v>176</v>
      </c>
      <c r="H377" t="s">
        <v>53</v>
      </c>
      <c r="I377">
        <v>2015</v>
      </c>
      <c r="J377" s="6">
        <v>41963</v>
      </c>
      <c r="K377" s="6">
        <v>42103</v>
      </c>
      <c r="L377" s="6">
        <v>42103</v>
      </c>
      <c r="M377">
        <v>0</v>
      </c>
      <c r="N377" t="s">
        <v>37</v>
      </c>
      <c r="O377" t="s">
        <v>33</v>
      </c>
      <c r="P377" t="s">
        <v>1438</v>
      </c>
      <c r="Q377" s="6">
        <v>41640</v>
      </c>
      <c r="R377" s="6">
        <v>42369</v>
      </c>
      <c r="S377">
        <v>0</v>
      </c>
      <c r="T377">
        <v>0</v>
      </c>
      <c r="U377" t="s">
        <v>31</v>
      </c>
      <c r="V377" t="s">
        <v>31</v>
      </c>
      <c r="W377" t="s">
        <v>3279</v>
      </c>
    </row>
    <row r="378" spans="1:23" hidden="1" x14ac:dyDescent="0.25">
      <c r="A378">
        <v>821</v>
      </c>
      <c r="B378">
        <f>IF(Tabela_padrão__V_CHANNELGERAL2[[#This Row],[ID]]=A377,0,1)</f>
        <v>1</v>
      </c>
      <c r="C378" t="s">
        <v>1529</v>
      </c>
      <c r="D378" t="s">
        <v>1530</v>
      </c>
      <c r="E378" t="s">
        <v>26</v>
      </c>
      <c r="F378" t="s">
        <v>27</v>
      </c>
      <c r="G378" t="s">
        <v>228</v>
      </c>
      <c r="H378" t="s">
        <v>42</v>
      </c>
      <c r="I378">
        <v>2014</v>
      </c>
      <c r="J378" s="6">
        <v>41992</v>
      </c>
      <c r="K378" s="6">
        <v>41992</v>
      </c>
      <c r="L378" s="6">
        <v>41992</v>
      </c>
      <c r="N378" t="s">
        <v>1073</v>
      </c>
      <c r="O378" t="s">
        <v>33</v>
      </c>
      <c r="P378" t="s">
        <v>1438</v>
      </c>
      <c r="Q378" s="6">
        <v>41640</v>
      </c>
      <c r="R378" s="6">
        <v>42369</v>
      </c>
      <c r="S378">
        <v>0</v>
      </c>
      <c r="T378">
        <v>0</v>
      </c>
      <c r="U378" t="s">
        <v>31</v>
      </c>
      <c r="V378" t="s">
        <v>31</v>
      </c>
      <c r="W378" t="s">
        <v>3279</v>
      </c>
    </row>
    <row r="379" spans="1:23" hidden="1" x14ac:dyDescent="0.25">
      <c r="A379">
        <v>826</v>
      </c>
      <c r="B379">
        <f>IF(Tabela_padrão__V_CHANNELGERAL2[[#This Row],[ID]]=A378,0,1)</f>
        <v>1</v>
      </c>
      <c r="C379" t="s">
        <v>1953</v>
      </c>
      <c r="D379" t="s">
        <v>1954</v>
      </c>
      <c r="E379" t="s">
        <v>26</v>
      </c>
      <c r="F379" t="s">
        <v>27</v>
      </c>
      <c r="G379" t="s">
        <v>228</v>
      </c>
      <c r="H379" t="s">
        <v>42</v>
      </c>
      <c r="I379">
        <v>2014</v>
      </c>
      <c r="J379" s="6">
        <v>41992</v>
      </c>
      <c r="K379" s="6">
        <v>41992</v>
      </c>
      <c r="L379" s="6">
        <v>41992</v>
      </c>
      <c r="N379" t="s">
        <v>1073</v>
      </c>
      <c r="O379" t="s">
        <v>33</v>
      </c>
      <c r="P379" t="s">
        <v>1438</v>
      </c>
      <c r="Q379" s="6">
        <v>41640</v>
      </c>
      <c r="R379" s="6">
        <v>42369</v>
      </c>
      <c r="S379">
        <v>0</v>
      </c>
      <c r="T379">
        <v>0</v>
      </c>
      <c r="U379" t="s">
        <v>31</v>
      </c>
      <c r="V379" t="s">
        <v>31</v>
      </c>
      <c r="W379" t="s">
        <v>3279</v>
      </c>
    </row>
    <row r="380" spans="1:23" hidden="1" x14ac:dyDescent="0.25">
      <c r="A380">
        <v>854</v>
      </c>
      <c r="B380">
        <f>IF(Tabela_padrão__V_CHANNELGERAL2[[#This Row],[ID]]=A379,0,1)</f>
        <v>1</v>
      </c>
      <c r="C380" t="s">
        <v>2382</v>
      </c>
      <c r="D380" t="s">
        <v>2383</v>
      </c>
      <c r="E380" t="s">
        <v>26</v>
      </c>
      <c r="F380" t="s">
        <v>27</v>
      </c>
      <c r="G380" t="s">
        <v>228</v>
      </c>
      <c r="H380" t="s">
        <v>49</v>
      </c>
      <c r="I380">
        <v>2015</v>
      </c>
      <c r="J380" s="6">
        <v>41996</v>
      </c>
      <c r="K380" s="6">
        <v>42089</v>
      </c>
      <c r="L380" s="6">
        <v>42388</v>
      </c>
      <c r="M380">
        <v>100</v>
      </c>
      <c r="N380" t="s">
        <v>34</v>
      </c>
      <c r="O380" t="s">
        <v>33</v>
      </c>
      <c r="P380" t="s">
        <v>1438</v>
      </c>
      <c r="Q380" s="6">
        <v>41640</v>
      </c>
      <c r="R380" s="6">
        <v>42369</v>
      </c>
      <c r="S380">
        <v>0</v>
      </c>
      <c r="T380">
        <v>0</v>
      </c>
      <c r="U380" t="s">
        <v>31</v>
      </c>
      <c r="V380" t="s">
        <v>31</v>
      </c>
      <c r="W380" t="s">
        <v>3279</v>
      </c>
    </row>
    <row r="381" spans="1:23" hidden="1" x14ac:dyDescent="0.25">
      <c r="A381">
        <v>851</v>
      </c>
      <c r="B381">
        <f>IF(Tabela_padrão__V_CHANNELGERAL2[[#This Row],[ID]]=A380,0,1)</f>
        <v>1</v>
      </c>
      <c r="C381" t="s">
        <v>2522</v>
      </c>
      <c r="D381" t="s">
        <v>2523</v>
      </c>
      <c r="E381" t="s">
        <v>26</v>
      </c>
      <c r="F381" t="s">
        <v>27</v>
      </c>
      <c r="G381" t="s">
        <v>41</v>
      </c>
      <c r="H381" t="s">
        <v>42</v>
      </c>
      <c r="I381">
        <v>2014</v>
      </c>
      <c r="J381" s="6">
        <v>41996</v>
      </c>
      <c r="K381" s="6">
        <v>41996</v>
      </c>
      <c r="L381" s="6">
        <v>41996</v>
      </c>
      <c r="N381" t="s">
        <v>256</v>
      </c>
      <c r="O381" t="s">
        <v>33</v>
      </c>
      <c r="P381" t="s">
        <v>1438</v>
      </c>
      <c r="Q381" s="6">
        <v>41640</v>
      </c>
      <c r="R381" s="6">
        <v>42369</v>
      </c>
      <c r="S381">
        <v>0</v>
      </c>
      <c r="T381">
        <v>0</v>
      </c>
      <c r="U381" t="s">
        <v>31</v>
      </c>
      <c r="V381" t="s">
        <v>31</v>
      </c>
      <c r="W381" t="s">
        <v>3279</v>
      </c>
    </row>
    <row r="382" spans="1:23" hidden="1" x14ac:dyDescent="0.25">
      <c r="A382">
        <v>820</v>
      </c>
      <c r="B382">
        <f>IF(Tabela_padrão__V_CHANNELGERAL2[[#This Row],[ID]]=A381,0,1)</f>
        <v>1</v>
      </c>
      <c r="C382" t="s">
        <v>2295</v>
      </c>
      <c r="D382" t="s">
        <v>2296</v>
      </c>
      <c r="E382" t="s">
        <v>26</v>
      </c>
      <c r="F382" t="s">
        <v>27</v>
      </c>
      <c r="G382" t="s">
        <v>228</v>
      </c>
      <c r="H382" t="s">
        <v>42</v>
      </c>
      <c r="I382">
        <v>2014</v>
      </c>
      <c r="J382" s="6">
        <v>41992</v>
      </c>
      <c r="K382" s="6">
        <v>41992</v>
      </c>
      <c r="L382" s="6">
        <v>41992</v>
      </c>
      <c r="N382" t="s">
        <v>1073</v>
      </c>
      <c r="O382" t="s">
        <v>33</v>
      </c>
      <c r="P382" t="s">
        <v>1438</v>
      </c>
      <c r="Q382" s="6">
        <v>41640</v>
      </c>
      <c r="R382" s="6">
        <v>42369</v>
      </c>
      <c r="S382">
        <v>0</v>
      </c>
      <c r="T382">
        <v>0</v>
      </c>
      <c r="U382" t="s">
        <v>31</v>
      </c>
      <c r="V382" t="s">
        <v>31</v>
      </c>
      <c r="W382" t="s">
        <v>3279</v>
      </c>
    </row>
    <row r="383" spans="1:23" hidden="1" x14ac:dyDescent="0.25">
      <c r="A383">
        <v>824</v>
      </c>
      <c r="B383">
        <f>IF(Tabela_padrão__V_CHANNELGERAL2[[#This Row],[ID]]=A382,0,1)</f>
        <v>1</v>
      </c>
      <c r="C383" t="s">
        <v>2216</v>
      </c>
      <c r="D383" t="s">
        <v>2217</v>
      </c>
      <c r="E383" t="s">
        <v>26</v>
      </c>
      <c r="F383" t="s">
        <v>27</v>
      </c>
      <c r="G383" t="s">
        <v>228</v>
      </c>
      <c r="H383" t="s">
        <v>42</v>
      </c>
      <c r="I383">
        <v>2014</v>
      </c>
      <c r="J383" s="6">
        <v>41992</v>
      </c>
      <c r="K383" s="6">
        <v>41992</v>
      </c>
      <c r="L383" s="6">
        <v>41992</v>
      </c>
      <c r="N383" t="s">
        <v>1073</v>
      </c>
      <c r="O383" t="s">
        <v>33</v>
      </c>
      <c r="P383" t="s">
        <v>1438</v>
      </c>
      <c r="Q383" s="6">
        <v>41640</v>
      </c>
      <c r="R383" s="6">
        <v>42369</v>
      </c>
      <c r="S383">
        <v>0</v>
      </c>
      <c r="T383">
        <v>0</v>
      </c>
      <c r="U383" t="s">
        <v>31</v>
      </c>
      <c r="V383" t="s">
        <v>31</v>
      </c>
      <c r="W383" t="s">
        <v>3279</v>
      </c>
    </row>
    <row r="384" spans="1:23" hidden="1" x14ac:dyDescent="0.25">
      <c r="A384">
        <v>768</v>
      </c>
      <c r="B384">
        <f>IF(Tabela_padrão__V_CHANNELGERAL2[[#This Row],[ID]]=A383,0,1)</f>
        <v>1</v>
      </c>
      <c r="C384" t="s">
        <v>1872</v>
      </c>
      <c r="D384" t="s">
        <v>1873</v>
      </c>
      <c r="E384" t="s">
        <v>26</v>
      </c>
      <c r="F384" t="s">
        <v>27</v>
      </c>
      <c r="G384" t="s">
        <v>41</v>
      </c>
      <c r="H384" t="s">
        <v>42</v>
      </c>
      <c r="I384">
        <v>2014</v>
      </c>
      <c r="J384" s="6">
        <v>41990</v>
      </c>
      <c r="K384" s="6">
        <v>41990</v>
      </c>
      <c r="L384" s="6">
        <v>41990</v>
      </c>
      <c r="N384" t="s">
        <v>37</v>
      </c>
      <c r="O384" t="s">
        <v>33</v>
      </c>
      <c r="P384" t="s">
        <v>1438</v>
      </c>
      <c r="Q384" s="6">
        <v>41640</v>
      </c>
      <c r="R384" s="6">
        <v>42369</v>
      </c>
      <c r="S384">
        <v>0</v>
      </c>
      <c r="T384">
        <v>0</v>
      </c>
      <c r="U384" t="s">
        <v>31</v>
      </c>
      <c r="V384" t="s">
        <v>31</v>
      </c>
      <c r="W384" t="s">
        <v>3279</v>
      </c>
    </row>
    <row r="385" spans="1:23" hidden="1" x14ac:dyDescent="0.25">
      <c r="A385">
        <v>828</v>
      </c>
      <c r="B385">
        <f>IF(Tabela_padrão__V_CHANNELGERAL2[[#This Row],[ID]]=A384,0,1)</f>
        <v>1</v>
      </c>
      <c r="C385" t="s">
        <v>1461</v>
      </c>
      <c r="D385" t="s">
        <v>1462</v>
      </c>
      <c r="E385" t="s">
        <v>26</v>
      </c>
      <c r="F385" t="s">
        <v>27</v>
      </c>
      <c r="G385" t="s">
        <v>41</v>
      </c>
      <c r="H385" t="s">
        <v>42</v>
      </c>
      <c r="I385">
        <v>2014</v>
      </c>
      <c r="J385" s="6">
        <v>41992</v>
      </c>
      <c r="K385" s="6">
        <v>41992</v>
      </c>
      <c r="L385" s="6">
        <v>41992</v>
      </c>
      <c r="N385" t="s">
        <v>37</v>
      </c>
      <c r="O385" t="s">
        <v>33</v>
      </c>
      <c r="P385" t="s">
        <v>1438</v>
      </c>
      <c r="Q385" s="6">
        <v>41640</v>
      </c>
      <c r="R385" s="6">
        <v>42369</v>
      </c>
      <c r="S385">
        <v>0</v>
      </c>
      <c r="T385">
        <v>0</v>
      </c>
      <c r="U385" t="s">
        <v>31</v>
      </c>
      <c r="V385" t="s">
        <v>31</v>
      </c>
      <c r="W385" t="s">
        <v>3279</v>
      </c>
    </row>
    <row r="386" spans="1:23" hidden="1" x14ac:dyDescent="0.25">
      <c r="A386">
        <v>795</v>
      </c>
      <c r="B386">
        <f>IF(Tabela_padrão__V_CHANNELGERAL2[[#This Row],[ID]]=A385,0,1)</f>
        <v>1</v>
      </c>
      <c r="C386" t="s">
        <v>1550</v>
      </c>
      <c r="D386" t="s">
        <v>1551</v>
      </c>
      <c r="E386" t="s">
        <v>26</v>
      </c>
      <c r="F386" t="s">
        <v>27</v>
      </c>
      <c r="G386" t="s">
        <v>41</v>
      </c>
      <c r="H386" t="s">
        <v>42</v>
      </c>
      <c r="I386">
        <v>2014</v>
      </c>
      <c r="J386" s="6">
        <v>41991</v>
      </c>
      <c r="K386" s="6">
        <v>41991</v>
      </c>
      <c r="L386" s="6">
        <v>41991</v>
      </c>
      <c r="N386" t="s">
        <v>1333</v>
      </c>
      <c r="O386" t="s">
        <v>33</v>
      </c>
      <c r="P386" t="s">
        <v>1438</v>
      </c>
      <c r="Q386" s="6">
        <v>41640</v>
      </c>
      <c r="R386" s="6">
        <v>42369</v>
      </c>
      <c r="S386">
        <v>0</v>
      </c>
      <c r="T386">
        <v>0</v>
      </c>
      <c r="U386" t="s">
        <v>31</v>
      </c>
      <c r="V386" t="s">
        <v>31</v>
      </c>
      <c r="W386" t="s">
        <v>3279</v>
      </c>
    </row>
    <row r="387" spans="1:23" hidden="1" x14ac:dyDescent="0.25">
      <c r="A387">
        <v>771</v>
      </c>
      <c r="B387">
        <f>IF(Tabela_padrão__V_CHANNELGERAL2[[#This Row],[ID]]=A386,0,1)</f>
        <v>1</v>
      </c>
      <c r="C387" t="s">
        <v>1845</v>
      </c>
      <c r="D387" t="s">
        <v>1846</v>
      </c>
      <c r="E387" t="s">
        <v>26</v>
      </c>
      <c r="F387" t="s">
        <v>27</v>
      </c>
      <c r="G387" t="s">
        <v>176</v>
      </c>
      <c r="H387" t="s">
        <v>49</v>
      </c>
      <c r="I387">
        <v>2015</v>
      </c>
      <c r="J387" s="6">
        <v>41990</v>
      </c>
      <c r="K387" s="6">
        <v>42200</v>
      </c>
      <c r="L387" s="6">
        <v>42356</v>
      </c>
      <c r="M387">
        <v>100</v>
      </c>
      <c r="N387" t="s">
        <v>37</v>
      </c>
      <c r="O387" t="s">
        <v>37</v>
      </c>
      <c r="P387" t="s">
        <v>1438</v>
      </c>
      <c r="Q387" s="6">
        <v>41640</v>
      </c>
      <c r="R387" s="6">
        <v>42369</v>
      </c>
      <c r="S387">
        <v>0</v>
      </c>
      <c r="T387">
        <v>0</v>
      </c>
      <c r="U387" t="s">
        <v>31</v>
      </c>
      <c r="V387" t="s">
        <v>31</v>
      </c>
      <c r="W387" t="s">
        <v>3279</v>
      </c>
    </row>
    <row r="388" spans="1:23" hidden="1" x14ac:dyDescent="0.25">
      <c r="A388">
        <v>770</v>
      </c>
      <c r="B388">
        <f>IF(Tabela_padrão__V_CHANNELGERAL2[[#This Row],[ID]]=A387,0,1)</f>
        <v>1</v>
      </c>
      <c r="C388" t="s">
        <v>2799</v>
      </c>
      <c r="D388" t="s">
        <v>2800</v>
      </c>
      <c r="E388" t="s">
        <v>26</v>
      </c>
      <c r="F388" t="s">
        <v>27</v>
      </c>
      <c r="G388" t="s">
        <v>185</v>
      </c>
      <c r="H388" t="s">
        <v>49</v>
      </c>
      <c r="I388">
        <v>2015</v>
      </c>
      <c r="J388" s="6">
        <v>41990</v>
      </c>
      <c r="K388" s="6">
        <v>42076</v>
      </c>
      <c r="L388" s="6">
        <v>42256</v>
      </c>
      <c r="M388">
        <v>100</v>
      </c>
      <c r="N388" t="s">
        <v>37</v>
      </c>
      <c r="O388" t="s">
        <v>256</v>
      </c>
      <c r="P388" t="s">
        <v>1438</v>
      </c>
      <c r="Q388" s="6">
        <v>41640</v>
      </c>
      <c r="R388" s="6">
        <v>42369</v>
      </c>
      <c r="S388">
        <v>0</v>
      </c>
      <c r="T388">
        <v>1</v>
      </c>
      <c r="U388" t="s">
        <v>31</v>
      </c>
      <c r="V388" t="s">
        <v>31</v>
      </c>
      <c r="W388" t="s">
        <v>3279</v>
      </c>
    </row>
    <row r="389" spans="1:23" hidden="1" x14ac:dyDescent="0.25">
      <c r="A389">
        <v>775</v>
      </c>
      <c r="B389">
        <f>IF(Tabela_padrão__V_CHANNELGERAL2[[#This Row],[ID]]=A388,0,1)</f>
        <v>1</v>
      </c>
      <c r="C389" t="s">
        <v>1703</v>
      </c>
      <c r="D389" t="s">
        <v>1704</v>
      </c>
      <c r="E389" t="s">
        <v>26</v>
      </c>
      <c r="F389" t="s">
        <v>27</v>
      </c>
      <c r="G389" t="s">
        <v>41</v>
      </c>
      <c r="H389" t="s">
        <v>42</v>
      </c>
      <c r="I389">
        <v>2014</v>
      </c>
      <c r="J389" s="6">
        <v>41990</v>
      </c>
      <c r="K389" s="6">
        <v>41990</v>
      </c>
      <c r="L389" s="6">
        <v>41990</v>
      </c>
      <c r="N389" t="s">
        <v>37</v>
      </c>
      <c r="O389" t="s">
        <v>33</v>
      </c>
      <c r="P389" t="s">
        <v>1438</v>
      </c>
      <c r="Q389" s="6">
        <v>41640</v>
      </c>
      <c r="R389" s="6">
        <v>42369</v>
      </c>
      <c r="S389">
        <v>0</v>
      </c>
      <c r="T389">
        <v>0</v>
      </c>
      <c r="U389" t="s">
        <v>31</v>
      </c>
      <c r="V389" t="s">
        <v>31</v>
      </c>
      <c r="W389" t="s">
        <v>3279</v>
      </c>
    </row>
    <row r="390" spans="1:23" hidden="1" x14ac:dyDescent="0.25">
      <c r="A390">
        <v>772</v>
      </c>
      <c r="B390">
        <f>IF(Tabela_padrão__V_CHANNELGERAL2[[#This Row],[ID]]=A389,0,1)</f>
        <v>1</v>
      </c>
      <c r="C390" t="s">
        <v>1606</v>
      </c>
      <c r="D390" t="s">
        <v>1607</v>
      </c>
      <c r="E390" t="s">
        <v>26</v>
      </c>
      <c r="F390" t="s">
        <v>27</v>
      </c>
      <c r="G390" t="s">
        <v>41</v>
      </c>
      <c r="H390" t="s">
        <v>42</v>
      </c>
      <c r="I390">
        <v>2014</v>
      </c>
      <c r="J390" s="6">
        <v>41990</v>
      </c>
      <c r="K390" s="6">
        <v>41990</v>
      </c>
      <c r="L390" s="6">
        <v>41990</v>
      </c>
      <c r="N390" t="s">
        <v>37</v>
      </c>
      <c r="O390" t="s">
        <v>33</v>
      </c>
      <c r="P390" t="s">
        <v>1438</v>
      </c>
      <c r="Q390" s="6">
        <v>41640</v>
      </c>
      <c r="R390" s="6">
        <v>42369</v>
      </c>
      <c r="S390">
        <v>0</v>
      </c>
      <c r="T390">
        <v>0</v>
      </c>
      <c r="U390" t="s">
        <v>31</v>
      </c>
      <c r="V390" t="s">
        <v>31</v>
      </c>
      <c r="W390" t="s">
        <v>3279</v>
      </c>
    </row>
    <row r="391" spans="1:23" hidden="1" x14ac:dyDescent="0.25">
      <c r="A391">
        <v>773</v>
      </c>
      <c r="B391">
        <f>IF(Tabela_padrão__V_CHANNELGERAL2[[#This Row],[ID]]=A390,0,1)</f>
        <v>1</v>
      </c>
      <c r="C391" t="s">
        <v>2614</v>
      </c>
      <c r="D391" t="s">
        <v>2615</v>
      </c>
      <c r="E391" t="s">
        <v>26</v>
      </c>
      <c r="F391" t="s">
        <v>27</v>
      </c>
      <c r="G391" t="s">
        <v>41</v>
      </c>
      <c r="H391" t="s">
        <v>42</v>
      </c>
      <c r="I391">
        <v>2014</v>
      </c>
      <c r="J391" s="6">
        <v>41990</v>
      </c>
      <c r="K391" s="6">
        <v>41990</v>
      </c>
      <c r="L391" s="6">
        <v>41990</v>
      </c>
      <c r="N391" t="s">
        <v>37</v>
      </c>
      <c r="O391" t="s">
        <v>33</v>
      </c>
      <c r="P391" t="s">
        <v>1438</v>
      </c>
      <c r="Q391" s="6">
        <v>41640</v>
      </c>
      <c r="R391" s="6">
        <v>42369</v>
      </c>
      <c r="S391">
        <v>0</v>
      </c>
      <c r="T391">
        <v>0</v>
      </c>
      <c r="U391" t="s">
        <v>31</v>
      </c>
      <c r="V391" t="s">
        <v>31</v>
      </c>
      <c r="W391" t="s">
        <v>3279</v>
      </c>
    </row>
    <row r="392" spans="1:23" hidden="1" x14ac:dyDescent="0.25">
      <c r="A392">
        <v>774</v>
      </c>
      <c r="B392">
        <f>IF(Tabela_padrão__V_CHANNELGERAL2[[#This Row],[ID]]=A391,0,1)</f>
        <v>1</v>
      </c>
      <c r="C392" t="s">
        <v>3036</v>
      </c>
      <c r="D392" t="s">
        <v>3037</v>
      </c>
      <c r="E392" t="s">
        <v>26</v>
      </c>
      <c r="F392" t="s">
        <v>27</v>
      </c>
      <c r="G392" t="s">
        <v>41</v>
      </c>
      <c r="H392" t="s">
        <v>42</v>
      </c>
      <c r="I392">
        <v>2014</v>
      </c>
      <c r="J392" s="6">
        <v>41990</v>
      </c>
      <c r="K392" s="6">
        <v>41990</v>
      </c>
      <c r="L392" s="6">
        <v>41990</v>
      </c>
      <c r="N392" t="s">
        <v>37</v>
      </c>
      <c r="O392" t="s">
        <v>33</v>
      </c>
      <c r="P392" t="s">
        <v>1438</v>
      </c>
      <c r="Q392" s="6">
        <v>41640</v>
      </c>
      <c r="R392" s="6">
        <v>42369</v>
      </c>
      <c r="S392">
        <v>0</v>
      </c>
      <c r="T392">
        <v>0</v>
      </c>
      <c r="U392" t="s">
        <v>31</v>
      </c>
      <c r="V392" t="s">
        <v>31</v>
      </c>
      <c r="W392" t="s">
        <v>3279</v>
      </c>
    </row>
    <row r="393" spans="1:23" hidden="1" x14ac:dyDescent="0.25">
      <c r="A393">
        <v>665</v>
      </c>
      <c r="B393">
        <f>IF(Tabela_padrão__V_CHANNELGERAL2[[#This Row],[ID]]=A392,0,1)</f>
        <v>1</v>
      </c>
      <c r="C393" t="s">
        <v>3154</v>
      </c>
      <c r="D393" t="s">
        <v>3155</v>
      </c>
      <c r="E393" t="s">
        <v>104</v>
      </c>
      <c r="F393" t="s">
        <v>27</v>
      </c>
      <c r="G393" t="s">
        <v>41</v>
      </c>
      <c r="H393" t="s">
        <v>49</v>
      </c>
      <c r="I393">
        <v>2015</v>
      </c>
      <c r="J393" s="6">
        <v>41988</v>
      </c>
      <c r="K393" s="6">
        <v>42006</v>
      </c>
      <c r="L393" s="6">
        <v>42404</v>
      </c>
      <c r="M393">
        <v>100</v>
      </c>
      <c r="N393" t="s">
        <v>105</v>
      </c>
      <c r="O393" t="s">
        <v>1575</v>
      </c>
      <c r="P393" t="s">
        <v>1438</v>
      </c>
      <c r="Q393" s="6">
        <v>41640</v>
      </c>
      <c r="R393" s="6">
        <v>42369</v>
      </c>
      <c r="S393">
        <v>0</v>
      </c>
      <c r="T393">
        <v>0</v>
      </c>
      <c r="U393" t="s">
        <v>31</v>
      </c>
      <c r="V393" t="s">
        <v>31</v>
      </c>
      <c r="W393" t="s">
        <v>3279</v>
      </c>
    </row>
    <row r="394" spans="1:23" hidden="1" x14ac:dyDescent="0.25">
      <c r="A394">
        <v>656</v>
      </c>
      <c r="B394">
        <f>IF(Tabela_padrão__V_CHANNELGERAL2[[#This Row],[ID]]=A393,0,1)</f>
        <v>1</v>
      </c>
      <c r="C394" t="s">
        <v>1573</v>
      </c>
      <c r="D394" t="s">
        <v>1574</v>
      </c>
      <c r="E394" t="s">
        <v>104</v>
      </c>
      <c r="F394" t="s">
        <v>27</v>
      </c>
      <c r="G394" t="s">
        <v>41</v>
      </c>
      <c r="H394" t="s">
        <v>49</v>
      </c>
      <c r="I394">
        <v>2015</v>
      </c>
      <c r="J394" s="6">
        <v>41988</v>
      </c>
      <c r="K394" s="6">
        <v>42065</v>
      </c>
      <c r="L394" s="6">
        <v>42230</v>
      </c>
      <c r="M394">
        <v>100</v>
      </c>
      <c r="N394" t="s">
        <v>105</v>
      </c>
      <c r="O394" t="s">
        <v>1575</v>
      </c>
      <c r="P394" t="s">
        <v>1438</v>
      </c>
      <c r="Q394" s="6">
        <v>41640</v>
      </c>
      <c r="R394" s="6">
        <v>42369</v>
      </c>
      <c r="S394">
        <v>0</v>
      </c>
      <c r="T394">
        <v>0</v>
      </c>
      <c r="U394" t="s">
        <v>31</v>
      </c>
      <c r="V394" t="s">
        <v>31</v>
      </c>
      <c r="W394" t="s">
        <v>3279</v>
      </c>
    </row>
    <row r="395" spans="1:23" hidden="1" x14ac:dyDescent="0.25">
      <c r="A395">
        <v>632</v>
      </c>
      <c r="B395">
        <f>IF(Tabela_padrão__V_CHANNELGERAL2[[#This Row],[ID]]=A394,0,1)</f>
        <v>1</v>
      </c>
      <c r="C395" t="s">
        <v>2568</v>
      </c>
      <c r="D395" t="s">
        <v>2569</v>
      </c>
      <c r="E395" t="s">
        <v>104</v>
      </c>
      <c r="F395" t="s">
        <v>27</v>
      </c>
      <c r="G395" t="s">
        <v>41</v>
      </c>
      <c r="H395" t="s">
        <v>49</v>
      </c>
      <c r="I395">
        <v>2015</v>
      </c>
      <c r="J395" s="6">
        <v>41984</v>
      </c>
      <c r="K395" s="6">
        <v>42051</v>
      </c>
      <c r="L395" s="6">
        <v>42368</v>
      </c>
      <c r="M395">
        <v>100</v>
      </c>
      <c r="N395" t="s">
        <v>105</v>
      </c>
      <c r="O395" t="s">
        <v>1575</v>
      </c>
      <c r="P395" t="s">
        <v>1438</v>
      </c>
      <c r="Q395" s="6">
        <v>41640</v>
      </c>
      <c r="R395" s="6">
        <v>42369</v>
      </c>
      <c r="S395">
        <v>0</v>
      </c>
      <c r="T395">
        <v>0</v>
      </c>
      <c r="U395" t="s">
        <v>31</v>
      </c>
      <c r="V395" t="s">
        <v>31</v>
      </c>
      <c r="W395" t="s">
        <v>3279</v>
      </c>
    </row>
    <row r="396" spans="1:23" hidden="1" x14ac:dyDescent="0.25">
      <c r="A396">
        <v>630</v>
      </c>
      <c r="B396">
        <f>IF(Tabela_padrão__V_CHANNELGERAL2[[#This Row],[ID]]=A395,0,1)</f>
        <v>1</v>
      </c>
      <c r="C396" t="s">
        <v>2817</v>
      </c>
      <c r="D396" t="s">
        <v>2818</v>
      </c>
      <c r="E396" t="s">
        <v>104</v>
      </c>
      <c r="F396" t="s">
        <v>27</v>
      </c>
      <c r="G396" t="s">
        <v>41</v>
      </c>
      <c r="H396" t="s">
        <v>49</v>
      </c>
      <c r="I396">
        <v>2015</v>
      </c>
      <c r="J396" s="6">
        <v>41984</v>
      </c>
      <c r="K396" s="6">
        <v>42073</v>
      </c>
      <c r="L396" s="6">
        <v>42216</v>
      </c>
      <c r="M396">
        <v>100</v>
      </c>
      <c r="N396" t="s">
        <v>105</v>
      </c>
      <c r="O396" t="s">
        <v>1575</v>
      </c>
      <c r="P396" t="s">
        <v>1438</v>
      </c>
      <c r="Q396" s="6">
        <v>41640</v>
      </c>
      <c r="R396" s="6">
        <v>42369</v>
      </c>
      <c r="S396">
        <v>0</v>
      </c>
      <c r="T396">
        <v>0</v>
      </c>
      <c r="U396" t="s">
        <v>31</v>
      </c>
      <c r="V396" t="s">
        <v>31</v>
      </c>
      <c r="W396" t="s">
        <v>3279</v>
      </c>
    </row>
    <row r="397" spans="1:23" hidden="1" x14ac:dyDescent="0.25">
      <c r="A397">
        <v>673</v>
      </c>
      <c r="B397">
        <f>IF(Tabela_padrão__V_CHANNELGERAL2[[#This Row],[ID]]=A396,0,1)</f>
        <v>1</v>
      </c>
      <c r="C397" t="s">
        <v>1980</v>
      </c>
      <c r="D397" t="s">
        <v>1981</v>
      </c>
      <c r="E397" t="s">
        <v>1489</v>
      </c>
      <c r="F397" t="s">
        <v>27</v>
      </c>
      <c r="G397" t="s">
        <v>115</v>
      </c>
      <c r="H397" t="s">
        <v>53</v>
      </c>
      <c r="I397">
        <v>2015</v>
      </c>
      <c r="J397" s="6">
        <v>41989</v>
      </c>
      <c r="K397" s="6">
        <v>42369</v>
      </c>
      <c r="L397" s="6">
        <v>42369</v>
      </c>
      <c r="M397">
        <v>15</v>
      </c>
      <c r="N397" t="s">
        <v>541</v>
      </c>
      <c r="O397" t="s">
        <v>542</v>
      </c>
      <c r="P397" t="s">
        <v>1438</v>
      </c>
      <c r="Q397" s="6">
        <v>41640</v>
      </c>
      <c r="R397" s="6">
        <v>42369</v>
      </c>
      <c r="S397">
        <v>0</v>
      </c>
      <c r="T397">
        <v>0</v>
      </c>
      <c r="U397" t="s">
        <v>31</v>
      </c>
      <c r="V397" t="s">
        <v>31</v>
      </c>
      <c r="W397" t="s">
        <v>3279</v>
      </c>
    </row>
    <row r="398" spans="1:23" hidden="1" x14ac:dyDescent="0.25">
      <c r="A398">
        <v>747</v>
      </c>
      <c r="B398">
        <f>IF(Tabela_padrão__V_CHANNELGERAL2[[#This Row],[ID]]=A397,0,1)</f>
        <v>1</v>
      </c>
      <c r="C398" t="s">
        <v>2331</v>
      </c>
      <c r="D398" t="s">
        <v>2332</v>
      </c>
      <c r="E398" t="s">
        <v>1489</v>
      </c>
      <c r="F398" t="s">
        <v>27</v>
      </c>
      <c r="G398" t="s">
        <v>83</v>
      </c>
      <c r="H398" t="s">
        <v>53</v>
      </c>
      <c r="I398">
        <v>2015</v>
      </c>
      <c r="J398" s="6">
        <v>41990</v>
      </c>
      <c r="K398" s="6">
        <v>42006</v>
      </c>
      <c r="L398" s="6">
        <v>42156</v>
      </c>
      <c r="M398">
        <v>50</v>
      </c>
      <c r="N398" t="s">
        <v>541</v>
      </c>
      <c r="O398" t="s">
        <v>542</v>
      </c>
      <c r="P398" t="s">
        <v>1438</v>
      </c>
      <c r="Q398" s="6">
        <v>41640</v>
      </c>
      <c r="R398" s="6">
        <v>42369</v>
      </c>
      <c r="S398">
        <v>0</v>
      </c>
      <c r="T398">
        <v>0</v>
      </c>
      <c r="U398" t="s">
        <v>31</v>
      </c>
      <c r="V398" t="s">
        <v>31</v>
      </c>
      <c r="W398" t="s">
        <v>3279</v>
      </c>
    </row>
    <row r="399" spans="1:23" hidden="1" x14ac:dyDescent="0.25">
      <c r="A399">
        <v>714</v>
      </c>
      <c r="B399">
        <f>IF(Tabela_padrão__V_CHANNELGERAL2[[#This Row],[ID]]=A398,0,1)</f>
        <v>1</v>
      </c>
      <c r="C399" t="s">
        <v>2785</v>
      </c>
      <c r="D399" t="s">
        <v>2786</v>
      </c>
      <c r="E399" t="s">
        <v>540</v>
      </c>
      <c r="F399" t="s">
        <v>27</v>
      </c>
      <c r="G399" t="s">
        <v>185</v>
      </c>
      <c r="H399" t="s">
        <v>49</v>
      </c>
      <c r="I399">
        <v>2015</v>
      </c>
      <c r="J399" s="6">
        <v>41989</v>
      </c>
      <c r="K399" s="6">
        <v>42011</v>
      </c>
      <c r="L399" s="6">
        <v>42216</v>
      </c>
      <c r="M399">
        <v>100</v>
      </c>
      <c r="N399" t="s">
        <v>555</v>
      </c>
      <c r="O399" t="s">
        <v>542</v>
      </c>
      <c r="P399" t="s">
        <v>1438</v>
      </c>
      <c r="Q399" s="6">
        <v>41640</v>
      </c>
      <c r="R399" s="6">
        <v>42369</v>
      </c>
      <c r="S399">
        <v>0</v>
      </c>
      <c r="T399">
        <v>1</v>
      </c>
      <c r="U399" t="s">
        <v>31</v>
      </c>
      <c r="V399" t="s">
        <v>31</v>
      </c>
      <c r="W399" t="s">
        <v>3279</v>
      </c>
    </row>
    <row r="400" spans="1:23" hidden="1" x14ac:dyDescent="0.25">
      <c r="A400">
        <v>675</v>
      </c>
      <c r="B400">
        <f>IF(Tabela_padrão__V_CHANNELGERAL2[[#This Row],[ID]]=A399,0,1)</f>
        <v>1</v>
      </c>
      <c r="C400" t="s">
        <v>2126</v>
      </c>
      <c r="D400" t="s">
        <v>2127</v>
      </c>
      <c r="E400" t="s">
        <v>1489</v>
      </c>
      <c r="F400" t="s">
        <v>27</v>
      </c>
      <c r="G400" t="s">
        <v>83</v>
      </c>
      <c r="H400" t="s">
        <v>49</v>
      </c>
      <c r="I400">
        <v>2015</v>
      </c>
      <c r="J400" s="6">
        <v>41989</v>
      </c>
      <c r="K400" s="6">
        <v>42011</v>
      </c>
      <c r="L400" s="6">
        <v>42094</v>
      </c>
      <c r="M400">
        <v>100</v>
      </c>
      <c r="N400" t="s">
        <v>541</v>
      </c>
      <c r="O400" t="s">
        <v>542</v>
      </c>
      <c r="P400" t="s">
        <v>1438</v>
      </c>
      <c r="Q400" s="6">
        <v>41640</v>
      </c>
      <c r="R400" s="6">
        <v>42369</v>
      </c>
      <c r="S400">
        <v>0</v>
      </c>
      <c r="T400">
        <v>0</v>
      </c>
      <c r="U400" t="s">
        <v>31</v>
      </c>
      <c r="V400" t="s">
        <v>31</v>
      </c>
      <c r="W400" t="s">
        <v>3279</v>
      </c>
    </row>
    <row r="401" spans="1:23" hidden="1" x14ac:dyDescent="0.25">
      <c r="A401">
        <v>706</v>
      </c>
      <c r="B401">
        <f>IF(Tabela_padrão__V_CHANNELGERAL2[[#This Row],[ID]]=A400,0,1)</f>
        <v>1</v>
      </c>
      <c r="C401" t="s">
        <v>3024</v>
      </c>
      <c r="D401" t="s">
        <v>3025</v>
      </c>
      <c r="E401" t="s">
        <v>540</v>
      </c>
      <c r="F401" t="s">
        <v>27</v>
      </c>
      <c r="G401" t="s">
        <v>185</v>
      </c>
      <c r="H401" t="s">
        <v>49</v>
      </c>
      <c r="I401">
        <v>2015</v>
      </c>
      <c r="J401" s="6">
        <v>41989</v>
      </c>
      <c r="K401" s="6">
        <v>42011</v>
      </c>
      <c r="L401" s="6">
        <v>42124</v>
      </c>
      <c r="M401">
        <v>100</v>
      </c>
      <c r="N401" t="s">
        <v>562</v>
      </c>
      <c r="O401" t="s">
        <v>542</v>
      </c>
      <c r="P401" t="s">
        <v>1438</v>
      </c>
      <c r="Q401" s="6">
        <v>41640</v>
      </c>
      <c r="R401" s="6">
        <v>42369</v>
      </c>
      <c r="S401">
        <v>0</v>
      </c>
      <c r="T401">
        <v>1</v>
      </c>
      <c r="U401" t="s">
        <v>31</v>
      </c>
      <c r="V401" t="s">
        <v>31</v>
      </c>
      <c r="W401" t="s">
        <v>3279</v>
      </c>
    </row>
    <row r="402" spans="1:23" hidden="1" x14ac:dyDescent="0.25">
      <c r="A402">
        <v>699</v>
      </c>
      <c r="B402">
        <f>IF(Tabela_padrão__V_CHANNELGERAL2[[#This Row],[ID]]=A401,0,1)</f>
        <v>1</v>
      </c>
      <c r="C402" t="s">
        <v>2188</v>
      </c>
      <c r="D402" t="s">
        <v>2189</v>
      </c>
      <c r="E402" t="s">
        <v>540</v>
      </c>
      <c r="F402" t="s">
        <v>27</v>
      </c>
      <c r="G402" t="s">
        <v>115</v>
      </c>
      <c r="H402" t="s">
        <v>53</v>
      </c>
      <c r="I402">
        <v>2015</v>
      </c>
      <c r="J402" s="6">
        <v>41989</v>
      </c>
      <c r="K402" s="6">
        <v>42006</v>
      </c>
      <c r="L402" s="6">
        <v>42338</v>
      </c>
      <c r="M402">
        <v>10</v>
      </c>
      <c r="N402" t="s">
        <v>562</v>
      </c>
      <c r="O402" t="s">
        <v>542</v>
      </c>
      <c r="P402" t="s">
        <v>1438</v>
      </c>
      <c r="Q402" s="6">
        <v>41640</v>
      </c>
      <c r="R402" s="6">
        <v>42369</v>
      </c>
      <c r="S402">
        <v>0</v>
      </c>
      <c r="T402">
        <v>0</v>
      </c>
      <c r="U402" t="s">
        <v>31</v>
      </c>
      <c r="V402" t="s">
        <v>31</v>
      </c>
      <c r="W402" t="s">
        <v>3279</v>
      </c>
    </row>
    <row r="403" spans="1:23" hidden="1" x14ac:dyDescent="0.25">
      <c r="A403">
        <v>717</v>
      </c>
      <c r="B403">
        <f>IF(Tabela_padrão__V_CHANNELGERAL2[[#This Row],[ID]]=A402,0,1)</f>
        <v>1</v>
      </c>
      <c r="C403" t="s">
        <v>1521</v>
      </c>
      <c r="D403" t="s">
        <v>1522</v>
      </c>
      <c r="E403" t="s">
        <v>540</v>
      </c>
      <c r="F403" t="s">
        <v>27</v>
      </c>
      <c r="G403" t="s">
        <v>185</v>
      </c>
      <c r="H403" t="s">
        <v>49</v>
      </c>
      <c r="I403">
        <v>2015</v>
      </c>
      <c r="J403" s="6">
        <v>41989</v>
      </c>
      <c r="K403" s="6">
        <v>42006</v>
      </c>
      <c r="L403" s="6">
        <v>42093</v>
      </c>
      <c r="M403">
        <v>100</v>
      </c>
      <c r="N403" t="s">
        <v>562</v>
      </c>
      <c r="O403" t="s">
        <v>542</v>
      </c>
      <c r="P403" t="s">
        <v>1438</v>
      </c>
      <c r="Q403" s="6">
        <v>41640</v>
      </c>
      <c r="R403" s="6">
        <v>42369</v>
      </c>
      <c r="S403">
        <v>0</v>
      </c>
      <c r="T403">
        <v>1</v>
      </c>
      <c r="U403" t="s">
        <v>31</v>
      </c>
      <c r="V403" t="s">
        <v>31</v>
      </c>
      <c r="W403" t="s">
        <v>3279</v>
      </c>
    </row>
    <row r="404" spans="1:23" hidden="1" x14ac:dyDescent="0.25">
      <c r="A404">
        <v>718</v>
      </c>
      <c r="B404">
        <f>IF(Tabela_padrão__V_CHANNELGERAL2[[#This Row],[ID]]=A403,0,1)</f>
        <v>1</v>
      </c>
      <c r="C404" t="s">
        <v>3003</v>
      </c>
      <c r="D404" t="s">
        <v>3004</v>
      </c>
      <c r="E404" t="s">
        <v>540</v>
      </c>
      <c r="F404" t="s">
        <v>27</v>
      </c>
      <c r="G404" t="s">
        <v>185</v>
      </c>
      <c r="H404" t="s">
        <v>49</v>
      </c>
      <c r="I404">
        <v>2015</v>
      </c>
      <c r="J404" s="6">
        <v>41989</v>
      </c>
      <c r="K404" s="6">
        <v>42006</v>
      </c>
      <c r="L404" s="6">
        <v>42244</v>
      </c>
      <c r="M404">
        <v>100</v>
      </c>
      <c r="N404" t="s">
        <v>562</v>
      </c>
      <c r="O404" t="s">
        <v>542</v>
      </c>
      <c r="P404" t="s">
        <v>1438</v>
      </c>
      <c r="Q404" s="6">
        <v>41640</v>
      </c>
      <c r="R404" s="6">
        <v>42369</v>
      </c>
      <c r="S404">
        <v>0</v>
      </c>
      <c r="T404">
        <v>1</v>
      </c>
      <c r="U404" t="s">
        <v>31</v>
      </c>
      <c r="V404" t="s">
        <v>31</v>
      </c>
      <c r="W404" t="s">
        <v>3279</v>
      </c>
    </row>
    <row r="405" spans="1:23" hidden="1" x14ac:dyDescent="0.25">
      <c r="A405">
        <v>707</v>
      </c>
      <c r="B405">
        <f>IF(Tabela_padrão__V_CHANNELGERAL2[[#This Row],[ID]]=A404,0,1)</f>
        <v>1</v>
      </c>
      <c r="C405" t="s">
        <v>2819</v>
      </c>
      <c r="D405" t="s">
        <v>2820</v>
      </c>
      <c r="E405" t="s">
        <v>540</v>
      </c>
      <c r="F405" t="s">
        <v>27</v>
      </c>
      <c r="G405" t="s">
        <v>1490</v>
      </c>
      <c r="H405" t="s">
        <v>49</v>
      </c>
      <c r="I405">
        <v>2015</v>
      </c>
      <c r="J405" s="6">
        <v>41989</v>
      </c>
      <c r="K405" s="6">
        <v>42006</v>
      </c>
      <c r="L405" s="6">
        <v>42093</v>
      </c>
      <c r="M405">
        <v>100</v>
      </c>
      <c r="N405" t="s">
        <v>555</v>
      </c>
      <c r="O405" t="s">
        <v>542</v>
      </c>
      <c r="P405" t="s">
        <v>1438</v>
      </c>
      <c r="Q405" s="6">
        <v>41640</v>
      </c>
      <c r="R405" s="6">
        <v>42369</v>
      </c>
      <c r="S405">
        <v>0</v>
      </c>
      <c r="T405">
        <v>0</v>
      </c>
      <c r="U405" t="s">
        <v>31</v>
      </c>
      <c r="V405" t="s">
        <v>31</v>
      </c>
      <c r="W405" t="s">
        <v>3279</v>
      </c>
    </row>
    <row r="406" spans="1:23" hidden="1" x14ac:dyDescent="0.25">
      <c r="A406">
        <v>676</v>
      </c>
      <c r="B406">
        <f>IF(Tabela_padrão__V_CHANNELGERAL2[[#This Row],[ID]]=A405,0,1)</f>
        <v>1</v>
      </c>
      <c r="C406" t="s">
        <v>2269</v>
      </c>
      <c r="D406" t="s">
        <v>2270</v>
      </c>
      <c r="E406" t="s">
        <v>1489</v>
      </c>
      <c r="F406" t="s">
        <v>27</v>
      </c>
      <c r="G406" t="s">
        <v>1490</v>
      </c>
      <c r="H406" t="s">
        <v>49</v>
      </c>
      <c r="I406">
        <v>2015</v>
      </c>
      <c r="J406" s="6">
        <v>41989</v>
      </c>
      <c r="K406" s="6">
        <v>42102</v>
      </c>
      <c r="L406" s="6">
        <v>42247</v>
      </c>
      <c r="M406">
        <v>100</v>
      </c>
      <c r="N406" t="s">
        <v>541</v>
      </c>
      <c r="O406" t="s">
        <v>542</v>
      </c>
      <c r="P406" t="s">
        <v>1438</v>
      </c>
      <c r="Q406" s="6">
        <v>41640</v>
      </c>
      <c r="R406" s="6">
        <v>42369</v>
      </c>
      <c r="S406">
        <v>0</v>
      </c>
      <c r="T406">
        <v>0</v>
      </c>
      <c r="U406" t="s">
        <v>31</v>
      </c>
      <c r="V406" t="s">
        <v>31</v>
      </c>
      <c r="W406" t="s">
        <v>3279</v>
      </c>
    </row>
    <row r="407" spans="1:23" hidden="1" x14ac:dyDescent="0.25">
      <c r="A407">
        <v>677</v>
      </c>
      <c r="B407">
        <f>IF(Tabela_padrão__V_CHANNELGERAL2[[#This Row],[ID]]=A406,0,1)</f>
        <v>1</v>
      </c>
      <c r="C407" t="s">
        <v>2475</v>
      </c>
      <c r="D407" t="s">
        <v>2476</v>
      </c>
      <c r="E407" t="s">
        <v>1489</v>
      </c>
      <c r="F407" t="s">
        <v>27</v>
      </c>
      <c r="G407" t="s">
        <v>115</v>
      </c>
      <c r="H407" t="s">
        <v>53</v>
      </c>
      <c r="I407">
        <v>2015</v>
      </c>
      <c r="J407" s="6">
        <v>41989</v>
      </c>
      <c r="K407" s="6">
        <v>42011</v>
      </c>
      <c r="L407" s="6">
        <v>42213</v>
      </c>
      <c r="M407">
        <v>5</v>
      </c>
      <c r="N407" t="s">
        <v>541</v>
      </c>
      <c r="O407" t="s">
        <v>542</v>
      </c>
      <c r="P407" t="s">
        <v>1438</v>
      </c>
      <c r="Q407" s="6">
        <v>41640</v>
      </c>
      <c r="R407" s="6">
        <v>42369</v>
      </c>
      <c r="S407">
        <v>0</v>
      </c>
      <c r="T407">
        <v>0</v>
      </c>
      <c r="U407" t="s">
        <v>31</v>
      </c>
      <c r="V407" t="s">
        <v>31</v>
      </c>
      <c r="W407" t="s">
        <v>3279</v>
      </c>
    </row>
    <row r="408" spans="1:23" hidden="1" x14ac:dyDescent="0.25">
      <c r="A408">
        <v>752</v>
      </c>
      <c r="B408">
        <f>IF(Tabela_padrão__V_CHANNELGERAL2[[#This Row],[ID]]=A407,0,1)</f>
        <v>1</v>
      </c>
      <c r="C408" t="s">
        <v>1870</v>
      </c>
      <c r="D408" t="s">
        <v>1871</v>
      </c>
      <c r="E408" t="s">
        <v>1489</v>
      </c>
      <c r="F408" t="s">
        <v>27</v>
      </c>
      <c r="G408" t="s">
        <v>1490</v>
      </c>
      <c r="H408" t="s">
        <v>49</v>
      </c>
      <c r="I408">
        <v>2015</v>
      </c>
      <c r="J408" s="6">
        <v>41990</v>
      </c>
      <c r="K408" s="6">
        <v>42037</v>
      </c>
      <c r="L408" s="6">
        <v>42216</v>
      </c>
      <c r="M408">
        <v>100</v>
      </c>
      <c r="N408" t="s">
        <v>541</v>
      </c>
      <c r="O408" t="s">
        <v>542</v>
      </c>
      <c r="P408" t="s">
        <v>1438</v>
      </c>
      <c r="Q408" s="6">
        <v>41640</v>
      </c>
      <c r="R408" s="6">
        <v>42369</v>
      </c>
      <c r="S408">
        <v>0</v>
      </c>
      <c r="T408">
        <v>0</v>
      </c>
      <c r="U408" t="s">
        <v>31</v>
      </c>
      <c r="V408" t="s">
        <v>31</v>
      </c>
      <c r="W408" t="s">
        <v>3279</v>
      </c>
    </row>
    <row r="409" spans="1:23" hidden="1" x14ac:dyDescent="0.25">
      <c r="A409">
        <v>679</v>
      </c>
      <c r="B409">
        <f>IF(Tabela_padrão__V_CHANNELGERAL2[[#This Row],[ID]]=A408,0,1)</f>
        <v>1</v>
      </c>
      <c r="C409" t="s">
        <v>2869</v>
      </c>
      <c r="D409" t="s">
        <v>2870</v>
      </c>
      <c r="E409" t="s">
        <v>1489</v>
      </c>
      <c r="F409" t="s">
        <v>27</v>
      </c>
      <c r="G409" t="s">
        <v>115</v>
      </c>
      <c r="H409" t="s">
        <v>53</v>
      </c>
      <c r="I409">
        <v>2015</v>
      </c>
      <c r="J409" s="6">
        <v>41989</v>
      </c>
      <c r="K409" s="6">
        <v>42156</v>
      </c>
      <c r="L409" s="6">
        <v>42247</v>
      </c>
      <c r="M409">
        <v>50</v>
      </c>
      <c r="N409" t="s">
        <v>541</v>
      </c>
      <c r="O409" t="s">
        <v>542</v>
      </c>
      <c r="P409" t="s">
        <v>1438</v>
      </c>
      <c r="Q409" s="6">
        <v>41640</v>
      </c>
      <c r="R409" s="6">
        <v>42369</v>
      </c>
      <c r="S409">
        <v>0</v>
      </c>
      <c r="T409">
        <v>0</v>
      </c>
      <c r="U409" t="s">
        <v>31</v>
      </c>
      <c r="V409" t="s">
        <v>31</v>
      </c>
      <c r="W409" t="s">
        <v>3279</v>
      </c>
    </row>
    <row r="410" spans="1:23" hidden="1" x14ac:dyDescent="0.25">
      <c r="A410">
        <v>680</v>
      </c>
      <c r="B410">
        <f>IF(Tabela_padrão__V_CHANNELGERAL2[[#This Row],[ID]]=A409,0,1)</f>
        <v>1</v>
      </c>
      <c r="C410" t="s">
        <v>1663</v>
      </c>
      <c r="D410" t="s">
        <v>1664</v>
      </c>
      <c r="E410" t="s">
        <v>540</v>
      </c>
      <c r="F410" t="s">
        <v>27</v>
      </c>
      <c r="G410" t="s">
        <v>185</v>
      </c>
      <c r="H410" t="s">
        <v>49</v>
      </c>
      <c r="I410">
        <v>2015</v>
      </c>
      <c r="J410" s="6">
        <v>41989</v>
      </c>
      <c r="K410" s="6">
        <v>42011</v>
      </c>
      <c r="L410" s="6">
        <v>42094</v>
      </c>
      <c r="M410">
        <v>100</v>
      </c>
      <c r="N410" t="s">
        <v>562</v>
      </c>
      <c r="O410" t="s">
        <v>542</v>
      </c>
      <c r="P410" t="s">
        <v>1438</v>
      </c>
      <c r="Q410" s="6">
        <v>41640</v>
      </c>
      <c r="R410" s="6">
        <v>42369</v>
      </c>
      <c r="S410">
        <v>0</v>
      </c>
      <c r="T410">
        <v>1</v>
      </c>
      <c r="U410" t="s">
        <v>31</v>
      </c>
      <c r="V410" t="s">
        <v>31</v>
      </c>
      <c r="W410" t="s">
        <v>3279</v>
      </c>
    </row>
    <row r="411" spans="1:23" hidden="1" x14ac:dyDescent="0.25">
      <c r="A411">
        <v>681</v>
      </c>
      <c r="B411">
        <f>IF(Tabela_padrão__V_CHANNELGERAL2[[#This Row],[ID]]=A410,0,1)</f>
        <v>1</v>
      </c>
      <c r="C411" t="s">
        <v>2218</v>
      </c>
      <c r="D411" t="s">
        <v>2219</v>
      </c>
      <c r="E411" t="s">
        <v>540</v>
      </c>
      <c r="F411" t="s">
        <v>27</v>
      </c>
      <c r="G411" t="s">
        <v>185</v>
      </c>
      <c r="H411" t="s">
        <v>49</v>
      </c>
      <c r="I411">
        <v>2015</v>
      </c>
      <c r="J411" s="6">
        <v>41989</v>
      </c>
      <c r="K411" s="6">
        <v>42006</v>
      </c>
      <c r="L411" s="6">
        <v>42090</v>
      </c>
      <c r="M411">
        <v>100</v>
      </c>
      <c r="N411" t="s">
        <v>587</v>
      </c>
      <c r="O411" t="s">
        <v>542</v>
      </c>
      <c r="P411" t="s">
        <v>1438</v>
      </c>
      <c r="Q411" s="6">
        <v>41640</v>
      </c>
      <c r="R411" s="6">
        <v>42369</v>
      </c>
      <c r="S411">
        <v>0</v>
      </c>
      <c r="T411">
        <v>1</v>
      </c>
      <c r="U411" t="s">
        <v>31</v>
      </c>
      <c r="V411" t="s">
        <v>31</v>
      </c>
      <c r="W411" t="s">
        <v>3279</v>
      </c>
    </row>
    <row r="412" spans="1:23" hidden="1" x14ac:dyDescent="0.25">
      <c r="A412">
        <v>682</v>
      </c>
      <c r="B412">
        <f>IF(Tabela_padrão__V_CHANNELGERAL2[[#This Row],[ID]]=A411,0,1)</f>
        <v>1</v>
      </c>
      <c r="C412" t="s">
        <v>3048</v>
      </c>
      <c r="D412" t="s">
        <v>3049</v>
      </c>
      <c r="E412" t="s">
        <v>540</v>
      </c>
      <c r="F412" t="s">
        <v>27</v>
      </c>
      <c r="G412" t="s">
        <v>185</v>
      </c>
      <c r="H412" t="s">
        <v>49</v>
      </c>
      <c r="I412">
        <v>2015</v>
      </c>
      <c r="J412" s="6">
        <v>41989</v>
      </c>
      <c r="K412" s="6">
        <v>42170</v>
      </c>
      <c r="L412" s="6">
        <v>42277</v>
      </c>
      <c r="M412">
        <v>100</v>
      </c>
      <c r="N412" t="s">
        <v>587</v>
      </c>
      <c r="O412" t="s">
        <v>542</v>
      </c>
      <c r="P412" t="s">
        <v>1438</v>
      </c>
      <c r="Q412" s="6">
        <v>41640</v>
      </c>
      <c r="R412" s="6">
        <v>42369</v>
      </c>
      <c r="S412">
        <v>0</v>
      </c>
      <c r="T412">
        <v>1</v>
      </c>
      <c r="U412" t="s">
        <v>31</v>
      </c>
      <c r="V412" t="s">
        <v>31</v>
      </c>
      <c r="W412" t="s">
        <v>3279</v>
      </c>
    </row>
    <row r="413" spans="1:23" hidden="1" x14ac:dyDescent="0.25">
      <c r="A413">
        <v>683</v>
      </c>
      <c r="B413">
        <f>IF(Tabela_padrão__V_CHANNELGERAL2[[#This Row],[ID]]=A412,0,1)</f>
        <v>1</v>
      </c>
      <c r="C413" t="s">
        <v>1612</v>
      </c>
      <c r="D413" t="s">
        <v>1613</v>
      </c>
      <c r="E413" t="s">
        <v>540</v>
      </c>
      <c r="F413" t="s">
        <v>27</v>
      </c>
      <c r="G413" t="s">
        <v>185</v>
      </c>
      <c r="H413" t="s">
        <v>53</v>
      </c>
      <c r="I413">
        <v>2015</v>
      </c>
      <c r="J413" s="6">
        <v>41989</v>
      </c>
      <c r="K413" s="6">
        <v>42248</v>
      </c>
      <c r="L413" s="6">
        <v>42353</v>
      </c>
      <c r="M413">
        <v>80</v>
      </c>
      <c r="N413" t="s">
        <v>587</v>
      </c>
      <c r="O413" t="s">
        <v>542</v>
      </c>
      <c r="P413" t="s">
        <v>1438</v>
      </c>
      <c r="Q413" s="6">
        <v>41640</v>
      </c>
      <c r="R413" s="6">
        <v>42369</v>
      </c>
      <c r="S413">
        <v>0</v>
      </c>
      <c r="T413">
        <v>1</v>
      </c>
      <c r="U413" t="s">
        <v>31</v>
      </c>
      <c r="V413" t="s">
        <v>31</v>
      </c>
      <c r="W413" t="s">
        <v>3279</v>
      </c>
    </row>
    <row r="414" spans="1:23" hidden="1" x14ac:dyDescent="0.25">
      <c r="A414">
        <v>684</v>
      </c>
      <c r="B414">
        <f>IF(Tabela_padrão__V_CHANNELGERAL2[[#This Row],[ID]]=A413,0,1)</f>
        <v>1</v>
      </c>
      <c r="C414" t="s">
        <v>3030</v>
      </c>
      <c r="D414" t="s">
        <v>3031</v>
      </c>
      <c r="E414" t="s">
        <v>540</v>
      </c>
      <c r="F414" t="s">
        <v>27</v>
      </c>
      <c r="G414" t="s">
        <v>185</v>
      </c>
      <c r="H414" t="s">
        <v>49</v>
      </c>
      <c r="I414">
        <v>2015</v>
      </c>
      <c r="J414" s="6">
        <v>41989</v>
      </c>
      <c r="K414" s="6">
        <v>42006</v>
      </c>
      <c r="L414" s="6">
        <v>42019</v>
      </c>
      <c r="M414">
        <v>100</v>
      </c>
      <c r="N414" t="s">
        <v>587</v>
      </c>
      <c r="O414" t="s">
        <v>542</v>
      </c>
      <c r="P414" t="s">
        <v>1438</v>
      </c>
      <c r="Q414" s="6">
        <v>41640</v>
      </c>
      <c r="R414" s="6">
        <v>42369</v>
      </c>
      <c r="S414">
        <v>0</v>
      </c>
      <c r="T414">
        <v>1</v>
      </c>
      <c r="U414" t="s">
        <v>31</v>
      </c>
      <c r="V414" t="s">
        <v>31</v>
      </c>
      <c r="W414" t="s">
        <v>3279</v>
      </c>
    </row>
    <row r="415" spans="1:23" hidden="1" x14ac:dyDescent="0.25">
      <c r="A415">
        <v>685</v>
      </c>
      <c r="B415">
        <f>IF(Tabela_padrão__V_CHANNELGERAL2[[#This Row],[ID]]=A414,0,1)</f>
        <v>1</v>
      </c>
      <c r="C415" t="s">
        <v>1910</v>
      </c>
      <c r="D415" t="s">
        <v>1911</v>
      </c>
      <c r="E415" t="s">
        <v>540</v>
      </c>
      <c r="F415" t="s">
        <v>27</v>
      </c>
      <c r="G415" t="s">
        <v>115</v>
      </c>
      <c r="H415" t="s">
        <v>53</v>
      </c>
      <c r="I415">
        <v>2016</v>
      </c>
      <c r="J415" s="6">
        <v>41989</v>
      </c>
      <c r="K415" s="6">
        <v>42430</v>
      </c>
      <c r="L415" s="6">
        <v>42153</v>
      </c>
      <c r="M415">
        <v>0</v>
      </c>
      <c r="N415" t="s">
        <v>587</v>
      </c>
      <c r="O415" t="s">
        <v>542</v>
      </c>
      <c r="P415" t="s">
        <v>1438</v>
      </c>
      <c r="Q415" s="6">
        <v>41640</v>
      </c>
      <c r="R415" s="6">
        <v>42369</v>
      </c>
      <c r="S415">
        <v>0</v>
      </c>
      <c r="T415">
        <v>0</v>
      </c>
      <c r="U415" t="s">
        <v>31</v>
      </c>
      <c r="V415" t="s">
        <v>31</v>
      </c>
      <c r="W415" t="s">
        <v>3279</v>
      </c>
    </row>
    <row r="416" spans="1:23" hidden="1" x14ac:dyDescent="0.25">
      <c r="A416">
        <v>686</v>
      </c>
      <c r="B416">
        <f>IF(Tabela_padrão__V_CHANNELGERAL2[[#This Row],[ID]]=A415,0,1)</f>
        <v>1</v>
      </c>
      <c r="C416" t="s">
        <v>1597</v>
      </c>
      <c r="D416" t="s">
        <v>1598</v>
      </c>
      <c r="E416" t="s">
        <v>540</v>
      </c>
      <c r="F416" t="s">
        <v>27</v>
      </c>
      <c r="G416" t="s">
        <v>185</v>
      </c>
      <c r="H416" t="s">
        <v>49</v>
      </c>
      <c r="I416">
        <v>2015</v>
      </c>
      <c r="J416" s="6">
        <v>41989</v>
      </c>
      <c r="K416" s="6">
        <v>42142</v>
      </c>
      <c r="L416" s="6">
        <v>42251</v>
      </c>
      <c r="M416">
        <v>100</v>
      </c>
      <c r="N416" t="s">
        <v>587</v>
      </c>
      <c r="O416" t="s">
        <v>542</v>
      </c>
      <c r="P416" t="s">
        <v>1438</v>
      </c>
      <c r="Q416" s="6">
        <v>41640</v>
      </c>
      <c r="R416" s="6">
        <v>42369</v>
      </c>
      <c r="S416">
        <v>0</v>
      </c>
      <c r="T416">
        <v>1</v>
      </c>
      <c r="U416" t="s">
        <v>31</v>
      </c>
      <c r="V416" t="s">
        <v>31</v>
      </c>
      <c r="W416" t="s">
        <v>3279</v>
      </c>
    </row>
    <row r="417" spans="1:23" hidden="1" x14ac:dyDescent="0.25">
      <c r="A417">
        <v>728</v>
      </c>
      <c r="B417">
        <f>IF(Tabela_padrão__V_CHANNELGERAL2[[#This Row],[ID]]=A416,0,1)</f>
        <v>1</v>
      </c>
      <c r="C417" t="s">
        <v>2238</v>
      </c>
      <c r="D417" t="s">
        <v>2239</v>
      </c>
      <c r="E417" t="s">
        <v>540</v>
      </c>
      <c r="F417" t="s">
        <v>27</v>
      </c>
      <c r="G417" t="s">
        <v>115</v>
      </c>
      <c r="H417" t="s">
        <v>53</v>
      </c>
      <c r="I417">
        <v>2015</v>
      </c>
      <c r="J417" s="6">
        <v>41989</v>
      </c>
      <c r="K417" s="6">
        <v>42219</v>
      </c>
      <c r="L417" s="6">
        <v>42338</v>
      </c>
      <c r="M417">
        <v>0</v>
      </c>
      <c r="N417" t="s">
        <v>587</v>
      </c>
      <c r="O417" t="s">
        <v>542</v>
      </c>
      <c r="P417" t="s">
        <v>1438</v>
      </c>
      <c r="Q417" s="6">
        <v>41640</v>
      </c>
      <c r="R417" s="6">
        <v>42369</v>
      </c>
      <c r="S417">
        <v>0</v>
      </c>
      <c r="T417">
        <v>0</v>
      </c>
      <c r="U417" t="s">
        <v>31</v>
      </c>
      <c r="V417" t="s">
        <v>31</v>
      </c>
      <c r="W417" t="s">
        <v>3279</v>
      </c>
    </row>
    <row r="418" spans="1:23" hidden="1" x14ac:dyDescent="0.25">
      <c r="A418">
        <v>732</v>
      </c>
      <c r="B418">
        <f>IF(Tabela_padrão__V_CHANNELGERAL2[[#This Row],[ID]]=A417,0,1)</f>
        <v>1</v>
      </c>
      <c r="C418" t="s">
        <v>2592</v>
      </c>
      <c r="D418" t="s">
        <v>2593</v>
      </c>
      <c r="E418" t="s">
        <v>540</v>
      </c>
      <c r="F418" t="s">
        <v>27</v>
      </c>
      <c r="G418" t="s">
        <v>115</v>
      </c>
      <c r="H418" t="s">
        <v>53</v>
      </c>
      <c r="I418">
        <v>2015</v>
      </c>
      <c r="J418" s="6">
        <v>41989</v>
      </c>
      <c r="K418" s="6">
        <v>42369</v>
      </c>
      <c r="L418" s="6">
        <v>42369</v>
      </c>
      <c r="M418">
        <v>89</v>
      </c>
      <c r="N418" t="s">
        <v>587</v>
      </c>
      <c r="O418" t="s">
        <v>542</v>
      </c>
      <c r="P418" t="s">
        <v>1438</v>
      </c>
      <c r="Q418" s="6">
        <v>41640</v>
      </c>
      <c r="R418" s="6">
        <v>42369</v>
      </c>
      <c r="S418">
        <v>0</v>
      </c>
      <c r="T418">
        <v>0</v>
      </c>
      <c r="U418" t="s">
        <v>31</v>
      </c>
      <c r="V418" t="s">
        <v>31</v>
      </c>
      <c r="W418" t="s">
        <v>3279</v>
      </c>
    </row>
    <row r="419" spans="1:23" hidden="1" x14ac:dyDescent="0.25">
      <c r="A419">
        <v>967</v>
      </c>
      <c r="B419">
        <f>IF(Tabela_padrão__V_CHANNELGERAL2[[#This Row],[ID]]=A418,0,1)</f>
        <v>1</v>
      </c>
      <c r="C419" t="s">
        <v>2606</v>
      </c>
      <c r="D419" t="s">
        <v>2607</v>
      </c>
      <c r="E419" t="s">
        <v>540</v>
      </c>
      <c r="F419" t="s">
        <v>27</v>
      </c>
      <c r="G419" t="s">
        <v>176</v>
      </c>
      <c r="H419" t="s">
        <v>53</v>
      </c>
      <c r="I419">
        <v>2015</v>
      </c>
      <c r="J419" s="6">
        <v>42045</v>
      </c>
      <c r="K419" s="6">
        <v>42261</v>
      </c>
      <c r="L419" s="6">
        <v>42440</v>
      </c>
      <c r="M419">
        <v>0</v>
      </c>
      <c r="N419" t="s">
        <v>555</v>
      </c>
      <c r="O419" t="s">
        <v>542</v>
      </c>
      <c r="P419" t="s">
        <v>1438</v>
      </c>
      <c r="Q419" s="6">
        <v>41640</v>
      </c>
      <c r="R419" s="6">
        <v>42369</v>
      </c>
      <c r="S419">
        <v>0</v>
      </c>
      <c r="T419">
        <v>0</v>
      </c>
      <c r="U419" t="s">
        <v>31</v>
      </c>
      <c r="V419" t="s">
        <v>31</v>
      </c>
      <c r="W419" t="s">
        <v>3279</v>
      </c>
    </row>
    <row r="420" spans="1:23" hidden="1" x14ac:dyDescent="0.25">
      <c r="A420">
        <v>968</v>
      </c>
      <c r="B420">
        <f>IF(Tabela_padrão__V_CHANNELGERAL2[[#This Row],[ID]]=A419,0,1)</f>
        <v>1</v>
      </c>
      <c r="C420" t="s">
        <v>1610</v>
      </c>
      <c r="D420" t="s">
        <v>1611</v>
      </c>
      <c r="E420" t="s">
        <v>540</v>
      </c>
      <c r="F420" t="s">
        <v>27</v>
      </c>
      <c r="G420" t="s">
        <v>185</v>
      </c>
      <c r="H420" t="s">
        <v>49</v>
      </c>
      <c r="I420">
        <v>2015</v>
      </c>
      <c r="J420" s="6">
        <v>42045</v>
      </c>
      <c r="K420" s="6">
        <v>42304</v>
      </c>
      <c r="L420" s="6">
        <v>42485</v>
      </c>
      <c r="M420">
        <v>100</v>
      </c>
      <c r="N420" t="s">
        <v>555</v>
      </c>
      <c r="O420" t="s">
        <v>542</v>
      </c>
      <c r="P420" t="s">
        <v>1438</v>
      </c>
      <c r="Q420" s="6">
        <v>41640</v>
      </c>
      <c r="R420" s="6">
        <v>42369</v>
      </c>
      <c r="S420">
        <v>0</v>
      </c>
      <c r="T420">
        <v>1</v>
      </c>
      <c r="U420" t="s">
        <v>31</v>
      </c>
      <c r="V420" t="s">
        <v>31</v>
      </c>
      <c r="W420" t="s">
        <v>3279</v>
      </c>
    </row>
    <row r="421" spans="1:23" hidden="1" x14ac:dyDescent="0.25">
      <c r="A421">
        <v>719</v>
      </c>
      <c r="B421">
        <f>IF(Tabela_padrão__V_CHANNELGERAL2[[#This Row],[ID]]=A420,0,1)</f>
        <v>1</v>
      </c>
      <c r="C421" t="s">
        <v>2678</v>
      </c>
      <c r="D421" t="s">
        <v>2679</v>
      </c>
      <c r="E421" t="s">
        <v>540</v>
      </c>
      <c r="F421" t="s">
        <v>27</v>
      </c>
      <c r="G421" t="s">
        <v>115</v>
      </c>
      <c r="H421" t="s">
        <v>53</v>
      </c>
      <c r="I421">
        <v>2015</v>
      </c>
      <c r="J421" s="6">
        <v>41989</v>
      </c>
      <c r="K421" s="6">
        <v>42006</v>
      </c>
      <c r="L421" s="6">
        <v>42185</v>
      </c>
      <c r="M421">
        <v>80</v>
      </c>
      <c r="N421" t="s">
        <v>555</v>
      </c>
      <c r="O421" t="s">
        <v>542</v>
      </c>
      <c r="P421" t="s">
        <v>1438</v>
      </c>
      <c r="Q421" s="6">
        <v>41640</v>
      </c>
      <c r="R421" s="6">
        <v>42369</v>
      </c>
      <c r="S421">
        <v>0</v>
      </c>
      <c r="T421">
        <v>0</v>
      </c>
      <c r="U421" t="s">
        <v>31</v>
      </c>
      <c r="V421" t="s">
        <v>31</v>
      </c>
      <c r="W421" t="s">
        <v>3279</v>
      </c>
    </row>
    <row r="422" spans="1:23" hidden="1" x14ac:dyDescent="0.25">
      <c r="A422">
        <v>966</v>
      </c>
      <c r="B422">
        <f>IF(Tabela_padrão__V_CHANNELGERAL2[[#This Row],[ID]]=A421,0,1)</f>
        <v>1</v>
      </c>
      <c r="C422" t="s">
        <v>2999</v>
      </c>
      <c r="D422" t="s">
        <v>3000</v>
      </c>
      <c r="E422" t="s">
        <v>540</v>
      </c>
      <c r="F422" t="s">
        <v>27</v>
      </c>
      <c r="G422" t="s">
        <v>115</v>
      </c>
      <c r="H422" t="s">
        <v>53</v>
      </c>
      <c r="I422">
        <v>2015</v>
      </c>
      <c r="J422" s="6">
        <v>42045</v>
      </c>
      <c r="K422" s="6">
        <v>42263</v>
      </c>
      <c r="L422" s="6">
        <v>42443</v>
      </c>
      <c r="M422">
        <v>55</v>
      </c>
      <c r="N422" t="s">
        <v>555</v>
      </c>
      <c r="O422" t="s">
        <v>542</v>
      </c>
      <c r="P422" t="s">
        <v>1438</v>
      </c>
      <c r="Q422" s="6">
        <v>41640</v>
      </c>
      <c r="R422" s="6">
        <v>42369</v>
      </c>
      <c r="S422">
        <v>0</v>
      </c>
      <c r="T422">
        <v>0</v>
      </c>
      <c r="U422" t="s">
        <v>31</v>
      </c>
      <c r="V422" t="s">
        <v>31</v>
      </c>
      <c r="W422" t="s">
        <v>3279</v>
      </c>
    </row>
    <row r="423" spans="1:23" hidden="1" x14ac:dyDescent="0.25">
      <c r="A423">
        <v>969</v>
      </c>
      <c r="B423">
        <f>IF(Tabela_padrão__V_CHANNELGERAL2[[#This Row],[ID]]=A422,0,1)</f>
        <v>1</v>
      </c>
      <c r="C423" t="s">
        <v>2995</v>
      </c>
      <c r="D423" t="s">
        <v>2996</v>
      </c>
      <c r="E423" t="s">
        <v>540</v>
      </c>
      <c r="F423" t="s">
        <v>27</v>
      </c>
      <c r="G423" t="s">
        <v>115</v>
      </c>
      <c r="H423" t="s">
        <v>53</v>
      </c>
      <c r="I423">
        <v>2015</v>
      </c>
      <c r="J423" s="6">
        <v>42045</v>
      </c>
      <c r="K423" s="6">
        <v>42262</v>
      </c>
      <c r="L423" s="6">
        <v>42443</v>
      </c>
      <c r="M423">
        <v>70</v>
      </c>
      <c r="N423" t="s">
        <v>555</v>
      </c>
      <c r="O423" t="s">
        <v>542</v>
      </c>
      <c r="P423" t="s">
        <v>1438</v>
      </c>
      <c r="Q423" s="6">
        <v>41640</v>
      </c>
      <c r="R423" s="6">
        <v>42369</v>
      </c>
      <c r="S423">
        <v>0</v>
      </c>
      <c r="T423">
        <v>0</v>
      </c>
      <c r="U423" t="s">
        <v>31</v>
      </c>
      <c r="V423" t="s">
        <v>31</v>
      </c>
      <c r="W423" t="s">
        <v>3279</v>
      </c>
    </row>
    <row r="424" spans="1:23" hidden="1" x14ac:dyDescent="0.25">
      <c r="A424">
        <v>963</v>
      </c>
      <c r="B424">
        <f>IF(Tabela_padrão__V_CHANNELGERAL2[[#This Row],[ID]]=A423,0,1)</f>
        <v>1</v>
      </c>
      <c r="C424" t="s">
        <v>1876</v>
      </c>
      <c r="D424" t="s">
        <v>1877</v>
      </c>
      <c r="E424" t="s">
        <v>540</v>
      </c>
      <c r="F424" t="s">
        <v>27</v>
      </c>
      <c r="G424" t="s">
        <v>185</v>
      </c>
      <c r="H424" t="s">
        <v>49</v>
      </c>
      <c r="I424">
        <v>2015</v>
      </c>
      <c r="J424" s="6">
        <v>42045</v>
      </c>
      <c r="K424" s="6">
        <v>42107</v>
      </c>
      <c r="L424" s="6">
        <v>42285</v>
      </c>
      <c r="M424">
        <v>100</v>
      </c>
      <c r="N424" t="s">
        <v>562</v>
      </c>
      <c r="O424" t="s">
        <v>542</v>
      </c>
      <c r="P424" t="s">
        <v>1438</v>
      </c>
      <c r="Q424" s="6">
        <v>41640</v>
      </c>
      <c r="R424" s="6">
        <v>42369</v>
      </c>
      <c r="S424">
        <v>0</v>
      </c>
      <c r="T424">
        <v>1</v>
      </c>
      <c r="U424" t="s">
        <v>31</v>
      </c>
      <c r="V424" t="s">
        <v>31</v>
      </c>
      <c r="W424" t="s">
        <v>3279</v>
      </c>
    </row>
    <row r="425" spans="1:23" hidden="1" x14ac:dyDescent="0.25">
      <c r="A425">
        <v>964</v>
      </c>
      <c r="B425">
        <f>IF(Tabela_padrão__V_CHANNELGERAL2[[#This Row],[ID]]=A424,0,1)</f>
        <v>1</v>
      </c>
      <c r="C425" t="s">
        <v>2309</v>
      </c>
      <c r="D425" t="s">
        <v>2310</v>
      </c>
      <c r="E425" t="s">
        <v>540</v>
      </c>
      <c r="F425" t="s">
        <v>27</v>
      </c>
      <c r="G425" t="s">
        <v>185</v>
      </c>
      <c r="H425" t="s">
        <v>49</v>
      </c>
      <c r="I425">
        <v>2015</v>
      </c>
      <c r="J425" s="6">
        <v>42045</v>
      </c>
      <c r="K425" s="6">
        <v>42107</v>
      </c>
      <c r="L425" s="6">
        <v>42285</v>
      </c>
      <c r="M425">
        <v>100</v>
      </c>
      <c r="N425" t="s">
        <v>562</v>
      </c>
      <c r="O425" t="s">
        <v>542</v>
      </c>
      <c r="P425" t="s">
        <v>1438</v>
      </c>
      <c r="Q425" s="6">
        <v>41640</v>
      </c>
      <c r="R425" s="6">
        <v>42369</v>
      </c>
      <c r="S425">
        <v>0</v>
      </c>
      <c r="T425">
        <v>1</v>
      </c>
      <c r="U425" t="s">
        <v>31</v>
      </c>
      <c r="V425" t="s">
        <v>31</v>
      </c>
      <c r="W425" t="s">
        <v>3279</v>
      </c>
    </row>
    <row r="426" spans="1:23" hidden="1" x14ac:dyDescent="0.25">
      <c r="A426">
        <v>962</v>
      </c>
      <c r="B426">
        <f>IF(Tabela_padrão__V_CHANNELGERAL2[[#This Row],[ID]]=A425,0,1)</f>
        <v>1</v>
      </c>
      <c r="C426" t="s">
        <v>2061</v>
      </c>
      <c r="D426" t="s">
        <v>2062</v>
      </c>
      <c r="E426" t="s">
        <v>540</v>
      </c>
      <c r="F426" t="s">
        <v>27</v>
      </c>
      <c r="G426" t="s">
        <v>185</v>
      </c>
      <c r="H426" t="s">
        <v>49</v>
      </c>
      <c r="I426">
        <v>2015</v>
      </c>
      <c r="J426" s="6">
        <v>42045</v>
      </c>
      <c r="K426" s="6">
        <v>42093</v>
      </c>
      <c r="L426" s="6">
        <v>42247</v>
      </c>
      <c r="M426">
        <v>100</v>
      </c>
      <c r="N426" t="s">
        <v>587</v>
      </c>
      <c r="O426" t="s">
        <v>542</v>
      </c>
      <c r="P426" t="s">
        <v>1438</v>
      </c>
      <c r="Q426" s="6">
        <v>41640</v>
      </c>
      <c r="R426" s="6">
        <v>42369</v>
      </c>
      <c r="S426">
        <v>0</v>
      </c>
      <c r="T426">
        <v>1</v>
      </c>
      <c r="U426" t="s">
        <v>31</v>
      </c>
      <c r="V426" t="s">
        <v>31</v>
      </c>
      <c r="W426" t="s">
        <v>3279</v>
      </c>
    </row>
    <row r="427" spans="1:23" hidden="1" x14ac:dyDescent="0.25">
      <c r="A427">
        <v>965</v>
      </c>
      <c r="B427">
        <f>IF(Tabela_padrão__V_CHANNELGERAL2[[#This Row],[ID]]=A426,0,1)</f>
        <v>1</v>
      </c>
      <c r="C427" t="s">
        <v>2657</v>
      </c>
      <c r="D427" t="s">
        <v>2658</v>
      </c>
      <c r="E427" t="s">
        <v>540</v>
      </c>
      <c r="F427" t="s">
        <v>27</v>
      </c>
      <c r="G427" t="s">
        <v>185</v>
      </c>
      <c r="H427" t="s">
        <v>49</v>
      </c>
      <c r="I427">
        <v>2015</v>
      </c>
      <c r="J427" s="6">
        <v>42045</v>
      </c>
      <c r="K427" s="6">
        <v>42129</v>
      </c>
      <c r="L427" s="6">
        <v>42306</v>
      </c>
      <c r="M427">
        <v>100</v>
      </c>
      <c r="N427" t="s">
        <v>562</v>
      </c>
      <c r="O427" t="s">
        <v>542</v>
      </c>
      <c r="P427" t="s">
        <v>1438</v>
      </c>
      <c r="Q427" s="6">
        <v>41640</v>
      </c>
      <c r="R427" s="6">
        <v>42369</v>
      </c>
      <c r="S427">
        <v>0</v>
      </c>
      <c r="T427">
        <v>1</v>
      </c>
      <c r="U427" t="s">
        <v>31</v>
      </c>
      <c r="V427" t="s">
        <v>31</v>
      </c>
      <c r="W427" t="s">
        <v>3279</v>
      </c>
    </row>
    <row r="428" spans="1:23" hidden="1" x14ac:dyDescent="0.25">
      <c r="A428">
        <v>961</v>
      </c>
      <c r="B428">
        <f>IF(Tabela_padrão__V_CHANNELGERAL2[[#This Row],[ID]]=A427,0,1)</f>
        <v>1</v>
      </c>
      <c r="C428" t="s">
        <v>1798</v>
      </c>
      <c r="D428" t="s">
        <v>1799</v>
      </c>
      <c r="E428" t="s">
        <v>1489</v>
      </c>
      <c r="F428" t="s">
        <v>27</v>
      </c>
      <c r="G428" t="s">
        <v>83</v>
      </c>
      <c r="H428" t="s">
        <v>49</v>
      </c>
      <c r="I428">
        <v>2015</v>
      </c>
      <c r="J428" s="6">
        <v>42045</v>
      </c>
      <c r="K428" s="6">
        <v>42065</v>
      </c>
      <c r="L428" s="6">
        <v>42230</v>
      </c>
      <c r="M428">
        <v>100</v>
      </c>
      <c r="N428" t="s">
        <v>541</v>
      </c>
      <c r="O428" t="s">
        <v>542</v>
      </c>
      <c r="P428" t="s">
        <v>1438</v>
      </c>
      <c r="Q428" s="6">
        <v>41640</v>
      </c>
      <c r="R428" s="6">
        <v>42369</v>
      </c>
      <c r="S428">
        <v>0</v>
      </c>
      <c r="T428">
        <v>0</v>
      </c>
      <c r="U428" t="s">
        <v>31</v>
      </c>
      <c r="V428" t="s">
        <v>31</v>
      </c>
      <c r="W428" t="s">
        <v>3279</v>
      </c>
    </row>
    <row r="429" spans="1:23" hidden="1" x14ac:dyDescent="0.25">
      <c r="A429">
        <v>700</v>
      </c>
      <c r="B429">
        <f>IF(Tabela_padrão__V_CHANNELGERAL2[[#This Row],[ID]]=A428,0,1)</f>
        <v>1</v>
      </c>
      <c r="C429" t="s">
        <v>1763</v>
      </c>
      <c r="D429" t="s">
        <v>1764</v>
      </c>
      <c r="E429" t="s">
        <v>1489</v>
      </c>
      <c r="F429" t="s">
        <v>27</v>
      </c>
      <c r="G429" t="s">
        <v>176</v>
      </c>
      <c r="H429" t="s">
        <v>53</v>
      </c>
      <c r="I429">
        <v>2015</v>
      </c>
      <c r="J429" s="6">
        <v>41989</v>
      </c>
      <c r="K429" s="6">
        <v>42186</v>
      </c>
      <c r="L429" s="6">
        <v>42369</v>
      </c>
      <c r="M429">
        <v>40</v>
      </c>
      <c r="N429" t="s">
        <v>541</v>
      </c>
      <c r="O429" t="s">
        <v>542</v>
      </c>
      <c r="P429" t="s">
        <v>1438</v>
      </c>
      <c r="Q429" s="6">
        <v>41640</v>
      </c>
      <c r="R429" s="6">
        <v>42369</v>
      </c>
      <c r="S429">
        <v>0</v>
      </c>
      <c r="T429">
        <v>0</v>
      </c>
      <c r="U429" t="s">
        <v>31</v>
      </c>
      <c r="V429" t="s">
        <v>31</v>
      </c>
      <c r="W429" t="s">
        <v>3279</v>
      </c>
    </row>
    <row r="430" spans="1:23" hidden="1" x14ac:dyDescent="0.25">
      <c r="A430">
        <v>784</v>
      </c>
      <c r="B430">
        <f>IF(Tabela_padrão__V_CHANNELGERAL2[[#This Row],[ID]]=A429,0,1)</f>
        <v>1</v>
      </c>
      <c r="C430" t="s">
        <v>3137</v>
      </c>
      <c r="D430" t="s">
        <v>3138</v>
      </c>
      <c r="E430" t="s">
        <v>1489</v>
      </c>
      <c r="F430" t="s">
        <v>27</v>
      </c>
      <c r="G430" t="s">
        <v>115</v>
      </c>
      <c r="H430" t="s">
        <v>53</v>
      </c>
      <c r="I430">
        <v>2015</v>
      </c>
      <c r="J430" s="6">
        <v>41991</v>
      </c>
      <c r="K430" s="6">
        <v>42037</v>
      </c>
      <c r="L430" s="6">
        <v>42247</v>
      </c>
      <c r="M430">
        <v>0</v>
      </c>
      <c r="N430" t="s">
        <v>541</v>
      </c>
      <c r="O430" t="s">
        <v>542</v>
      </c>
      <c r="P430" t="s">
        <v>1438</v>
      </c>
      <c r="Q430" s="6">
        <v>41640</v>
      </c>
      <c r="R430" s="6">
        <v>42369</v>
      </c>
      <c r="S430">
        <v>0</v>
      </c>
      <c r="T430">
        <v>0</v>
      </c>
      <c r="U430" t="s">
        <v>31</v>
      </c>
      <c r="V430" t="s">
        <v>31</v>
      </c>
      <c r="W430" t="s">
        <v>3279</v>
      </c>
    </row>
    <row r="431" spans="1:23" hidden="1" x14ac:dyDescent="0.25">
      <c r="A431">
        <v>689</v>
      </c>
      <c r="B431">
        <f>IF(Tabela_padrão__V_CHANNELGERAL2[[#This Row],[ID]]=A430,0,1)</f>
        <v>1</v>
      </c>
      <c r="C431" t="s">
        <v>1559</v>
      </c>
      <c r="D431" t="s">
        <v>1560</v>
      </c>
      <c r="E431" t="s">
        <v>1489</v>
      </c>
      <c r="F431" t="s">
        <v>27</v>
      </c>
      <c r="G431" t="s">
        <v>115</v>
      </c>
      <c r="H431" t="s">
        <v>53</v>
      </c>
      <c r="I431">
        <v>2015</v>
      </c>
      <c r="J431" s="6">
        <v>41989</v>
      </c>
      <c r="K431" s="6">
        <v>42011</v>
      </c>
      <c r="L431" s="6">
        <v>42094</v>
      </c>
      <c r="M431">
        <v>0</v>
      </c>
      <c r="N431" t="s">
        <v>541</v>
      </c>
      <c r="O431" t="s">
        <v>542</v>
      </c>
      <c r="P431" t="s">
        <v>1438</v>
      </c>
      <c r="Q431" s="6">
        <v>41640</v>
      </c>
      <c r="R431" s="6">
        <v>42369</v>
      </c>
      <c r="S431">
        <v>0</v>
      </c>
      <c r="T431">
        <v>0</v>
      </c>
      <c r="U431" t="s">
        <v>31</v>
      </c>
      <c r="V431" t="s">
        <v>31</v>
      </c>
      <c r="W431" t="s">
        <v>3279</v>
      </c>
    </row>
    <row r="432" spans="1:23" hidden="1" x14ac:dyDescent="0.25">
      <c r="A432">
        <v>859</v>
      </c>
      <c r="B432">
        <f>IF(Tabela_padrão__V_CHANNELGERAL2[[#This Row],[ID]]=A431,0,1)</f>
        <v>1</v>
      </c>
      <c r="C432" t="s">
        <v>2713</v>
      </c>
      <c r="D432" t="s">
        <v>2714</v>
      </c>
      <c r="E432" t="s">
        <v>1489</v>
      </c>
      <c r="F432" t="s">
        <v>27</v>
      </c>
      <c r="G432" t="s">
        <v>115</v>
      </c>
      <c r="H432" t="s">
        <v>53</v>
      </c>
      <c r="I432">
        <v>2015</v>
      </c>
      <c r="J432" s="6">
        <v>42012</v>
      </c>
      <c r="K432" s="6">
        <v>42011</v>
      </c>
      <c r="L432" s="6">
        <v>42247</v>
      </c>
      <c r="M432">
        <v>15</v>
      </c>
      <c r="N432" t="s">
        <v>541</v>
      </c>
      <c r="O432" t="s">
        <v>542</v>
      </c>
      <c r="P432" t="s">
        <v>1438</v>
      </c>
      <c r="Q432" s="6">
        <v>41640</v>
      </c>
      <c r="R432" s="6">
        <v>42369</v>
      </c>
      <c r="S432">
        <v>0</v>
      </c>
      <c r="T432">
        <v>0</v>
      </c>
      <c r="U432" t="s">
        <v>31</v>
      </c>
      <c r="V432" t="s">
        <v>31</v>
      </c>
      <c r="W432" t="s">
        <v>3279</v>
      </c>
    </row>
    <row r="433" spans="1:23" hidden="1" x14ac:dyDescent="0.25">
      <c r="A433">
        <v>860</v>
      </c>
      <c r="B433">
        <f>IF(Tabela_padrão__V_CHANNELGERAL2[[#This Row],[ID]]=A432,0,1)</f>
        <v>1</v>
      </c>
      <c r="C433" t="s">
        <v>2479</v>
      </c>
      <c r="D433" t="s">
        <v>2480</v>
      </c>
      <c r="E433" t="s">
        <v>1489</v>
      </c>
      <c r="F433" t="s">
        <v>27</v>
      </c>
      <c r="G433" t="s">
        <v>185</v>
      </c>
      <c r="H433" t="s">
        <v>53</v>
      </c>
      <c r="I433">
        <v>2015</v>
      </c>
      <c r="J433" s="6">
        <v>42012</v>
      </c>
      <c r="K433" s="6">
        <v>42255</v>
      </c>
      <c r="L433" s="6">
        <v>42380</v>
      </c>
      <c r="M433">
        <v>70</v>
      </c>
      <c r="N433" t="s">
        <v>541</v>
      </c>
      <c r="O433" t="s">
        <v>542</v>
      </c>
      <c r="P433" t="s">
        <v>1438</v>
      </c>
      <c r="Q433" s="6">
        <v>41640</v>
      </c>
      <c r="R433" s="6">
        <v>42369</v>
      </c>
      <c r="S433">
        <v>0</v>
      </c>
      <c r="T433">
        <v>1</v>
      </c>
      <c r="U433" t="s">
        <v>31</v>
      </c>
      <c r="V433" t="s">
        <v>31</v>
      </c>
      <c r="W433" t="s">
        <v>3279</v>
      </c>
    </row>
    <row r="434" spans="1:23" hidden="1" x14ac:dyDescent="0.25">
      <c r="A434">
        <v>876</v>
      </c>
      <c r="B434">
        <f>IF(Tabela_padrão__V_CHANNELGERAL2[[#This Row],[ID]]=A433,0,1)</f>
        <v>1</v>
      </c>
      <c r="C434" t="s">
        <v>2305</v>
      </c>
      <c r="D434" t="s">
        <v>2306</v>
      </c>
      <c r="E434" t="s">
        <v>1489</v>
      </c>
      <c r="F434" t="s">
        <v>32</v>
      </c>
      <c r="G434" t="s">
        <v>185</v>
      </c>
      <c r="H434" t="s">
        <v>53</v>
      </c>
      <c r="I434">
        <v>2015</v>
      </c>
      <c r="J434" s="6">
        <v>42019</v>
      </c>
      <c r="K434" s="6">
        <v>42019</v>
      </c>
      <c r="L434" s="6">
        <v>42053</v>
      </c>
      <c r="M434">
        <v>100</v>
      </c>
      <c r="N434" t="s">
        <v>541</v>
      </c>
      <c r="O434" t="s">
        <v>542</v>
      </c>
      <c r="P434" t="s">
        <v>1438</v>
      </c>
      <c r="Q434" s="6">
        <v>41640</v>
      </c>
      <c r="R434" s="6">
        <v>42369</v>
      </c>
      <c r="S434">
        <v>0</v>
      </c>
      <c r="T434">
        <v>1</v>
      </c>
      <c r="U434" t="s">
        <v>31</v>
      </c>
      <c r="V434" t="s">
        <v>31</v>
      </c>
    </row>
    <row r="435" spans="1:23" hidden="1" x14ac:dyDescent="0.25">
      <c r="A435">
        <v>691</v>
      </c>
      <c r="B435">
        <f>IF(Tabela_padrão__V_CHANNELGERAL2[[#This Row],[ID]]=A434,0,1)</f>
        <v>1</v>
      </c>
      <c r="C435" t="s">
        <v>1894</v>
      </c>
      <c r="D435" t="s">
        <v>1895</v>
      </c>
      <c r="E435" t="s">
        <v>1489</v>
      </c>
      <c r="F435" t="s">
        <v>27</v>
      </c>
      <c r="G435" t="s">
        <v>83</v>
      </c>
      <c r="H435" t="s">
        <v>53</v>
      </c>
      <c r="I435">
        <v>2015</v>
      </c>
      <c r="J435" s="6">
        <v>41989</v>
      </c>
      <c r="K435" s="6">
        <v>42011</v>
      </c>
      <c r="L435" s="6">
        <v>42094</v>
      </c>
      <c r="M435">
        <v>0</v>
      </c>
      <c r="N435" t="s">
        <v>541</v>
      </c>
      <c r="O435" t="s">
        <v>542</v>
      </c>
      <c r="P435" t="s">
        <v>1438</v>
      </c>
      <c r="Q435" s="6">
        <v>41640</v>
      </c>
      <c r="R435" s="6">
        <v>42369</v>
      </c>
      <c r="S435">
        <v>0</v>
      </c>
      <c r="T435">
        <v>0</v>
      </c>
      <c r="U435" t="s">
        <v>31</v>
      </c>
      <c r="V435" t="s">
        <v>31</v>
      </c>
      <c r="W435" t="s">
        <v>3279</v>
      </c>
    </row>
    <row r="436" spans="1:23" hidden="1" x14ac:dyDescent="0.25">
      <c r="A436">
        <v>692</v>
      </c>
      <c r="B436">
        <f>IF(Tabela_padrão__V_CHANNELGERAL2[[#This Row],[ID]]=A435,0,1)</f>
        <v>1</v>
      </c>
      <c r="C436" t="s">
        <v>2629</v>
      </c>
      <c r="D436" t="s">
        <v>2630</v>
      </c>
      <c r="E436" t="s">
        <v>540</v>
      </c>
      <c r="F436" t="s">
        <v>27</v>
      </c>
      <c r="G436" t="s">
        <v>176</v>
      </c>
      <c r="H436" t="s">
        <v>53</v>
      </c>
      <c r="I436">
        <v>2015</v>
      </c>
      <c r="J436" s="6">
        <v>41989</v>
      </c>
      <c r="K436" s="6">
        <v>42006</v>
      </c>
      <c r="L436" s="6">
        <v>42124</v>
      </c>
      <c r="M436">
        <v>74</v>
      </c>
      <c r="N436" t="s">
        <v>541</v>
      </c>
      <c r="O436" t="s">
        <v>542</v>
      </c>
      <c r="P436" t="s">
        <v>1438</v>
      </c>
      <c r="Q436" s="6">
        <v>41640</v>
      </c>
      <c r="R436" s="6">
        <v>42369</v>
      </c>
      <c r="S436">
        <v>0</v>
      </c>
      <c r="T436">
        <v>0</v>
      </c>
      <c r="U436" t="s">
        <v>31</v>
      </c>
      <c r="V436" t="s">
        <v>31</v>
      </c>
      <c r="W436" t="s">
        <v>3279</v>
      </c>
    </row>
    <row r="437" spans="1:23" hidden="1" x14ac:dyDescent="0.25">
      <c r="A437">
        <v>693</v>
      </c>
      <c r="B437">
        <f>IF(Tabela_padrão__V_CHANNELGERAL2[[#This Row],[ID]]=A436,0,1)</f>
        <v>1</v>
      </c>
      <c r="C437" t="s">
        <v>1946</v>
      </c>
      <c r="D437" t="s">
        <v>1947</v>
      </c>
      <c r="E437" t="s">
        <v>540</v>
      </c>
      <c r="F437" t="s">
        <v>27</v>
      </c>
      <c r="G437" t="s">
        <v>185</v>
      </c>
      <c r="H437" t="s">
        <v>49</v>
      </c>
      <c r="I437">
        <v>2015</v>
      </c>
      <c r="J437" s="6">
        <v>41989</v>
      </c>
      <c r="K437" s="6">
        <v>42264</v>
      </c>
      <c r="L437" s="6">
        <v>42382</v>
      </c>
      <c r="M437">
        <v>100</v>
      </c>
      <c r="N437" t="s">
        <v>1948</v>
      </c>
      <c r="O437" t="s">
        <v>542</v>
      </c>
      <c r="P437" t="s">
        <v>1438</v>
      </c>
      <c r="Q437" s="6">
        <v>41640</v>
      </c>
      <c r="R437" s="6">
        <v>42369</v>
      </c>
      <c r="S437">
        <v>0</v>
      </c>
      <c r="T437">
        <v>1</v>
      </c>
      <c r="U437" t="s">
        <v>31</v>
      </c>
      <c r="V437" t="s">
        <v>31</v>
      </c>
      <c r="W437" t="s">
        <v>3279</v>
      </c>
    </row>
    <row r="438" spans="1:23" hidden="1" x14ac:dyDescent="0.25">
      <c r="A438">
        <v>896</v>
      </c>
      <c r="B438">
        <f>IF(Tabela_padrão__V_CHANNELGERAL2[[#This Row],[ID]]=A437,0,1)</f>
        <v>1</v>
      </c>
      <c r="C438" t="s">
        <v>2763</v>
      </c>
      <c r="D438" t="s">
        <v>2764</v>
      </c>
      <c r="E438" t="s">
        <v>1489</v>
      </c>
      <c r="F438" t="s">
        <v>27</v>
      </c>
      <c r="G438" t="s">
        <v>115</v>
      </c>
      <c r="H438" t="s">
        <v>53</v>
      </c>
      <c r="I438">
        <v>2015</v>
      </c>
      <c r="J438" s="6">
        <v>42037</v>
      </c>
      <c r="K438" s="6">
        <v>42011</v>
      </c>
      <c r="L438" s="6">
        <v>42247</v>
      </c>
      <c r="M438">
        <v>0</v>
      </c>
      <c r="N438" t="s">
        <v>541</v>
      </c>
      <c r="O438" t="s">
        <v>542</v>
      </c>
      <c r="P438" t="s">
        <v>1438</v>
      </c>
      <c r="Q438" s="6">
        <v>41640</v>
      </c>
      <c r="R438" s="6">
        <v>42369</v>
      </c>
      <c r="S438">
        <v>0</v>
      </c>
      <c r="T438">
        <v>0</v>
      </c>
      <c r="U438" t="s">
        <v>31</v>
      </c>
      <c r="V438" t="s">
        <v>31</v>
      </c>
      <c r="W438" t="s">
        <v>3279</v>
      </c>
    </row>
    <row r="439" spans="1:23" hidden="1" x14ac:dyDescent="0.25">
      <c r="A439">
        <v>694</v>
      </c>
      <c r="B439">
        <f>IF(Tabela_padrão__V_CHANNELGERAL2[[#This Row],[ID]]=A438,0,1)</f>
        <v>1</v>
      </c>
      <c r="C439" t="s">
        <v>2088</v>
      </c>
      <c r="D439" t="s">
        <v>2089</v>
      </c>
      <c r="E439" t="s">
        <v>1489</v>
      </c>
      <c r="F439" t="s">
        <v>27</v>
      </c>
      <c r="G439" t="s">
        <v>185</v>
      </c>
      <c r="H439" t="s">
        <v>49</v>
      </c>
      <c r="I439">
        <v>2014</v>
      </c>
      <c r="J439" s="6">
        <v>41989</v>
      </c>
      <c r="K439" s="6">
        <v>41703</v>
      </c>
      <c r="L439" s="6">
        <v>42093</v>
      </c>
      <c r="M439">
        <v>100</v>
      </c>
      <c r="N439" t="s">
        <v>541</v>
      </c>
      <c r="O439" t="s">
        <v>542</v>
      </c>
      <c r="P439" t="s">
        <v>1438</v>
      </c>
      <c r="Q439" s="6">
        <v>41640</v>
      </c>
      <c r="R439" s="6">
        <v>42369</v>
      </c>
      <c r="S439">
        <v>0</v>
      </c>
      <c r="T439">
        <v>1</v>
      </c>
      <c r="U439" t="s">
        <v>31</v>
      </c>
      <c r="V439" t="s">
        <v>31</v>
      </c>
      <c r="W439" t="s">
        <v>3279</v>
      </c>
    </row>
    <row r="440" spans="1:23" hidden="1" x14ac:dyDescent="0.25">
      <c r="A440">
        <v>730</v>
      </c>
      <c r="B440">
        <f>IF(Tabela_padrão__V_CHANNELGERAL2[[#This Row],[ID]]=A439,0,1)</f>
        <v>1</v>
      </c>
      <c r="C440" t="s">
        <v>2254</v>
      </c>
      <c r="D440" t="s">
        <v>2255</v>
      </c>
      <c r="E440" t="s">
        <v>1489</v>
      </c>
      <c r="F440" t="s">
        <v>27</v>
      </c>
      <c r="G440" t="s">
        <v>176</v>
      </c>
      <c r="H440" t="s">
        <v>53</v>
      </c>
      <c r="I440">
        <v>2015</v>
      </c>
      <c r="J440" s="6">
        <v>41989</v>
      </c>
      <c r="K440" s="6">
        <v>42177</v>
      </c>
      <c r="L440" s="6">
        <v>42660</v>
      </c>
      <c r="M440">
        <v>66.28</v>
      </c>
      <c r="N440" t="s">
        <v>541</v>
      </c>
      <c r="O440" t="s">
        <v>562</v>
      </c>
      <c r="P440" t="s">
        <v>1438</v>
      </c>
      <c r="Q440" s="6">
        <v>41640</v>
      </c>
      <c r="R440" s="6">
        <v>42369</v>
      </c>
      <c r="S440">
        <v>0</v>
      </c>
      <c r="T440">
        <v>0</v>
      </c>
      <c r="U440" t="s">
        <v>31</v>
      </c>
      <c r="V440" t="s">
        <v>31</v>
      </c>
      <c r="W440" t="s">
        <v>3279</v>
      </c>
    </row>
    <row r="441" spans="1:23" hidden="1" x14ac:dyDescent="0.25">
      <c r="A441">
        <v>701</v>
      </c>
      <c r="B441">
        <f>IF(Tabela_padrão__V_CHANNELGERAL2[[#This Row],[ID]]=A440,0,1)</f>
        <v>1</v>
      </c>
      <c r="C441" t="s">
        <v>1654</v>
      </c>
      <c r="D441" t="s">
        <v>1655</v>
      </c>
      <c r="E441" t="s">
        <v>540</v>
      </c>
      <c r="F441" t="s">
        <v>27</v>
      </c>
      <c r="G441" t="s">
        <v>185</v>
      </c>
      <c r="H441" t="s">
        <v>49</v>
      </c>
      <c r="I441">
        <v>2015</v>
      </c>
      <c r="J441" s="6">
        <v>41989</v>
      </c>
      <c r="K441" s="6">
        <v>42051</v>
      </c>
      <c r="L441" s="6">
        <v>42359</v>
      </c>
      <c r="M441">
        <v>100</v>
      </c>
      <c r="N441" t="s">
        <v>562</v>
      </c>
      <c r="O441" t="s">
        <v>542</v>
      </c>
      <c r="P441" t="s">
        <v>1438</v>
      </c>
      <c r="Q441" s="6">
        <v>41640</v>
      </c>
      <c r="R441" s="6">
        <v>42369</v>
      </c>
      <c r="S441">
        <v>0</v>
      </c>
      <c r="T441">
        <v>1</v>
      </c>
      <c r="U441" t="s">
        <v>31</v>
      </c>
      <c r="V441" t="s">
        <v>31</v>
      </c>
      <c r="W441" t="s">
        <v>3279</v>
      </c>
    </row>
    <row r="442" spans="1:23" hidden="1" x14ac:dyDescent="0.25">
      <c r="A442">
        <v>696</v>
      </c>
      <c r="B442">
        <f>IF(Tabela_padrão__V_CHANNELGERAL2[[#This Row],[ID]]=A441,0,1)</f>
        <v>1</v>
      </c>
      <c r="C442" t="s">
        <v>3134</v>
      </c>
      <c r="D442" t="s">
        <v>3135</v>
      </c>
      <c r="E442" t="s">
        <v>1489</v>
      </c>
      <c r="F442" t="s">
        <v>27</v>
      </c>
      <c r="G442" t="s">
        <v>185</v>
      </c>
      <c r="H442" t="s">
        <v>49</v>
      </c>
      <c r="I442">
        <v>2015</v>
      </c>
      <c r="J442" s="6">
        <v>41989</v>
      </c>
      <c r="K442" s="6">
        <v>42011</v>
      </c>
      <c r="L442" s="6">
        <v>42124</v>
      </c>
      <c r="M442">
        <v>100</v>
      </c>
      <c r="N442" t="s">
        <v>541</v>
      </c>
      <c r="O442" t="s">
        <v>542</v>
      </c>
      <c r="P442" t="s">
        <v>1438</v>
      </c>
      <c r="Q442" s="6">
        <v>41640</v>
      </c>
      <c r="R442" s="6">
        <v>42369</v>
      </c>
      <c r="S442">
        <v>0</v>
      </c>
      <c r="T442">
        <v>1</v>
      </c>
      <c r="U442" t="s">
        <v>31</v>
      </c>
      <c r="V442" t="s">
        <v>31</v>
      </c>
      <c r="W442" t="s">
        <v>3279</v>
      </c>
    </row>
    <row r="443" spans="1:23" hidden="1" x14ac:dyDescent="0.25">
      <c r="A443">
        <v>721</v>
      </c>
      <c r="B443">
        <f>IF(Tabela_padrão__V_CHANNELGERAL2[[#This Row],[ID]]=A442,0,1)</f>
        <v>1</v>
      </c>
      <c r="C443" t="s">
        <v>3022</v>
      </c>
      <c r="D443" t="s">
        <v>3023</v>
      </c>
      <c r="E443" t="s">
        <v>540</v>
      </c>
      <c r="F443" t="s">
        <v>27</v>
      </c>
      <c r="G443" t="s">
        <v>176</v>
      </c>
      <c r="H443" t="s">
        <v>49</v>
      </c>
      <c r="I443">
        <v>2015</v>
      </c>
      <c r="J443" s="6">
        <v>41989</v>
      </c>
      <c r="K443" s="6">
        <v>42006</v>
      </c>
      <c r="L443" s="6">
        <v>42369</v>
      </c>
      <c r="M443">
        <v>100</v>
      </c>
      <c r="N443" t="s">
        <v>555</v>
      </c>
      <c r="O443" t="s">
        <v>542</v>
      </c>
      <c r="P443" t="s">
        <v>1438</v>
      </c>
      <c r="Q443" s="6">
        <v>41640</v>
      </c>
      <c r="R443" s="6">
        <v>42369</v>
      </c>
      <c r="S443">
        <v>0</v>
      </c>
      <c r="T443">
        <v>0</v>
      </c>
      <c r="U443" t="s">
        <v>31</v>
      </c>
      <c r="V443" t="s">
        <v>31</v>
      </c>
      <c r="W443" t="s">
        <v>3279</v>
      </c>
    </row>
    <row r="444" spans="1:23" hidden="1" x14ac:dyDescent="0.25">
      <c r="A444">
        <v>722</v>
      </c>
      <c r="B444">
        <f>IF(Tabela_padrão__V_CHANNELGERAL2[[#This Row],[ID]]=A443,0,1)</f>
        <v>1</v>
      </c>
      <c r="C444" t="s">
        <v>1958</v>
      </c>
      <c r="D444" t="s">
        <v>1959</v>
      </c>
      <c r="E444" t="s">
        <v>540</v>
      </c>
      <c r="F444" t="s">
        <v>27</v>
      </c>
      <c r="G444" t="s">
        <v>185</v>
      </c>
      <c r="H444" t="s">
        <v>49</v>
      </c>
      <c r="I444">
        <v>2015</v>
      </c>
      <c r="J444" s="6">
        <v>41989</v>
      </c>
      <c r="K444" s="6">
        <v>42212</v>
      </c>
      <c r="L444" s="6">
        <v>42212</v>
      </c>
      <c r="M444">
        <v>100</v>
      </c>
      <c r="N444" t="s">
        <v>587</v>
      </c>
      <c r="O444" t="s">
        <v>542</v>
      </c>
      <c r="P444" t="s">
        <v>1438</v>
      </c>
      <c r="Q444" s="6">
        <v>41640</v>
      </c>
      <c r="R444" s="6">
        <v>42369</v>
      </c>
      <c r="S444">
        <v>0</v>
      </c>
      <c r="T444">
        <v>1</v>
      </c>
      <c r="U444" t="s">
        <v>31</v>
      </c>
      <c r="V444" t="s">
        <v>31</v>
      </c>
      <c r="W444" t="s">
        <v>3279</v>
      </c>
    </row>
    <row r="445" spans="1:23" hidden="1" x14ac:dyDescent="0.25">
      <c r="A445">
        <v>723</v>
      </c>
      <c r="B445">
        <f>IF(Tabela_padrão__V_CHANNELGERAL2[[#This Row],[ID]]=A444,0,1)</f>
        <v>1</v>
      </c>
      <c r="C445" t="s">
        <v>2969</v>
      </c>
      <c r="D445" t="s">
        <v>2970</v>
      </c>
      <c r="E445" t="s">
        <v>540</v>
      </c>
      <c r="F445" t="s">
        <v>27</v>
      </c>
      <c r="G445" t="s">
        <v>176</v>
      </c>
      <c r="H445" t="s">
        <v>49</v>
      </c>
      <c r="I445">
        <v>2015</v>
      </c>
      <c r="J445" s="6">
        <v>41989</v>
      </c>
      <c r="K445" s="6">
        <v>42006</v>
      </c>
      <c r="L445" s="6">
        <v>42369</v>
      </c>
      <c r="M445">
        <v>100</v>
      </c>
      <c r="N445" t="s">
        <v>555</v>
      </c>
      <c r="O445" t="s">
        <v>542</v>
      </c>
      <c r="P445" t="s">
        <v>1438</v>
      </c>
      <c r="Q445" s="6">
        <v>41640</v>
      </c>
      <c r="R445" s="6">
        <v>42369</v>
      </c>
      <c r="S445">
        <v>0</v>
      </c>
      <c r="T445">
        <v>0</v>
      </c>
      <c r="U445" t="s">
        <v>31</v>
      </c>
      <c r="V445" t="s">
        <v>31</v>
      </c>
      <c r="W445" t="s">
        <v>3279</v>
      </c>
    </row>
    <row r="446" spans="1:23" hidden="1" x14ac:dyDescent="0.25">
      <c r="A446">
        <v>724</v>
      </c>
      <c r="B446">
        <f>IF(Tabela_padrão__V_CHANNELGERAL2[[#This Row],[ID]]=A445,0,1)</f>
        <v>1</v>
      </c>
      <c r="C446" t="s">
        <v>1487</v>
      </c>
      <c r="D446" t="s">
        <v>1488</v>
      </c>
      <c r="E446" t="s">
        <v>1489</v>
      </c>
      <c r="F446" t="s">
        <v>27</v>
      </c>
      <c r="G446" t="s">
        <v>1490</v>
      </c>
      <c r="H446" t="s">
        <v>42</v>
      </c>
      <c r="I446">
        <v>2014</v>
      </c>
      <c r="J446" s="6">
        <v>41989</v>
      </c>
      <c r="K446" s="6">
        <v>41989</v>
      </c>
      <c r="L446" s="6">
        <v>41989</v>
      </c>
      <c r="N446" t="s">
        <v>541</v>
      </c>
      <c r="O446" t="s">
        <v>542</v>
      </c>
      <c r="P446" t="s">
        <v>1438</v>
      </c>
      <c r="Q446" s="6">
        <v>41640</v>
      </c>
      <c r="R446" s="6">
        <v>42369</v>
      </c>
      <c r="S446">
        <v>0</v>
      </c>
      <c r="T446">
        <v>0</v>
      </c>
      <c r="U446" t="s">
        <v>31</v>
      </c>
      <c r="V446" t="s">
        <v>31</v>
      </c>
      <c r="W446" t="s">
        <v>3279</v>
      </c>
    </row>
    <row r="447" spans="1:23" hidden="1" x14ac:dyDescent="0.25">
      <c r="A447">
        <v>702</v>
      </c>
      <c r="B447">
        <f>IF(Tabela_padrão__V_CHANNELGERAL2[[#This Row],[ID]]=A446,0,1)</f>
        <v>1</v>
      </c>
      <c r="C447" t="s">
        <v>1677</v>
      </c>
      <c r="D447" t="s">
        <v>1678</v>
      </c>
      <c r="E447" t="s">
        <v>540</v>
      </c>
      <c r="F447" t="s">
        <v>27</v>
      </c>
      <c r="G447" t="s">
        <v>115</v>
      </c>
      <c r="H447" t="s">
        <v>53</v>
      </c>
      <c r="I447">
        <v>2015</v>
      </c>
      <c r="J447" s="6">
        <v>41989</v>
      </c>
      <c r="K447" s="6">
        <v>42065</v>
      </c>
      <c r="L447" s="6">
        <v>42307</v>
      </c>
      <c r="M447">
        <v>30</v>
      </c>
      <c r="N447" t="s">
        <v>562</v>
      </c>
      <c r="O447" t="s">
        <v>542</v>
      </c>
      <c r="P447" t="s">
        <v>1438</v>
      </c>
      <c r="Q447" s="6">
        <v>41640</v>
      </c>
      <c r="R447" s="6">
        <v>42369</v>
      </c>
      <c r="S447">
        <v>0</v>
      </c>
      <c r="T447">
        <v>0</v>
      </c>
      <c r="U447" t="s">
        <v>31</v>
      </c>
      <c r="V447" t="s">
        <v>31</v>
      </c>
      <c r="W447" t="s">
        <v>3279</v>
      </c>
    </row>
    <row r="448" spans="1:23" hidden="1" x14ac:dyDescent="0.25">
      <c r="A448">
        <v>708</v>
      </c>
      <c r="B448">
        <f>IF(Tabela_padrão__V_CHANNELGERAL2[[#This Row],[ID]]=A447,0,1)</f>
        <v>1</v>
      </c>
      <c r="C448" t="s">
        <v>2229</v>
      </c>
      <c r="D448" t="s">
        <v>2230</v>
      </c>
      <c r="E448" t="s">
        <v>540</v>
      </c>
      <c r="F448" t="s">
        <v>27</v>
      </c>
      <c r="G448" t="s">
        <v>185</v>
      </c>
      <c r="H448" t="s">
        <v>49</v>
      </c>
      <c r="I448">
        <v>2015</v>
      </c>
      <c r="J448" s="6">
        <v>41989</v>
      </c>
      <c r="K448" s="6">
        <v>42006</v>
      </c>
      <c r="L448" s="6">
        <v>42156</v>
      </c>
      <c r="M448">
        <v>100</v>
      </c>
      <c r="N448" t="s">
        <v>562</v>
      </c>
      <c r="O448" t="s">
        <v>542</v>
      </c>
      <c r="P448" t="s">
        <v>1438</v>
      </c>
      <c r="Q448" s="6">
        <v>41640</v>
      </c>
      <c r="R448" s="6">
        <v>42369</v>
      </c>
      <c r="S448">
        <v>0</v>
      </c>
      <c r="T448">
        <v>1</v>
      </c>
      <c r="U448" t="s">
        <v>31</v>
      </c>
      <c r="V448" t="s">
        <v>31</v>
      </c>
      <c r="W448" t="s">
        <v>3279</v>
      </c>
    </row>
    <row r="449" spans="1:23" hidden="1" x14ac:dyDescent="0.25">
      <c r="A449">
        <v>709</v>
      </c>
      <c r="B449">
        <f>IF(Tabela_padrão__V_CHANNELGERAL2[[#This Row],[ID]]=A448,0,1)</f>
        <v>1</v>
      </c>
      <c r="C449" t="s">
        <v>1962</v>
      </c>
      <c r="D449" t="s">
        <v>1963</v>
      </c>
      <c r="E449" t="s">
        <v>540</v>
      </c>
      <c r="F449" t="s">
        <v>27</v>
      </c>
      <c r="G449" t="s">
        <v>185</v>
      </c>
      <c r="H449" t="s">
        <v>49</v>
      </c>
      <c r="I449">
        <v>2015</v>
      </c>
      <c r="J449" s="6">
        <v>41989</v>
      </c>
      <c r="K449" s="6">
        <v>42006</v>
      </c>
      <c r="L449" s="6">
        <v>42156</v>
      </c>
      <c r="M449">
        <v>100</v>
      </c>
      <c r="N449" t="s">
        <v>562</v>
      </c>
      <c r="O449" t="s">
        <v>542</v>
      </c>
      <c r="P449" t="s">
        <v>1438</v>
      </c>
      <c r="Q449" s="6">
        <v>41640</v>
      </c>
      <c r="R449" s="6">
        <v>42369</v>
      </c>
      <c r="S449">
        <v>0</v>
      </c>
      <c r="T449">
        <v>1</v>
      </c>
      <c r="U449" t="s">
        <v>31</v>
      </c>
      <c r="V449" t="s">
        <v>31</v>
      </c>
      <c r="W449" t="s">
        <v>3279</v>
      </c>
    </row>
    <row r="450" spans="1:23" hidden="1" x14ac:dyDescent="0.25">
      <c r="A450">
        <v>715</v>
      </c>
      <c r="B450">
        <f>IF(Tabela_padrão__V_CHANNELGERAL2[[#This Row],[ID]]=A449,0,1)</f>
        <v>1</v>
      </c>
      <c r="C450" t="s">
        <v>2520</v>
      </c>
      <c r="D450" t="s">
        <v>2521</v>
      </c>
      <c r="E450" t="s">
        <v>540</v>
      </c>
      <c r="F450" t="s">
        <v>27</v>
      </c>
      <c r="G450" t="s">
        <v>185</v>
      </c>
      <c r="H450" t="s">
        <v>49</v>
      </c>
      <c r="I450">
        <v>2015</v>
      </c>
      <c r="J450" s="6">
        <v>41989</v>
      </c>
      <c r="K450" s="6">
        <v>42065</v>
      </c>
      <c r="L450" s="6">
        <v>42185</v>
      </c>
      <c r="M450">
        <v>100</v>
      </c>
      <c r="N450" t="s">
        <v>562</v>
      </c>
      <c r="O450" t="s">
        <v>542</v>
      </c>
      <c r="P450" t="s">
        <v>1438</v>
      </c>
      <c r="Q450" s="6">
        <v>41640</v>
      </c>
      <c r="R450" s="6">
        <v>42369</v>
      </c>
      <c r="S450">
        <v>0</v>
      </c>
      <c r="T450">
        <v>1</v>
      </c>
      <c r="U450" t="s">
        <v>31</v>
      </c>
      <c r="V450" t="s">
        <v>31</v>
      </c>
      <c r="W450" t="s">
        <v>3279</v>
      </c>
    </row>
    <row r="451" spans="1:23" hidden="1" x14ac:dyDescent="0.25">
      <c r="A451">
        <v>703</v>
      </c>
      <c r="B451">
        <f>IF(Tabela_padrão__V_CHANNELGERAL2[[#This Row],[ID]]=A450,0,1)</f>
        <v>1</v>
      </c>
      <c r="C451" t="s">
        <v>1970</v>
      </c>
      <c r="D451" t="s">
        <v>1971</v>
      </c>
      <c r="E451" t="s">
        <v>540</v>
      </c>
      <c r="F451" t="s">
        <v>27</v>
      </c>
      <c r="G451" t="s">
        <v>115</v>
      </c>
      <c r="H451" t="s">
        <v>53</v>
      </c>
      <c r="I451">
        <v>2015</v>
      </c>
      <c r="J451" s="6">
        <v>41989</v>
      </c>
      <c r="K451" s="6">
        <v>42011</v>
      </c>
      <c r="L451" s="6">
        <v>42247</v>
      </c>
      <c r="M451">
        <v>50</v>
      </c>
      <c r="N451" t="s">
        <v>562</v>
      </c>
      <c r="O451" t="s">
        <v>542</v>
      </c>
      <c r="P451" t="s">
        <v>1438</v>
      </c>
      <c r="Q451" s="6">
        <v>41640</v>
      </c>
      <c r="R451" s="6">
        <v>42369</v>
      </c>
      <c r="S451">
        <v>0</v>
      </c>
      <c r="T451">
        <v>0</v>
      </c>
      <c r="U451" t="s">
        <v>31</v>
      </c>
      <c r="V451" t="s">
        <v>31</v>
      </c>
      <c r="W451" t="s">
        <v>3279</v>
      </c>
    </row>
    <row r="452" spans="1:23" hidden="1" x14ac:dyDescent="0.25">
      <c r="A452">
        <v>697</v>
      </c>
      <c r="B452">
        <f>IF(Tabela_padrão__V_CHANNELGERAL2[[#This Row],[ID]]=A451,0,1)</f>
        <v>1</v>
      </c>
      <c r="C452" t="s">
        <v>2907</v>
      </c>
      <c r="D452" t="s">
        <v>2908</v>
      </c>
      <c r="E452" t="s">
        <v>1489</v>
      </c>
      <c r="F452" t="s">
        <v>27</v>
      </c>
      <c r="G452" t="s">
        <v>185</v>
      </c>
      <c r="H452" t="s">
        <v>49</v>
      </c>
      <c r="I452">
        <v>2015</v>
      </c>
      <c r="J452" s="6">
        <v>41989</v>
      </c>
      <c r="K452" s="6">
        <v>42065</v>
      </c>
      <c r="L452" s="6">
        <v>42338</v>
      </c>
      <c r="M452">
        <v>100</v>
      </c>
      <c r="N452" t="s">
        <v>541</v>
      </c>
      <c r="O452" t="s">
        <v>542</v>
      </c>
      <c r="P452" t="s">
        <v>1438</v>
      </c>
      <c r="Q452" s="6">
        <v>41640</v>
      </c>
      <c r="R452" s="6">
        <v>42369</v>
      </c>
      <c r="S452">
        <v>0</v>
      </c>
      <c r="T452">
        <v>1</v>
      </c>
      <c r="U452" t="s">
        <v>31</v>
      </c>
      <c r="V452" t="s">
        <v>31</v>
      </c>
      <c r="W452" t="s">
        <v>3279</v>
      </c>
    </row>
    <row r="453" spans="1:23" hidden="1" x14ac:dyDescent="0.25">
      <c r="A453">
        <v>716</v>
      </c>
      <c r="B453">
        <f>IF(Tabela_padrão__V_CHANNELGERAL2[[#This Row],[ID]]=A452,0,1)</f>
        <v>1</v>
      </c>
      <c r="C453" t="s">
        <v>2642</v>
      </c>
      <c r="D453" t="s">
        <v>2643</v>
      </c>
      <c r="E453" t="s">
        <v>540</v>
      </c>
      <c r="F453" t="s">
        <v>27</v>
      </c>
      <c r="G453" t="s">
        <v>185</v>
      </c>
      <c r="H453" t="s">
        <v>49</v>
      </c>
      <c r="I453">
        <v>2015</v>
      </c>
      <c r="J453" s="6">
        <v>41989</v>
      </c>
      <c r="K453" s="6">
        <v>42006</v>
      </c>
      <c r="L453" s="6">
        <v>42247</v>
      </c>
      <c r="M453">
        <v>100</v>
      </c>
      <c r="N453" t="s">
        <v>555</v>
      </c>
      <c r="O453" t="s">
        <v>542</v>
      </c>
      <c r="P453" t="s">
        <v>1438</v>
      </c>
      <c r="Q453" s="6">
        <v>41640</v>
      </c>
      <c r="R453" s="6">
        <v>42369</v>
      </c>
      <c r="S453">
        <v>0</v>
      </c>
      <c r="T453">
        <v>1</v>
      </c>
      <c r="U453" t="s">
        <v>31</v>
      </c>
      <c r="V453" t="s">
        <v>31</v>
      </c>
      <c r="W453" t="s">
        <v>3279</v>
      </c>
    </row>
    <row r="454" spans="1:23" hidden="1" x14ac:dyDescent="0.25">
      <c r="A454">
        <v>710</v>
      </c>
      <c r="B454">
        <f>IF(Tabela_padrão__V_CHANNELGERAL2[[#This Row],[ID]]=A453,0,1)</f>
        <v>1</v>
      </c>
      <c r="C454" t="s">
        <v>2616</v>
      </c>
      <c r="D454" t="s">
        <v>2617</v>
      </c>
      <c r="E454" t="s">
        <v>540</v>
      </c>
      <c r="F454" t="s">
        <v>27</v>
      </c>
      <c r="G454" t="s">
        <v>83</v>
      </c>
      <c r="H454" t="s">
        <v>53</v>
      </c>
      <c r="I454">
        <v>2015</v>
      </c>
      <c r="J454" s="6">
        <v>41989</v>
      </c>
      <c r="K454" s="6">
        <v>42011</v>
      </c>
      <c r="L454" s="6">
        <v>42339</v>
      </c>
      <c r="M454">
        <v>20</v>
      </c>
      <c r="N454" t="s">
        <v>555</v>
      </c>
      <c r="O454" t="s">
        <v>542</v>
      </c>
      <c r="P454" t="s">
        <v>1438</v>
      </c>
      <c r="Q454" s="6">
        <v>41640</v>
      </c>
      <c r="R454" s="6">
        <v>42369</v>
      </c>
      <c r="S454">
        <v>0</v>
      </c>
      <c r="T454">
        <v>0</v>
      </c>
      <c r="U454" t="s">
        <v>31</v>
      </c>
      <c r="V454" t="s">
        <v>31</v>
      </c>
      <c r="W454" t="s">
        <v>3279</v>
      </c>
    </row>
    <row r="455" spans="1:23" hidden="1" x14ac:dyDescent="0.25">
      <c r="A455">
        <v>711</v>
      </c>
      <c r="B455">
        <f>IF(Tabela_padrão__V_CHANNELGERAL2[[#This Row],[ID]]=A454,0,1)</f>
        <v>1</v>
      </c>
      <c r="C455" t="s">
        <v>1599</v>
      </c>
      <c r="D455" t="s">
        <v>1600</v>
      </c>
      <c r="E455" t="s">
        <v>540</v>
      </c>
      <c r="F455" t="s">
        <v>27</v>
      </c>
      <c r="G455" t="s">
        <v>115</v>
      </c>
      <c r="H455" t="s">
        <v>53</v>
      </c>
      <c r="I455">
        <v>2015</v>
      </c>
      <c r="J455" s="6">
        <v>41989</v>
      </c>
      <c r="K455" s="6">
        <v>42006</v>
      </c>
      <c r="L455" s="6">
        <v>42369</v>
      </c>
      <c r="M455">
        <v>20</v>
      </c>
      <c r="N455" t="s">
        <v>555</v>
      </c>
      <c r="O455" t="s">
        <v>542</v>
      </c>
      <c r="P455" t="s">
        <v>1438</v>
      </c>
      <c r="Q455" s="6">
        <v>41640</v>
      </c>
      <c r="R455" s="6">
        <v>42369</v>
      </c>
      <c r="S455">
        <v>0</v>
      </c>
      <c r="T455">
        <v>0</v>
      </c>
      <c r="U455" t="s">
        <v>31</v>
      </c>
      <c r="V455" t="s">
        <v>31</v>
      </c>
      <c r="W455" t="s">
        <v>3279</v>
      </c>
    </row>
    <row r="456" spans="1:23" hidden="1" x14ac:dyDescent="0.25">
      <c r="A456">
        <v>712</v>
      </c>
      <c r="B456">
        <f>IF(Tabela_padrão__V_CHANNELGERAL2[[#This Row],[ID]]=A455,0,1)</f>
        <v>1</v>
      </c>
      <c r="C456" t="s">
        <v>2335</v>
      </c>
      <c r="D456" t="s">
        <v>2336</v>
      </c>
      <c r="E456" t="s">
        <v>1489</v>
      </c>
      <c r="F456" t="s">
        <v>27</v>
      </c>
      <c r="G456" t="s">
        <v>176</v>
      </c>
      <c r="H456" t="s">
        <v>49</v>
      </c>
      <c r="I456">
        <v>2015</v>
      </c>
      <c r="J456" s="6">
        <v>41989</v>
      </c>
      <c r="K456" s="6">
        <v>42006</v>
      </c>
      <c r="L456" s="6">
        <v>42216</v>
      </c>
      <c r="M456">
        <v>100</v>
      </c>
      <c r="N456" t="s">
        <v>541</v>
      </c>
      <c r="O456" t="s">
        <v>542</v>
      </c>
      <c r="P456" t="s">
        <v>1438</v>
      </c>
      <c r="Q456" s="6">
        <v>41640</v>
      </c>
      <c r="R456" s="6">
        <v>42369</v>
      </c>
      <c r="S456">
        <v>0</v>
      </c>
      <c r="T456">
        <v>0</v>
      </c>
      <c r="U456" t="s">
        <v>31</v>
      </c>
      <c r="V456" t="s">
        <v>31</v>
      </c>
      <c r="W456" t="s">
        <v>3279</v>
      </c>
    </row>
    <row r="457" spans="1:23" hidden="1" x14ac:dyDescent="0.25">
      <c r="A457">
        <v>704</v>
      </c>
      <c r="B457">
        <f>IF(Tabela_padrão__V_CHANNELGERAL2[[#This Row],[ID]]=A456,0,1)</f>
        <v>1</v>
      </c>
      <c r="C457" t="s">
        <v>3132</v>
      </c>
      <c r="D457" t="s">
        <v>3133</v>
      </c>
      <c r="E457" t="s">
        <v>540</v>
      </c>
      <c r="F457" t="s">
        <v>27</v>
      </c>
      <c r="G457" t="s">
        <v>115</v>
      </c>
      <c r="H457" t="s">
        <v>53</v>
      </c>
      <c r="I457">
        <v>2015</v>
      </c>
      <c r="J457" s="6">
        <v>41989</v>
      </c>
      <c r="K457" s="6">
        <v>42006</v>
      </c>
      <c r="L457" s="6">
        <v>42359</v>
      </c>
      <c r="M457">
        <v>15</v>
      </c>
      <c r="N457" t="s">
        <v>562</v>
      </c>
      <c r="O457" t="s">
        <v>542</v>
      </c>
      <c r="P457" t="s">
        <v>1438</v>
      </c>
      <c r="Q457" s="6">
        <v>41640</v>
      </c>
      <c r="R457" s="6">
        <v>42369</v>
      </c>
      <c r="S457">
        <v>0</v>
      </c>
      <c r="T457">
        <v>0</v>
      </c>
      <c r="U457" t="s">
        <v>31</v>
      </c>
      <c r="V457" t="s">
        <v>31</v>
      </c>
      <c r="W457" t="s">
        <v>3279</v>
      </c>
    </row>
    <row r="458" spans="1:23" hidden="1" x14ac:dyDescent="0.25">
      <c r="A458">
        <v>698</v>
      </c>
      <c r="B458">
        <f>IF(Tabela_padrão__V_CHANNELGERAL2[[#This Row],[ID]]=A457,0,1)</f>
        <v>1</v>
      </c>
      <c r="C458" t="s">
        <v>1879</v>
      </c>
      <c r="D458" t="s">
        <v>1880</v>
      </c>
      <c r="E458" t="s">
        <v>540</v>
      </c>
      <c r="F458" t="s">
        <v>27</v>
      </c>
      <c r="G458" t="s">
        <v>115</v>
      </c>
      <c r="H458" t="s">
        <v>49</v>
      </c>
      <c r="I458">
        <v>2015</v>
      </c>
      <c r="J458" s="6">
        <v>41989</v>
      </c>
      <c r="K458" s="6">
        <v>42006</v>
      </c>
      <c r="L458" s="6">
        <v>42185</v>
      </c>
      <c r="M458">
        <v>100</v>
      </c>
      <c r="N458" t="s">
        <v>555</v>
      </c>
      <c r="O458" t="s">
        <v>542</v>
      </c>
      <c r="P458" t="s">
        <v>1438</v>
      </c>
      <c r="Q458" s="6">
        <v>41640</v>
      </c>
      <c r="R458" s="6">
        <v>42369</v>
      </c>
      <c r="S458">
        <v>0</v>
      </c>
      <c r="T458">
        <v>0</v>
      </c>
      <c r="U458" t="s">
        <v>31</v>
      </c>
      <c r="V458" t="s">
        <v>31</v>
      </c>
      <c r="W458" t="s">
        <v>3279</v>
      </c>
    </row>
    <row r="459" spans="1:23" hidden="1" x14ac:dyDescent="0.25">
      <c r="A459">
        <v>705</v>
      </c>
      <c r="B459">
        <f>IF(Tabela_padrão__V_CHANNELGERAL2[[#This Row],[ID]]=A458,0,1)</f>
        <v>1</v>
      </c>
      <c r="C459" t="s">
        <v>2830</v>
      </c>
      <c r="D459" t="s">
        <v>2831</v>
      </c>
      <c r="E459" t="s">
        <v>540</v>
      </c>
      <c r="F459" t="s">
        <v>27</v>
      </c>
      <c r="G459" t="s">
        <v>115</v>
      </c>
      <c r="H459" t="s">
        <v>53</v>
      </c>
      <c r="I459">
        <v>2015</v>
      </c>
      <c r="J459" s="6">
        <v>41989</v>
      </c>
      <c r="K459" s="6">
        <v>42065</v>
      </c>
      <c r="L459" s="6">
        <v>42278</v>
      </c>
      <c r="M459">
        <v>90</v>
      </c>
      <c r="N459" t="s">
        <v>555</v>
      </c>
      <c r="O459" t="s">
        <v>542</v>
      </c>
      <c r="P459" t="s">
        <v>1438</v>
      </c>
      <c r="Q459" s="6">
        <v>41640</v>
      </c>
      <c r="R459" s="6">
        <v>42369</v>
      </c>
      <c r="S459">
        <v>0</v>
      </c>
      <c r="T459">
        <v>0</v>
      </c>
      <c r="U459" t="s">
        <v>31</v>
      </c>
      <c r="V459" t="s">
        <v>31</v>
      </c>
      <c r="W459" t="s">
        <v>3279</v>
      </c>
    </row>
    <row r="460" spans="1:23" hidden="1" x14ac:dyDescent="0.25">
      <c r="A460">
        <v>731</v>
      </c>
      <c r="B460">
        <f>IF(Tabela_padrão__V_CHANNELGERAL2[[#This Row],[ID]]=A459,0,1)</f>
        <v>1</v>
      </c>
      <c r="C460" t="s">
        <v>1918</v>
      </c>
      <c r="D460" t="s">
        <v>1919</v>
      </c>
      <c r="E460" t="s">
        <v>540</v>
      </c>
      <c r="F460" t="s">
        <v>27</v>
      </c>
      <c r="G460" t="s">
        <v>185</v>
      </c>
      <c r="H460" t="s">
        <v>49</v>
      </c>
      <c r="I460">
        <v>2015</v>
      </c>
      <c r="J460" s="6">
        <v>41989</v>
      </c>
      <c r="K460" s="6">
        <v>42292</v>
      </c>
      <c r="L460" s="6">
        <v>42359</v>
      </c>
      <c r="M460">
        <v>100</v>
      </c>
      <c r="N460" t="s">
        <v>587</v>
      </c>
      <c r="O460" t="s">
        <v>542</v>
      </c>
      <c r="P460" t="s">
        <v>1438</v>
      </c>
      <c r="Q460" s="6">
        <v>41640</v>
      </c>
      <c r="R460" s="6">
        <v>42369</v>
      </c>
      <c r="S460">
        <v>0</v>
      </c>
      <c r="T460">
        <v>1</v>
      </c>
      <c r="U460" t="s">
        <v>31</v>
      </c>
      <c r="V460" t="s">
        <v>31</v>
      </c>
      <c r="W460" t="s">
        <v>3279</v>
      </c>
    </row>
    <row r="461" spans="1:23" hidden="1" x14ac:dyDescent="0.25">
      <c r="A461">
        <v>720</v>
      </c>
      <c r="B461">
        <f>IF(Tabela_padrão__V_CHANNELGERAL2[[#This Row],[ID]]=A460,0,1)</f>
        <v>1</v>
      </c>
      <c r="C461" t="s">
        <v>3050</v>
      </c>
      <c r="D461" t="s">
        <v>3051</v>
      </c>
      <c r="E461" t="s">
        <v>540</v>
      </c>
      <c r="F461" t="s">
        <v>27</v>
      </c>
      <c r="G461" t="s">
        <v>185</v>
      </c>
      <c r="H461" t="s">
        <v>49</v>
      </c>
      <c r="I461">
        <v>2015</v>
      </c>
      <c r="J461" s="6">
        <v>41989</v>
      </c>
      <c r="K461" s="6">
        <v>42006</v>
      </c>
      <c r="L461" s="6">
        <v>42209</v>
      </c>
      <c r="M461">
        <v>100</v>
      </c>
      <c r="N461" t="s">
        <v>587</v>
      </c>
      <c r="O461" t="s">
        <v>542</v>
      </c>
      <c r="P461" t="s">
        <v>1438</v>
      </c>
      <c r="Q461" s="6">
        <v>41640</v>
      </c>
      <c r="R461" s="6">
        <v>42369</v>
      </c>
      <c r="S461">
        <v>0</v>
      </c>
      <c r="T461">
        <v>1</v>
      </c>
      <c r="U461" t="s">
        <v>31</v>
      </c>
      <c r="V461" t="s">
        <v>31</v>
      </c>
      <c r="W461" t="s">
        <v>3279</v>
      </c>
    </row>
    <row r="462" spans="1:23" hidden="1" x14ac:dyDescent="0.25">
      <c r="A462">
        <v>993</v>
      </c>
      <c r="B462">
        <f>IF(Tabela_padrão__V_CHANNELGERAL2[[#This Row],[ID]]=A461,0,1)</f>
        <v>1</v>
      </c>
      <c r="C462" t="s">
        <v>2380</v>
      </c>
      <c r="D462" t="s">
        <v>2381</v>
      </c>
      <c r="E462" t="s">
        <v>1489</v>
      </c>
      <c r="F462" t="s">
        <v>27</v>
      </c>
      <c r="G462" t="s">
        <v>83</v>
      </c>
      <c r="H462" t="s">
        <v>42</v>
      </c>
      <c r="I462">
        <v>2015</v>
      </c>
      <c r="J462" s="6">
        <v>42208</v>
      </c>
      <c r="K462" s="6">
        <v>42208</v>
      </c>
      <c r="L462" s="6">
        <v>42208</v>
      </c>
      <c r="N462" t="s">
        <v>541</v>
      </c>
      <c r="O462" t="s">
        <v>542</v>
      </c>
      <c r="P462" t="s">
        <v>1438</v>
      </c>
      <c r="Q462" s="6">
        <v>41640</v>
      </c>
      <c r="R462" s="6">
        <v>42369</v>
      </c>
      <c r="S462">
        <v>0</v>
      </c>
      <c r="T462">
        <v>0</v>
      </c>
      <c r="U462" t="s">
        <v>31</v>
      </c>
      <c r="V462" t="s">
        <v>31</v>
      </c>
      <c r="W462" t="s">
        <v>3279</v>
      </c>
    </row>
    <row r="463" spans="1:23" hidden="1" x14ac:dyDescent="0.25">
      <c r="A463">
        <v>478</v>
      </c>
      <c r="B463">
        <f>IF(Tabela_padrão__V_CHANNELGERAL2[[#This Row],[ID]]=A462,0,1)</f>
        <v>1</v>
      </c>
      <c r="C463" t="s">
        <v>2380</v>
      </c>
      <c r="D463" t="s">
        <v>2861</v>
      </c>
      <c r="E463" t="s">
        <v>1489</v>
      </c>
      <c r="F463" t="s">
        <v>27</v>
      </c>
      <c r="G463" t="s">
        <v>185</v>
      </c>
      <c r="H463" t="s">
        <v>53</v>
      </c>
      <c r="I463">
        <v>2015</v>
      </c>
      <c r="J463" s="6">
        <v>41974</v>
      </c>
      <c r="K463" s="6">
        <v>42213</v>
      </c>
      <c r="L463" s="6">
        <v>42319</v>
      </c>
      <c r="M463">
        <v>83.33</v>
      </c>
      <c r="N463" t="s">
        <v>541</v>
      </c>
      <c r="O463" t="s">
        <v>542</v>
      </c>
      <c r="P463" t="s">
        <v>1438</v>
      </c>
      <c r="Q463" s="6">
        <v>41640</v>
      </c>
      <c r="R463" s="6">
        <v>42369</v>
      </c>
      <c r="S463">
        <v>0</v>
      </c>
      <c r="T463">
        <v>1</v>
      </c>
      <c r="U463" t="s">
        <v>31</v>
      </c>
      <c r="V463" t="s">
        <v>31</v>
      </c>
      <c r="W463" t="s">
        <v>3279</v>
      </c>
    </row>
    <row r="464" spans="1:23" hidden="1" x14ac:dyDescent="0.25">
      <c r="A464">
        <v>994</v>
      </c>
      <c r="B464">
        <f>IF(Tabela_padrão__V_CHANNELGERAL2[[#This Row],[ID]]=A463,0,1)</f>
        <v>1</v>
      </c>
      <c r="C464" t="s">
        <v>2463</v>
      </c>
      <c r="D464" t="s">
        <v>2464</v>
      </c>
      <c r="E464" t="s">
        <v>1489</v>
      </c>
      <c r="F464" t="s">
        <v>27</v>
      </c>
      <c r="G464" t="s">
        <v>185</v>
      </c>
      <c r="H464" t="s">
        <v>42</v>
      </c>
      <c r="I464">
        <v>2015</v>
      </c>
      <c r="J464" s="6">
        <v>42208</v>
      </c>
      <c r="K464" s="6">
        <v>42208</v>
      </c>
      <c r="L464" s="6">
        <v>42208</v>
      </c>
      <c r="N464" t="s">
        <v>541</v>
      </c>
      <c r="O464" t="s">
        <v>542</v>
      </c>
      <c r="P464" t="s">
        <v>1438</v>
      </c>
      <c r="Q464" s="6">
        <v>41640</v>
      </c>
      <c r="R464" s="6">
        <v>42369</v>
      </c>
      <c r="S464">
        <v>0</v>
      </c>
      <c r="T464">
        <v>1</v>
      </c>
      <c r="U464" t="s">
        <v>31</v>
      </c>
      <c r="V464" t="s">
        <v>31</v>
      </c>
      <c r="W464" t="s">
        <v>3279</v>
      </c>
    </row>
    <row r="465" spans="1:23" hidden="1" x14ac:dyDescent="0.25">
      <c r="A465">
        <v>996</v>
      </c>
      <c r="B465">
        <f>IF(Tabela_padrão__V_CHANNELGERAL2[[#This Row],[ID]]=A464,0,1)</f>
        <v>1</v>
      </c>
      <c r="C465" t="s">
        <v>2588</v>
      </c>
      <c r="D465" t="s">
        <v>2589</v>
      </c>
      <c r="E465" t="s">
        <v>540</v>
      </c>
      <c r="F465" t="s">
        <v>27</v>
      </c>
      <c r="G465" t="s">
        <v>185</v>
      </c>
      <c r="H465" t="s">
        <v>49</v>
      </c>
      <c r="I465">
        <v>2015</v>
      </c>
      <c r="J465" s="6">
        <v>42208</v>
      </c>
      <c r="K465" s="6">
        <v>42208</v>
      </c>
      <c r="L465" s="6">
        <v>42369</v>
      </c>
      <c r="M465">
        <v>100</v>
      </c>
      <c r="N465" t="s">
        <v>555</v>
      </c>
      <c r="O465" t="s">
        <v>542</v>
      </c>
      <c r="P465" t="s">
        <v>1438</v>
      </c>
      <c r="Q465" s="6">
        <v>41640</v>
      </c>
      <c r="R465" s="6">
        <v>42369</v>
      </c>
      <c r="S465">
        <v>0</v>
      </c>
      <c r="T465">
        <v>1</v>
      </c>
      <c r="U465" t="s">
        <v>31</v>
      </c>
      <c r="V465" t="s">
        <v>31</v>
      </c>
      <c r="W465" t="s">
        <v>3279</v>
      </c>
    </row>
    <row r="466" spans="1:23" hidden="1" x14ac:dyDescent="0.25">
      <c r="A466">
        <v>995</v>
      </c>
      <c r="B466">
        <f>IF(Tabela_padrão__V_CHANNELGERAL2[[#This Row],[ID]]=A465,0,1)</f>
        <v>1</v>
      </c>
      <c r="C466" t="s">
        <v>1995</v>
      </c>
      <c r="D466" t="s">
        <v>1996</v>
      </c>
      <c r="E466" t="s">
        <v>1489</v>
      </c>
      <c r="F466" t="s">
        <v>27</v>
      </c>
      <c r="G466" t="s">
        <v>185</v>
      </c>
      <c r="H466" t="s">
        <v>42</v>
      </c>
      <c r="I466">
        <v>2015</v>
      </c>
      <c r="J466" s="6">
        <v>42208</v>
      </c>
      <c r="K466" s="6">
        <v>42208</v>
      </c>
      <c r="L466" s="6">
        <v>42208</v>
      </c>
      <c r="N466" t="s">
        <v>541</v>
      </c>
      <c r="O466" t="s">
        <v>542</v>
      </c>
      <c r="P466" t="s">
        <v>1438</v>
      </c>
      <c r="Q466" s="6">
        <v>41640</v>
      </c>
      <c r="R466" s="6">
        <v>42369</v>
      </c>
      <c r="S466">
        <v>0</v>
      </c>
      <c r="T466">
        <v>1</v>
      </c>
      <c r="U466" t="s">
        <v>31</v>
      </c>
      <c r="V466" t="s">
        <v>31</v>
      </c>
      <c r="W466" t="s">
        <v>3279</v>
      </c>
    </row>
    <row r="467" spans="1:23" x14ac:dyDescent="0.25">
      <c r="A467">
        <v>1669</v>
      </c>
      <c r="B467">
        <f>IF(Tabela_padrão__V_CHANNELGERAL2[[#This Row],[ID]]=A466,0,1)</f>
        <v>1</v>
      </c>
      <c r="C467" t="s">
        <v>1158</v>
      </c>
      <c r="D467" t="s">
        <v>1159</v>
      </c>
      <c r="E467" t="s">
        <v>713</v>
      </c>
      <c r="F467" t="s">
        <v>27</v>
      </c>
      <c r="G467" t="s">
        <v>4181</v>
      </c>
      <c r="H467" t="s">
        <v>4182</v>
      </c>
      <c r="I467">
        <v>2016</v>
      </c>
      <c r="J467" s="6">
        <v>42389</v>
      </c>
      <c r="K467" s="6">
        <v>42461</v>
      </c>
      <c r="L467" s="6">
        <v>42607</v>
      </c>
      <c r="M467">
        <v>100</v>
      </c>
      <c r="N467" t="s">
        <v>714</v>
      </c>
      <c r="O467" t="s">
        <v>714</v>
      </c>
      <c r="P467" t="s">
        <v>30</v>
      </c>
      <c r="Q467" s="6">
        <v>42005</v>
      </c>
      <c r="R467" s="6">
        <v>42735</v>
      </c>
      <c r="S467">
        <v>0</v>
      </c>
      <c r="T467">
        <v>0</v>
      </c>
      <c r="U467" t="s">
        <v>35</v>
      </c>
      <c r="V467" t="s">
        <v>3182</v>
      </c>
      <c r="W467" t="s">
        <v>3279</v>
      </c>
    </row>
    <row r="468" spans="1:23" x14ac:dyDescent="0.25">
      <c r="A468">
        <v>1450</v>
      </c>
      <c r="B468">
        <f>IF(Tabela_padrão__V_CHANNELGERAL2[[#This Row],[ID]]=A467,0,1)</f>
        <v>1</v>
      </c>
      <c r="C468" t="s">
        <v>803</v>
      </c>
      <c r="D468" t="s">
        <v>804</v>
      </c>
      <c r="E468" t="s">
        <v>713</v>
      </c>
      <c r="F468" t="s">
        <v>27</v>
      </c>
      <c r="G468" t="s">
        <v>4181</v>
      </c>
      <c r="H468" t="s">
        <v>4182</v>
      </c>
      <c r="I468">
        <v>2016</v>
      </c>
      <c r="J468" s="6">
        <v>42356</v>
      </c>
      <c r="K468" s="6">
        <v>42430</v>
      </c>
      <c r="L468" s="6">
        <v>42522</v>
      </c>
      <c r="M468">
        <v>100</v>
      </c>
      <c r="N468" t="s">
        <v>714</v>
      </c>
      <c r="O468" t="s">
        <v>714</v>
      </c>
      <c r="P468" t="s">
        <v>30</v>
      </c>
      <c r="Q468" s="6">
        <v>42005</v>
      </c>
      <c r="R468" s="6">
        <v>42735</v>
      </c>
      <c r="S468">
        <v>0</v>
      </c>
      <c r="T468">
        <v>0</v>
      </c>
      <c r="U468" t="s">
        <v>61</v>
      </c>
      <c r="V468" t="s">
        <v>3182</v>
      </c>
      <c r="W468" t="s">
        <v>3279</v>
      </c>
    </row>
    <row r="469" spans="1:23" x14ac:dyDescent="0.25">
      <c r="A469">
        <v>1654</v>
      </c>
      <c r="B469">
        <f>IF(Tabela_padrão__V_CHANNELGERAL2[[#This Row],[ID]]=A468,0,1)</f>
        <v>1</v>
      </c>
      <c r="C469" t="s">
        <v>1129</v>
      </c>
      <c r="D469" t="s">
        <v>1130</v>
      </c>
      <c r="E469" t="s">
        <v>713</v>
      </c>
      <c r="F469" t="s">
        <v>27</v>
      </c>
      <c r="G469" t="s">
        <v>4180</v>
      </c>
      <c r="H469" t="s">
        <v>4180</v>
      </c>
      <c r="I469">
        <v>2016</v>
      </c>
      <c r="J469" s="6">
        <v>42387</v>
      </c>
      <c r="K469" s="6">
        <v>42430</v>
      </c>
      <c r="L469" s="6">
        <v>42656</v>
      </c>
      <c r="M469">
        <v>60</v>
      </c>
      <c r="N469" t="s">
        <v>1549</v>
      </c>
      <c r="O469" t="s">
        <v>714</v>
      </c>
      <c r="P469" t="s">
        <v>30</v>
      </c>
      <c r="Q469" s="6">
        <v>42005</v>
      </c>
      <c r="R469" s="6">
        <v>42735</v>
      </c>
      <c r="S469">
        <v>0</v>
      </c>
      <c r="T469">
        <v>0</v>
      </c>
      <c r="U469" t="s">
        <v>35</v>
      </c>
      <c r="V469" t="s">
        <v>3182</v>
      </c>
      <c r="W469" t="s">
        <v>3279</v>
      </c>
    </row>
    <row r="470" spans="1:23" x14ac:dyDescent="0.25">
      <c r="A470">
        <v>1453</v>
      </c>
      <c r="B470">
        <f>IF(Tabela_padrão__V_CHANNELGERAL2[[#This Row],[ID]]=A469,0,1)</f>
        <v>1</v>
      </c>
      <c r="C470" t="s">
        <v>811</v>
      </c>
      <c r="D470" t="s">
        <v>812</v>
      </c>
      <c r="E470" t="s">
        <v>713</v>
      </c>
      <c r="F470" t="s">
        <v>27</v>
      </c>
      <c r="G470" t="s">
        <v>4181</v>
      </c>
      <c r="H470" t="s">
        <v>4182</v>
      </c>
      <c r="I470">
        <v>2016</v>
      </c>
      <c r="J470" s="6">
        <v>42356</v>
      </c>
      <c r="K470" s="6">
        <v>42566</v>
      </c>
      <c r="L470" s="6">
        <v>42711</v>
      </c>
      <c r="M470">
        <v>100</v>
      </c>
      <c r="N470" t="s">
        <v>714</v>
      </c>
      <c r="O470" t="s">
        <v>714</v>
      </c>
      <c r="P470" t="s">
        <v>30</v>
      </c>
      <c r="Q470" s="6">
        <v>42005</v>
      </c>
      <c r="R470" s="6">
        <v>42735</v>
      </c>
      <c r="S470">
        <v>0</v>
      </c>
      <c r="T470">
        <v>0</v>
      </c>
      <c r="U470" t="s">
        <v>61</v>
      </c>
      <c r="V470" t="s">
        <v>3182</v>
      </c>
      <c r="W470" t="s">
        <v>3279</v>
      </c>
    </row>
    <row r="471" spans="1:23" x14ac:dyDescent="0.25">
      <c r="A471">
        <v>1653</v>
      </c>
      <c r="B471">
        <f>IF(Tabela_padrão__V_CHANNELGERAL2[[#This Row],[ID]]=A470,0,1)</f>
        <v>1</v>
      </c>
      <c r="C471" t="s">
        <v>1127</v>
      </c>
      <c r="D471" t="s">
        <v>1128</v>
      </c>
      <c r="E471" t="s">
        <v>713</v>
      </c>
      <c r="F471" t="s">
        <v>27</v>
      </c>
      <c r="G471" t="s">
        <v>4180</v>
      </c>
      <c r="H471" t="s">
        <v>4180</v>
      </c>
      <c r="I471">
        <v>2016</v>
      </c>
      <c r="J471" s="6">
        <v>42387</v>
      </c>
      <c r="K471" s="6">
        <v>42478</v>
      </c>
      <c r="L471" s="6">
        <v>42656</v>
      </c>
      <c r="M471">
        <v>60</v>
      </c>
      <c r="N471" t="s">
        <v>1549</v>
      </c>
      <c r="O471" t="s">
        <v>714</v>
      </c>
      <c r="P471" t="s">
        <v>30</v>
      </c>
      <c r="Q471" s="6">
        <v>42005</v>
      </c>
      <c r="R471" s="6">
        <v>42735</v>
      </c>
      <c r="S471">
        <v>0</v>
      </c>
      <c r="T471">
        <v>0</v>
      </c>
      <c r="U471" t="s">
        <v>35</v>
      </c>
      <c r="V471" t="s">
        <v>3182</v>
      </c>
      <c r="W471" t="s">
        <v>3279</v>
      </c>
    </row>
    <row r="472" spans="1:23" hidden="1" x14ac:dyDescent="0.25">
      <c r="A472">
        <v>1706</v>
      </c>
      <c r="B472">
        <f>IF(Tabela_padrão__V_CHANNELGERAL2[[#This Row],[ID]]=A471,0,1)</f>
        <v>1</v>
      </c>
      <c r="C472" t="s">
        <v>1225</v>
      </c>
      <c r="D472" t="s">
        <v>3304</v>
      </c>
      <c r="E472" t="s">
        <v>713</v>
      </c>
      <c r="F472" t="s">
        <v>48</v>
      </c>
      <c r="G472" t="s">
        <v>41</v>
      </c>
      <c r="H472" t="s">
        <v>49</v>
      </c>
      <c r="I472">
        <v>2016</v>
      </c>
      <c r="J472" s="6">
        <v>42396</v>
      </c>
      <c r="K472" s="6">
        <v>42429</v>
      </c>
      <c r="L472" s="6">
        <v>42734</v>
      </c>
      <c r="M472">
        <v>100</v>
      </c>
      <c r="N472" t="s">
        <v>714</v>
      </c>
      <c r="O472" t="s">
        <v>714</v>
      </c>
      <c r="P472" t="s">
        <v>30</v>
      </c>
      <c r="Q472" s="6">
        <v>42005</v>
      </c>
      <c r="R472" s="6">
        <v>42735</v>
      </c>
      <c r="S472">
        <v>0</v>
      </c>
      <c r="T472">
        <v>0</v>
      </c>
      <c r="U472" t="s">
        <v>31</v>
      </c>
      <c r="V472" t="s">
        <v>3181</v>
      </c>
      <c r="W472" t="s">
        <v>3279</v>
      </c>
    </row>
    <row r="473" spans="1:23" x14ac:dyDescent="0.25">
      <c r="A473">
        <v>1451</v>
      </c>
      <c r="B473">
        <f>IF(Tabela_padrão__V_CHANNELGERAL2[[#This Row],[ID]]=A472,0,1)</f>
        <v>1</v>
      </c>
      <c r="C473" t="s">
        <v>805</v>
      </c>
      <c r="D473" t="s">
        <v>806</v>
      </c>
      <c r="E473" t="s">
        <v>713</v>
      </c>
      <c r="F473" t="s">
        <v>27</v>
      </c>
      <c r="G473" t="s">
        <v>4181</v>
      </c>
      <c r="H473" t="s">
        <v>4182</v>
      </c>
      <c r="I473">
        <v>2016</v>
      </c>
      <c r="J473" s="6">
        <v>42356</v>
      </c>
      <c r="K473" s="6">
        <v>42552</v>
      </c>
      <c r="L473" s="6">
        <v>42720</v>
      </c>
      <c r="M473">
        <v>100</v>
      </c>
      <c r="N473" t="s">
        <v>807</v>
      </c>
      <c r="O473" t="s">
        <v>808</v>
      </c>
      <c r="P473" t="s">
        <v>30</v>
      </c>
      <c r="Q473" s="6">
        <v>42005</v>
      </c>
      <c r="R473" s="6">
        <v>42735</v>
      </c>
      <c r="S473">
        <v>0</v>
      </c>
      <c r="T473">
        <v>0</v>
      </c>
      <c r="U473" t="s">
        <v>35</v>
      </c>
      <c r="V473" t="s">
        <v>3182</v>
      </c>
      <c r="W473" t="s">
        <v>3279</v>
      </c>
    </row>
    <row r="474" spans="1:23" x14ac:dyDescent="0.25">
      <c r="A474">
        <v>1638</v>
      </c>
      <c r="B474">
        <f>IF(Tabela_padrão__V_CHANNELGERAL2[[#This Row],[ID]]=A473,0,1)</f>
        <v>1</v>
      </c>
      <c r="C474" t="s">
        <v>1108</v>
      </c>
      <c r="D474" t="s">
        <v>1109</v>
      </c>
      <c r="E474" t="s">
        <v>713</v>
      </c>
      <c r="F474" t="s">
        <v>27</v>
      </c>
      <c r="G474" t="s">
        <v>4181</v>
      </c>
      <c r="H474" t="s">
        <v>4182</v>
      </c>
      <c r="I474">
        <v>2016</v>
      </c>
      <c r="J474" s="6">
        <v>42384</v>
      </c>
      <c r="K474" s="6">
        <v>42422</v>
      </c>
      <c r="L474" s="6">
        <v>42543</v>
      </c>
      <c r="M474">
        <v>100</v>
      </c>
      <c r="N474" t="s">
        <v>714</v>
      </c>
      <c r="O474" t="s">
        <v>714</v>
      </c>
      <c r="P474" t="s">
        <v>30</v>
      </c>
      <c r="Q474" s="6">
        <v>42005</v>
      </c>
      <c r="R474" s="6">
        <v>42735</v>
      </c>
      <c r="S474">
        <v>0</v>
      </c>
      <c r="T474">
        <v>0</v>
      </c>
      <c r="U474" t="s">
        <v>35</v>
      </c>
      <c r="V474" t="s">
        <v>3182</v>
      </c>
      <c r="W474" t="s">
        <v>3279</v>
      </c>
    </row>
    <row r="475" spans="1:23" x14ac:dyDescent="0.25">
      <c r="A475">
        <v>1457</v>
      </c>
      <c r="B475">
        <f>IF(Tabela_padrão__V_CHANNELGERAL2[[#This Row],[ID]]=A474,0,1)</f>
        <v>1</v>
      </c>
      <c r="C475" t="s">
        <v>819</v>
      </c>
      <c r="D475" t="s">
        <v>820</v>
      </c>
      <c r="E475" t="s">
        <v>713</v>
      </c>
      <c r="F475" t="s">
        <v>27</v>
      </c>
      <c r="G475" t="s">
        <v>4181</v>
      </c>
      <c r="H475" t="s">
        <v>4182</v>
      </c>
      <c r="I475">
        <v>2016</v>
      </c>
      <c r="J475" s="6">
        <v>42356</v>
      </c>
      <c r="K475" s="6">
        <v>42398</v>
      </c>
      <c r="L475" s="6">
        <v>42550</v>
      </c>
      <c r="M475">
        <v>97.5</v>
      </c>
      <c r="N475" t="s">
        <v>714</v>
      </c>
      <c r="O475" t="s">
        <v>714</v>
      </c>
      <c r="P475" t="s">
        <v>30</v>
      </c>
      <c r="Q475" s="6">
        <v>42005</v>
      </c>
      <c r="R475" s="6">
        <v>42735</v>
      </c>
      <c r="S475">
        <v>0</v>
      </c>
      <c r="T475">
        <v>0</v>
      </c>
      <c r="U475" t="s">
        <v>35</v>
      </c>
      <c r="V475" t="s">
        <v>3219</v>
      </c>
      <c r="W475" t="s">
        <v>3279</v>
      </c>
    </row>
    <row r="476" spans="1:23" x14ac:dyDescent="0.25">
      <c r="A476">
        <v>1462</v>
      </c>
      <c r="B476">
        <f>IF(Tabela_padrão__V_CHANNELGERAL2[[#This Row],[ID]]=A475,0,1)</f>
        <v>1</v>
      </c>
      <c r="C476" t="s">
        <v>827</v>
      </c>
      <c r="D476" t="s">
        <v>828</v>
      </c>
      <c r="E476" t="s">
        <v>713</v>
      </c>
      <c r="F476" t="s">
        <v>27</v>
      </c>
      <c r="G476" t="s">
        <v>4181</v>
      </c>
      <c r="H476" t="s">
        <v>4182</v>
      </c>
      <c r="I476">
        <v>2016</v>
      </c>
      <c r="J476" s="6">
        <v>42356</v>
      </c>
      <c r="K476" s="6">
        <v>42643</v>
      </c>
      <c r="L476" s="6">
        <v>42648</v>
      </c>
      <c r="M476">
        <v>100</v>
      </c>
      <c r="N476" t="s">
        <v>714</v>
      </c>
      <c r="O476" t="s">
        <v>714</v>
      </c>
      <c r="P476" t="s">
        <v>30</v>
      </c>
      <c r="Q476" s="6">
        <v>42005</v>
      </c>
      <c r="R476" s="6">
        <v>42735</v>
      </c>
      <c r="S476">
        <v>0</v>
      </c>
      <c r="T476">
        <v>0</v>
      </c>
      <c r="U476" t="s">
        <v>61</v>
      </c>
      <c r="V476" t="s">
        <v>3185</v>
      </c>
      <c r="W476" t="s">
        <v>3279</v>
      </c>
    </row>
    <row r="477" spans="1:23" x14ac:dyDescent="0.25">
      <c r="A477">
        <v>1637</v>
      </c>
      <c r="B477">
        <f>IF(Tabela_padrão__V_CHANNELGERAL2[[#This Row],[ID]]=A476,0,1)</f>
        <v>1</v>
      </c>
      <c r="C477" t="s">
        <v>1106</v>
      </c>
      <c r="D477" t="s">
        <v>1107</v>
      </c>
      <c r="E477" t="s">
        <v>713</v>
      </c>
      <c r="F477" t="s">
        <v>27</v>
      </c>
      <c r="G477" t="s">
        <v>4181</v>
      </c>
      <c r="H477" t="s">
        <v>4182</v>
      </c>
      <c r="I477">
        <v>2016</v>
      </c>
      <c r="J477" s="6">
        <v>42384</v>
      </c>
      <c r="K477" s="6">
        <v>42422</v>
      </c>
      <c r="L477" s="6">
        <v>42580</v>
      </c>
      <c r="M477">
        <v>100</v>
      </c>
      <c r="N477" t="s">
        <v>714</v>
      </c>
      <c r="O477" t="s">
        <v>714</v>
      </c>
      <c r="P477" t="s">
        <v>30</v>
      </c>
      <c r="Q477" s="6">
        <v>42005</v>
      </c>
      <c r="R477" s="6">
        <v>42735</v>
      </c>
      <c r="S477">
        <v>0</v>
      </c>
      <c r="T477">
        <v>0</v>
      </c>
      <c r="U477" t="s">
        <v>35</v>
      </c>
      <c r="V477" t="s">
        <v>3182</v>
      </c>
      <c r="W477" t="s">
        <v>3279</v>
      </c>
    </row>
    <row r="478" spans="1:23" x14ac:dyDescent="0.25">
      <c r="A478">
        <v>1634</v>
      </c>
      <c r="B478">
        <f>IF(Tabela_padrão__V_CHANNELGERAL2[[#This Row],[ID]]=A477,0,1)</f>
        <v>1</v>
      </c>
      <c r="C478" t="s">
        <v>1100</v>
      </c>
      <c r="D478" t="s">
        <v>1101</v>
      </c>
      <c r="E478" t="s">
        <v>713</v>
      </c>
      <c r="F478" t="s">
        <v>27</v>
      </c>
      <c r="G478" t="s">
        <v>83</v>
      </c>
      <c r="H478" t="s">
        <v>115</v>
      </c>
      <c r="I478">
        <v>2016</v>
      </c>
      <c r="J478" s="6">
        <v>42384</v>
      </c>
      <c r="K478" s="6">
        <v>42552</v>
      </c>
      <c r="L478" s="6">
        <v>42719</v>
      </c>
      <c r="M478">
        <v>0</v>
      </c>
      <c r="N478" t="s">
        <v>714</v>
      </c>
      <c r="O478" t="s">
        <v>34</v>
      </c>
      <c r="P478" t="s">
        <v>30</v>
      </c>
      <c r="Q478" s="6">
        <v>42005</v>
      </c>
      <c r="R478" s="6">
        <v>42735</v>
      </c>
      <c r="S478">
        <v>0</v>
      </c>
      <c r="T478">
        <v>0</v>
      </c>
      <c r="U478" t="s">
        <v>35</v>
      </c>
      <c r="V478" t="s">
        <v>3182</v>
      </c>
      <c r="W478" t="s">
        <v>3279</v>
      </c>
    </row>
    <row r="479" spans="1:23" x14ac:dyDescent="0.25">
      <c r="A479">
        <v>1640</v>
      </c>
      <c r="B479">
        <f>IF(Tabela_padrão__V_CHANNELGERAL2[[#This Row],[ID]]=A478,0,1)</f>
        <v>1</v>
      </c>
      <c r="C479" t="s">
        <v>1112</v>
      </c>
      <c r="D479" t="s">
        <v>1113</v>
      </c>
      <c r="E479" t="s">
        <v>713</v>
      </c>
      <c r="F479" t="s">
        <v>27</v>
      </c>
      <c r="G479" t="s">
        <v>4181</v>
      </c>
      <c r="H479" t="s">
        <v>4182</v>
      </c>
      <c r="I479">
        <v>2016</v>
      </c>
      <c r="J479" s="6">
        <v>42384</v>
      </c>
      <c r="K479" s="6">
        <v>42499</v>
      </c>
      <c r="L479" s="6">
        <v>42650</v>
      </c>
      <c r="M479">
        <v>100</v>
      </c>
      <c r="N479" t="s">
        <v>714</v>
      </c>
      <c r="O479" t="s">
        <v>714</v>
      </c>
      <c r="P479" t="s">
        <v>30</v>
      </c>
      <c r="Q479" s="6">
        <v>42005</v>
      </c>
      <c r="R479" s="6">
        <v>42735</v>
      </c>
      <c r="S479">
        <v>0</v>
      </c>
      <c r="T479">
        <v>0</v>
      </c>
      <c r="U479" t="s">
        <v>61</v>
      </c>
      <c r="V479" t="s">
        <v>3182</v>
      </c>
      <c r="W479" t="s">
        <v>3279</v>
      </c>
    </row>
    <row r="480" spans="1:23" x14ac:dyDescent="0.25">
      <c r="A480">
        <v>1646</v>
      </c>
      <c r="B480">
        <f>IF(Tabela_padrão__V_CHANNELGERAL2[[#This Row],[ID]]=A479,0,1)</f>
        <v>1</v>
      </c>
      <c r="C480" t="s">
        <v>1117</v>
      </c>
      <c r="D480" t="s">
        <v>1118</v>
      </c>
      <c r="E480" t="s">
        <v>713</v>
      </c>
      <c r="F480" t="s">
        <v>27</v>
      </c>
      <c r="G480" t="s">
        <v>83</v>
      </c>
      <c r="H480" t="s">
        <v>83</v>
      </c>
      <c r="I480">
        <v>2016</v>
      </c>
      <c r="J480" s="6">
        <v>42384</v>
      </c>
      <c r="K480" s="6">
        <v>42415</v>
      </c>
      <c r="L480" s="6">
        <v>42703</v>
      </c>
      <c r="M480">
        <v>33.33</v>
      </c>
      <c r="N480" t="s">
        <v>714</v>
      </c>
      <c r="O480" t="s">
        <v>714</v>
      </c>
      <c r="P480" t="s">
        <v>30</v>
      </c>
      <c r="Q480" s="6">
        <v>42005</v>
      </c>
      <c r="R480" s="6">
        <v>42735</v>
      </c>
      <c r="S480">
        <v>0</v>
      </c>
      <c r="T480">
        <v>0</v>
      </c>
      <c r="U480" t="s">
        <v>35</v>
      </c>
      <c r="V480" t="s">
        <v>3182</v>
      </c>
      <c r="W480" t="s">
        <v>3279</v>
      </c>
    </row>
    <row r="481" spans="1:23" x14ac:dyDescent="0.25">
      <c r="A481">
        <v>1673</v>
      </c>
      <c r="B481">
        <f>IF(Tabela_padrão__V_CHANNELGERAL2[[#This Row],[ID]]=A480,0,1)</f>
        <v>1</v>
      </c>
      <c r="C481" t="s">
        <v>1165</v>
      </c>
      <c r="D481" t="s">
        <v>1166</v>
      </c>
      <c r="E481" t="s">
        <v>713</v>
      </c>
      <c r="F481" t="s">
        <v>27</v>
      </c>
      <c r="G481" t="s">
        <v>4181</v>
      </c>
      <c r="H481" t="s">
        <v>4182</v>
      </c>
      <c r="I481">
        <v>2015</v>
      </c>
      <c r="J481" s="6">
        <v>42391</v>
      </c>
      <c r="K481" s="6">
        <v>42180</v>
      </c>
      <c r="L481" s="6">
        <v>42485</v>
      </c>
      <c r="M481">
        <v>100</v>
      </c>
      <c r="N481" t="s">
        <v>714</v>
      </c>
      <c r="O481" t="s">
        <v>714</v>
      </c>
      <c r="P481" t="s">
        <v>30</v>
      </c>
      <c r="Q481" s="6">
        <v>42005</v>
      </c>
      <c r="R481" s="6">
        <v>42735</v>
      </c>
      <c r="S481">
        <v>0</v>
      </c>
      <c r="T481">
        <v>0</v>
      </c>
      <c r="U481" t="s">
        <v>31</v>
      </c>
      <c r="V481" t="s">
        <v>3196</v>
      </c>
      <c r="W481" t="s">
        <v>3279</v>
      </c>
    </row>
    <row r="482" spans="1:23" x14ac:dyDescent="0.25">
      <c r="A482">
        <v>1655</v>
      </c>
      <c r="B482">
        <f>IF(Tabela_padrão__V_CHANNELGERAL2[[#This Row],[ID]]=A481,0,1)</f>
        <v>1</v>
      </c>
      <c r="C482" t="s">
        <v>1131</v>
      </c>
      <c r="D482" t="s">
        <v>1132</v>
      </c>
      <c r="E482" t="s">
        <v>713</v>
      </c>
      <c r="F482" t="s">
        <v>32</v>
      </c>
      <c r="G482" t="s">
        <v>4183</v>
      </c>
      <c r="H482" t="s">
        <v>4183</v>
      </c>
      <c r="I482">
        <v>2016</v>
      </c>
      <c r="J482" s="6">
        <v>42388</v>
      </c>
      <c r="K482" s="6">
        <v>42536</v>
      </c>
      <c r="L482" s="6">
        <v>42836</v>
      </c>
      <c r="M482">
        <v>28.57</v>
      </c>
      <c r="N482" t="s">
        <v>714</v>
      </c>
      <c r="O482" t="s">
        <v>714</v>
      </c>
      <c r="P482" t="s">
        <v>30</v>
      </c>
      <c r="Q482" s="6">
        <v>42005</v>
      </c>
      <c r="R482" s="6">
        <v>42735</v>
      </c>
      <c r="S482">
        <v>0</v>
      </c>
      <c r="T482">
        <v>0</v>
      </c>
      <c r="U482" t="s">
        <v>31</v>
      </c>
      <c r="V482" t="s">
        <v>3195</v>
      </c>
      <c r="W482" t="s">
        <v>3279</v>
      </c>
    </row>
    <row r="483" spans="1:23" x14ac:dyDescent="0.25">
      <c r="A483">
        <v>1699</v>
      </c>
      <c r="B483">
        <f>IF(Tabela_padrão__V_CHANNELGERAL2[[#This Row],[ID]]=A482,0,1)</f>
        <v>1</v>
      </c>
      <c r="C483" t="s">
        <v>1212</v>
      </c>
      <c r="D483" t="s">
        <v>1213</v>
      </c>
      <c r="E483" t="s">
        <v>713</v>
      </c>
      <c r="F483" t="s">
        <v>32</v>
      </c>
      <c r="G483" t="s">
        <v>4183</v>
      </c>
      <c r="H483" t="s">
        <v>4183</v>
      </c>
      <c r="I483">
        <v>2016</v>
      </c>
      <c r="J483" s="6">
        <v>42395</v>
      </c>
      <c r="K483" s="6">
        <v>42482</v>
      </c>
      <c r="L483" s="6">
        <v>42598</v>
      </c>
      <c r="M483">
        <v>45.78</v>
      </c>
      <c r="N483" t="s">
        <v>714</v>
      </c>
      <c r="O483" t="s">
        <v>714</v>
      </c>
      <c r="P483" t="s">
        <v>30</v>
      </c>
      <c r="Q483" s="6">
        <v>42005</v>
      </c>
      <c r="R483" s="6">
        <v>42735</v>
      </c>
      <c r="S483">
        <v>0</v>
      </c>
      <c r="T483">
        <v>0</v>
      </c>
      <c r="U483" t="s">
        <v>31</v>
      </c>
      <c r="V483" t="s">
        <v>3215</v>
      </c>
      <c r="W483" t="s">
        <v>3279</v>
      </c>
    </row>
    <row r="484" spans="1:23" hidden="1" x14ac:dyDescent="0.25">
      <c r="A484">
        <v>1649</v>
      </c>
      <c r="B484">
        <f>IF(Tabela_padrão__V_CHANNELGERAL2[[#This Row],[ID]]=A483,0,1)</f>
        <v>1</v>
      </c>
      <c r="C484" t="s">
        <v>1122</v>
      </c>
      <c r="D484" t="s">
        <v>1123</v>
      </c>
      <c r="E484" t="s">
        <v>713</v>
      </c>
      <c r="F484" t="s">
        <v>48</v>
      </c>
      <c r="G484" t="s">
        <v>41</v>
      </c>
      <c r="H484" t="s">
        <v>53</v>
      </c>
      <c r="I484">
        <v>2016</v>
      </c>
      <c r="J484" s="6">
        <v>42384</v>
      </c>
      <c r="K484" s="6">
        <v>42384</v>
      </c>
      <c r="L484" s="6">
        <v>42734</v>
      </c>
      <c r="M484">
        <v>50</v>
      </c>
      <c r="N484" t="s">
        <v>714</v>
      </c>
      <c r="O484" t="s">
        <v>714</v>
      </c>
      <c r="P484" t="s">
        <v>30</v>
      </c>
      <c r="Q484" s="6">
        <v>42005</v>
      </c>
      <c r="R484" s="6">
        <v>42735</v>
      </c>
      <c r="S484">
        <v>0</v>
      </c>
      <c r="T484">
        <v>0</v>
      </c>
      <c r="U484" t="s">
        <v>31</v>
      </c>
      <c r="V484" t="s">
        <v>31</v>
      </c>
      <c r="W484" t="s">
        <v>3279</v>
      </c>
    </row>
    <row r="485" spans="1:23" hidden="1" x14ac:dyDescent="0.25">
      <c r="A485">
        <v>1633</v>
      </c>
      <c r="B485">
        <f>IF(Tabela_padrão__V_CHANNELGERAL2[[#This Row],[ID]]=A484,0,1)</f>
        <v>1</v>
      </c>
      <c r="C485" t="s">
        <v>1098</v>
      </c>
      <c r="D485" t="s">
        <v>1099</v>
      </c>
      <c r="E485" t="s">
        <v>713</v>
      </c>
      <c r="F485" t="s">
        <v>48</v>
      </c>
      <c r="G485" t="s">
        <v>41</v>
      </c>
      <c r="H485" t="s">
        <v>49</v>
      </c>
      <c r="I485">
        <v>2016</v>
      </c>
      <c r="J485" s="6">
        <v>42382</v>
      </c>
      <c r="K485" s="6">
        <v>42382</v>
      </c>
      <c r="L485" s="6">
        <v>42734</v>
      </c>
      <c r="M485">
        <v>100</v>
      </c>
      <c r="N485" t="s">
        <v>714</v>
      </c>
      <c r="O485" t="s">
        <v>714</v>
      </c>
      <c r="P485" t="s">
        <v>30</v>
      </c>
      <c r="Q485" s="6">
        <v>42005</v>
      </c>
      <c r="R485" s="6">
        <v>42735</v>
      </c>
      <c r="S485">
        <v>0</v>
      </c>
      <c r="T485">
        <v>0</v>
      </c>
      <c r="U485" t="s">
        <v>31</v>
      </c>
      <c r="V485" t="s">
        <v>31</v>
      </c>
      <c r="W485" t="s">
        <v>3279</v>
      </c>
    </row>
    <row r="486" spans="1:23" hidden="1" x14ac:dyDescent="0.25">
      <c r="A486">
        <v>1641</v>
      </c>
      <c r="B486">
        <f>IF(Tabela_padrão__V_CHANNELGERAL2[[#This Row],[ID]]=A485,0,1)</f>
        <v>1</v>
      </c>
      <c r="C486" t="s">
        <v>1114</v>
      </c>
      <c r="D486" t="s">
        <v>1115</v>
      </c>
      <c r="E486" t="s">
        <v>713</v>
      </c>
      <c r="F486" t="s">
        <v>48</v>
      </c>
      <c r="G486" t="s">
        <v>41</v>
      </c>
      <c r="H486" t="s">
        <v>53</v>
      </c>
      <c r="I486">
        <v>2016</v>
      </c>
      <c r="J486" s="6">
        <v>42384</v>
      </c>
      <c r="K486" s="6">
        <v>42384</v>
      </c>
      <c r="L486" s="6">
        <v>42734</v>
      </c>
      <c r="M486">
        <v>0</v>
      </c>
      <c r="N486" t="s">
        <v>714</v>
      </c>
      <c r="O486" t="s">
        <v>714</v>
      </c>
      <c r="P486" t="s">
        <v>30</v>
      </c>
      <c r="Q486" s="6">
        <v>42005</v>
      </c>
      <c r="R486" s="6">
        <v>42735</v>
      </c>
      <c r="S486">
        <v>0</v>
      </c>
      <c r="T486">
        <v>0</v>
      </c>
      <c r="U486" t="s">
        <v>31</v>
      </c>
      <c r="V486" t="s">
        <v>31</v>
      </c>
      <c r="W486" t="s">
        <v>3279</v>
      </c>
    </row>
    <row r="487" spans="1:23" hidden="1" x14ac:dyDescent="0.25">
      <c r="A487">
        <v>1639</v>
      </c>
      <c r="B487">
        <f>IF(Tabela_padrão__V_CHANNELGERAL2[[#This Row],[ID]]=A486,0,1)</f>
        <v>1</v>
      </c>
      <c r="C487" t="s">
        <v>1110</v>
      </c>
      <c r="D487" t="s">
        <v>1111</v>
      </c>
      <c r="E487" t="s">
        <v>713</v>
      </c>
      <c r="F487" t="s">
        <v>48</v>
      </c>
      <c r="G487" t="s">
        <v>41</v>
      </c>
      <c r="H487" t="s">
        <v>53</v>
      </c>
      <c r="I487">
        <v>2016</v>
      </c>
      <c r="J487" s="6">
        <v>42384</v>
      </c>
      <c r="K487" s="6">
        <v>42544</v>
      </c>
      <c r="L487" s="6">
        <v>42734</v>
      </c>
      <c r="M487">
        <v>75</v>
      </c>
      <c r="N487" t="s">
        <v>714</v>
      </c>
      <c r="O487" t="s">
        <v>714</v>
      </c>
      <c r="P487" t="s">
        <v>30</v>
      </c>
      <c r="Q487" s="6">
        <v>42005</v>
      </c>
      <c r="R487" s="6">
        <v>42735</v>
      </c>
      <c r="S487">
        <v>0</v>
      </c>
      <c r="T487">
        <v>0</v>
      </c>
      <c r="U487" t="s">
        <v>31</v>
      </c>
      <c r="V487" t="s">
        <v>31</v>
      </c>
      <c r="W487" t="s">
        <v>3279</v>
      </c>
    </row>
    <row r="488" spans="1:23" hidden="1" x14ac:dyDescent="0.25">
      <c r="A488">
        <v>1636</v>
      </c>
      <c r="B488">
        <f>IF(Tabela_padrão__V_CHANNELGERAL2[[#This Row],[ID]]=A487,0,1)</f>
        <v>1</v>
      </c>
      <c r="C488" t="s">
        <v>1104</v>
      </c>
      <c r="D488" t="s">
        <v>1105</v>
      </c>
      <c r="E488" t="s">
        <v>713</v>
      </c>
      <c r="F488" t="s">
        <v>48</v>
      </c>
      <c r="G488" t="s">
        <v>41</v>
      </c>
      <c r="H488" t="s">
        <v>53</v>
      </c>
      <c r="I488">
        <v>2016</v>
      </c>
      <c r="J488" s="6">
        <v>42384</v>
      </c>
      <c r="K488" s="6">
        <v>42384</v>
      </c>
      <c r="L488" s="6">
        <v>42734</v>
      </c>
      <c r="M488">
        <v>0</v>
      </c>
      <c r="N488" t="s">
        <v>714</v>
      </c>
      <c r="O488" t="s">
        <v>714</v>
      </c>
      <c r="P488" t="s">
        <v>30</v>
      </c>
      <c r="Q488" s="6">
        <v>42005</v>
      </c>
      <c r="R488" s="6">
        <v>42735</v>
      </c>
      <c r="S488">
        <v>0</v>
      </c>
      <c r="T488">
        <v>0</v>
      </c>
      <c r="U488" t="s">
        <v>31</v>
      </c>
      <c r="V488" t="s">
        <v>31</v>
      </c>
      <c r="W488" t="s">
        <v>3279</v>
      </c>
    </row>
    <row r="489" spans="1:23" hidden="1" x14ac:dyDescent="0.25">
      <c r="A489">
        <v>1456</v>
      </c>
      <c r="B489">
        <f>IF(Tabela_padrão__V_CHANNELGERAL2[[#This Row],[ID]]=A488,0,1)</f>
        <v>1</v>
      </c>
      <c r="C489" t="s">
        <v>817</v>
      </c>
      <c r="D489" t="s">
        <v>818</v>
      </c>
      <c r="E489" t="s">
        <v>713</v>
      </c>
      <c r="F489" t="s">
        <v>48</v>
      </c>
      <c r="G489" t="s">
        <v>41</v>
      </c>
      <c r="H489" t="s">
        <v>49</v>
      </c>
      <c r="I489">
        <v>2016</v>
      </c>
      <c r="J489" s="6">
        <v>42356</v>
      </c>
      <c r="K489" s="6">
        <v>42382</v>
      </c>
      <c r="L489" s="6">
        <v>42734</v>
      </c>
      <c r="M489">
        <v>100</v>
      </c>
      <c r="N489" t="s">
        <v>714</v>
      </c>
      <c r="O489" t="s">
        <v>714</v>
      </c>
      <c r="P489" t="s">
        <v>30</v>
      </c>
      <c r="Q489" s="6">
        <v>42005</v>
      </c>
      <c r="R489" s="6">
        <v>42735</v>
      </c>
      <c r="S489">
        <v>0</v>
      </c>
      <c r="T489">
        <v>0</v>
      </c>
      <c r="U489" t="s">
        <v>31</v>
      </c>
      <c r="V489" t="s">
        <v>31</v>
      </c>
      <c r="W489" t="s">
        <v>3279</v>
      </c>
    </row>
    <row r="490" spans="1:23" hidden="1" x14ac:dyDescent="0.25">
      <c r="A490">
        <v>1635</v>
      </c>
      <c r="B490">
        <f>IF(Tabela_padrão__V_CHANNELGERAL2[[#This Row],[ID]]=A489,0,1)</f>
        <v>1</v>
      </c>
      <c r="C490" t="s">
        <v>1102</v>
      </c>
      <c r="D490" t="s">
        <v>1103</v>
      </c>
      <c r="E490" t="s">
        <v>713</v>
      </c>
      <c r="F490" t="s">
        <v>48</v>
      </c>
      <c r="G490" t="s">
        <v>41</v>
      </c>
      <c r="H490" t="s">
        <v>49</v>
      </c>
      <c r="I490">
        <v>2016</v>
      </c>
      <c r="J490" s="6">
        <v>42384</v>
      </c>
      <c r="K490" s="6">
        <v>42580</v>
      </c>
      <c r="L490" s="6">
        <v>42734</v>
      </c>
      <c r="M490">
        <v>100</v>
      </c>
      <c r="N490" t="s">
        <v>714</v>
      </c>
      <c r="O490" t="s">
        <v>714</v>
      </c>
      <c r="P490" t="s">
        <v>30</v>
      </c>
      <c r="Q490" s="6">
        <v>42005</v>
      </c>
      <c r="R490" s="6">
        <v>42735</v>
      </c>
      <c r="S490">
        <v>0</v>
      </c>
      <c r="T490">
        <v>0</v>
      </c>
      <c r="U490" t="s">
        <v>31</v>
      </c>
      <c r="V490" t="s">
        <v>31</v>
      </c>
      <c r="W490" t="s">
        <v>3279</v>
      </c>
    </row>
    <row r="491" spans="1:23" x14ac:dyDescent="0.25">
      <c r="A491">
        <v>1458</v>
      </c>
      <c r="B491">
        <f>IF(Tabela_padrão__V_CHANNELGERAL2[[#This Row],[ID]]=A490,0,1)</f>
        <v>1</v>
      </c>
      <c r="C491" t="s">
        <v>821</v>
      </c>
      <c r="D491" t="s">
        <v>822</v>
      </c>
      <c r="E491" t="s">
        <v>713</v>
      </c>
      <c r="F491" t="s">
        <v>27</v>
      </c>
      <c r="G491" t="s">
        <v>4181</v>
      </c>
      <c r="H491" t="s">
        <v>4182</v>
      </c>
      <c r="I491">
        <v>2016</v>
      </c>
      <c r="J491" s="6">
        <v>42356</v>
      </c>
      <c r="K491" s="6">
        <v>42384</v>
      </c>
      <c r="L491" s="6">
        <v>42534</v>
      </c>
      <c r="M491">
        <v>100</v>
      </c>
      <c r="N491" t="s">
        <v>807</v>
      </c>
      <c r="O491" t="s">
        <v>808</v>
      </c>
      <c r="P491" t="s">
        <v>30</v>
      </c>
      <c r="Q491" s="6">
        <v>42005</v>
      </c>
      <c r="R491" s="6">
        <v>42735</v>
      </c>
      <c r="S491">
        <v>0</v>
      </c>
      <c r="T491">
        <v>0</v>
      </c>
      <c r="U491" t="s">
        <v>61</v>
      </c>
      <c r="V491" t="s">
        <v>3182</v>
      </c>
      <c r="W491" t="s">
        <v>3279</v>
      </c>
    </row>
    <row r="492" spans="1:23" x14ac:dyDescent="0.25">
      <c r="A492">
        <v>1656</v>
      </c>
      <c r="B492">
        <f>IF(Tabela_padrão__V_CHANNELGERAL2[[#This Row],[ID]]=A491,0,1)</f>
        <v>1</v>
      </c>
      <c r="C492" t="s">
        <v>1133</v>
      </c>
      <c r="D492" t="s">
        <v>1134</v>
      </c>
      <c r="E492" t="s">
        <v>713</v>
      </c>
      <c r="F492" t="s">
        <v>32</v>
      </c>
      <c r="G492" t="s">
        <v>4181</v>
      </c>
      <c r="H492" t="s">
        <v>4182</v>
      </c>
      <c r="I492">
        <v>2016</v>
      </c>
      <c r="J492" s="6">
        <v>42388</v>
      </c>
      <c r="K492" s="6">
        <v>42425</v>
      </c>
      <c r="L492" s="6">
        <v>42531</v>
      </c>
      <c r="M492">
        <v>100</v>
      </c>
      <c r="N492" t="s">
        <v>714</v>
      </c>
      <c r="O492" t="s">
        <v>714</v>
      </c>
      <c r="P492" t="s">
        <v>30</v>
      </c>
      <c r="Q492" s="6">
        <v>42005</v>
      </c>
      <c r="R492" s="6">
        <v>42735</v>
      </c>
      <c r="S492">
        <v>0</v>
      </c>
      <c r="T492">
        <v>0</v>
      </c>
      <c r="U492" t="s">
        <v>31</v>
      </c>
      <c r="V492" t="s">
        <v>3186</v>
      </c>
      <c r="W492" t="s">
        <v>3279</v>
      </c>
    </row>
    <row r="493" spans="1:23" hidden="1" x14ac:dyDescent="0.25">
      <c r="A493">
        <v>1464</v>
      </c>
      <c r="B493">
        <f>IF(Tabela_padrão__V_CHANNELGERAL2[[#This Row],[ID]]=A492,0,1)</f>
        <v>1</v>
      </c>
      <c r="C493" t="s">
        <v>831</v>
      </c>
      <c r="D493" t="s">
        <v>832</v>
      </c>
      <c r="E493" t="s">
        <v>713</v>
      </c>
      <c r="F493" t="s">
        <v>48</v>
      </c>
      <c r="G493" t="s">
        <v>41</v>
      </c>
      <c r="H493" t="s">
        <v>53</v>
      </c>
      <c r="I493">
        <v>2016</v>
      </c>
      <c r="J493" s="6">
        <v>42356</v>
      </c>
      <c r="K493" s="6">
        <v>42380</v>
      </c>
      <c r="L493" s="6">
        <v>42734</v>
      </c>
      <c r="M493">
        <v>0</v>
      </c>
      <c r="N493" t="s">
        <v>714</v>
      </c>
      <c r="O493" t="s">
        <v>714</v>
      </c>
      <c r="P493" t="s">
        <v>30</v>
      </c>
      <c r="Q493" s="6">
        <v>42005</v>
      </c>
      <c r="R493" s="6">
        <v>42735</v>
      </c>
      <c r="S493">
        <v>0</v>
      </c>
      <c r="T493">
        <v>0</v>
      </c>
      <c r="U493" t="s">
        <v>31</v>
      </c>
      <c r="V493" t="s">
        <v>31</v>
      </c>
      <c r="W493" t="s">
        <v>3279</v>
      </c>
    </row>
    <row r="494" spans="1:23" hidden="1" x14ac:dyDescent="0.25">
      <c r="A494">
        <v>1454</v>
      </c>
      <c r="B494">
        <f>IF(Tabela_padrão__V_CHANNELGERAL2[[#This Row],[ID]]=A493,0,1)</f>
        <v>1</v>
      </c>
      <c r="C494" t="s">
        <v>813</v>
      </c>
      <c r="D494" t="s">
        <v>814</v>
      </c>
      <c r="E494" t="s">
        <v>713</v>
      </c>
      <c r="F494" t="s">
        <v>48</v>
      </c>
      <c r="G494" t="s">
        <v>41</v>
      </c>
      <c r="H494" t="s">
        <v>53</v>
      </c>
      <c r="I494">
        <v>2016</v>
      </c>
      <c r="J494" s="6">
        <v>42356</v>
      </c>
      <c r="K494" s="6">
        <v>42382</v>
      </c>
      <c r="L494" s="6">
        <v>42734</v>
      </c>
      <c r="M494">
        <v>0</v>
      </c>
      <c r="N494" t="s">
        <v>808</v>
      </c>
      <c r="O494" t="s">
        <v>808</v>
      </c>
      <c r="P494" t="s">
        <v>30</v>
      </c>
      <c r="Q494" s="6">
        <v>42005</v>
      </c>
      <c r="R494" s="6">
        <v>42735</v>
      </c>
      <c r="S494">
        <v>0</v>
      </c>
      <c r="T494">
        <v>0</v>
      </c>
      <c r="U494" t="s">
        <v>31</v>
      </c>
      <c r="V494" t="s">
        <v>31</v>
      </c>
      <c r="W494" t="s">
        <v>3279</v>
      </c>
    </row>
    <row r="495" spans="1:23" hidden="1" x14ac:dyDescent="0.25">
      <c r="A495">
        <v>1815</v>
      </c>
      <c r="B495">
        <f>IF(Tabela_padrão__V_CHANNELGERAL2[[#This Row],[ID]]=A494,0,1)</f>
        <v>1</v>
      </c>
      <c r="C495" t="s">
        <v>1395</v>
      </c>
      <c r="D495" t="s">
        <v>1396</v>
      </c>
      <c r="E495" t="s">
        <v>713</v>
      </c>
      <c r="F495" t="s">
        <v>48</v>
      </c>
      <c r="G495" t="s">
        <v>41</v>
      </c>
      <c r="H495" t="s">
        <v>53</v>
      </c>
      <c r="I495">
        <v>2016</v>
      </c>
      <c r="J495" s="6">
        <v>42439</v>
      </c>
      <c r="K495" s="6">
        <v>42373</v>
      </c>
      <c r="L495" s="6">
        <v>42734</v>
      </c>
      <c r="M495">
        <v>0</v>
      </c>
      <c r="N495" t="s">
        <v>1060</v>
      </c>
      <c r="O495" t="s">
        <v>1060</v>
      </c>
      <c r="P495" t="s">
        <v>30</v>
      </c>
      <c r="Q495" s="6">
        <v>42005</v>
      </c>
      <c r="R495" s="6">
        <v>42735</v>
      </c>
      <c r="S495">
        <v>0</v>
      </c>
      <c r="T495">
        <v>0</v>
      </c>
      <c r="U495" t="s">
        <v>31</v>
      </c>
      <c r="V495" t="s">
        <v>31</v>
      </c>
      <c r="W495" t="s">
        <v>3279</v>
      </c>
    </row>
    <row r="496" spans="1:23" x14ac:dyDescent="0.25">
      <c r="A496">
        <v>1672</v>
      </c>
      <c r="B496">
        <f>IF(Tabela_padrão__V_CHANNELGERAL2[[#This Row],[ID]]=A495,0,1)</f>
        <v>1</v>
      </c>
      <c r="C496" t="s">
        <v>1163</v>
      </c>
      <c r="D496" t="s">
        <v>1164</v>
      </c>
      <c r="E496" t="s">
        <v>713</v>
      </c>
      <c r="F496" t="s">
        <v>27</v>
      </c>
      <c r="G496" t="s">
        <v>83</v>
      </c>
      <c r="H496" t="s">
        <v>83</v>
      </c>
      <c r="I496">
        <v>2016</v>
      </c>
      <c r="J496" s="6">
        <v>42391</v>
      </c>
      <c r="K496" s="6">
        <v>42492</v>
      </c>
      <c r="L496" s="6">
        <v>42614</v>
      </c>
      <c r="M496">
        <v>0</v>
      </c>
      <c r="N496" t="s">
        <v>714</v>
      </c>
      <c r="O496" t="s">
        <v>714</v>
      </c>
      <c r="P496" t="s">
        <v>30</v>
      </c>
      <c r="Q496" s="6">
        <v>42005</v>
      </c>
      <c r="R496" s="6">
        <v>42735</v>
      </c>
      <c r="S496">
        <v>0</v>
      </c>
      <c r="T496">
        <v>0</v>
      </c>
      <c r="U496" t="s">
        <v>31</v>
      </c>
      <c r="V496" t="s">
        <v>3214</v>
      </c>
      <c r="W496" t="s">
        <v>3279</v>
      </c>
    </row>
    <row r="497" spans="1:24" x14ac:dyDescent="0.25">
      <c r="A497">
        <v>1657</v>
      </c>
      <c r="B497">
        <f>IF(Tabela_padrão__V_CHANNELGERAL2[[#This Row],[ID]]=A496,0,1)</f>
        <v>1</v>
      </c>
      <c r="C497" t="s">
        <v>1135</v>
      </c>
      <c r="D497" t="s">
        <v>1136</v>
      </c>
      <c r="E497" t="s">
        <v>713</v>
      </c>
      <c r="F497" t="s">
        <v>32</v>
      </c>
      <c r="G497" t="s">
        <v>4183</v>
      </c>
      <c r="H497" t="s">
        <v>4183</v>
      </c>
      <c r="I497">
        <v>2016</v>
      </c>
      <c r="J497" s="6">
        <v>42388</v>
      </c>
      <c r="K497" s="6">
        <v>42430</v>
      </c>
      <c r="L497" s="6">
        <v>42674</v>
      </c>
      <c r="M497">
        <v>70</v>
      </c>
      <c r="N497" t="s">
        <v>714</v>
      </c>
      <c r="O497" t="s">
        <v>714</v>
      </c>
      <c r="P497" t="s">
        <v>30</v>
      </c>
      <c r="Q497" s="6">
        <v>42005</v>
      </c>
      <c r="R497" s="6">
        <v>42735</v>
      </c>
      <c r="S497">
        <v>0</v>
      </c>
      <c r="T497">
        <v>0</v>
      </c>
      <c r="U497" t="s">
        <v>31</v>
      </c>
      <c r="V497" t="s">
        <v>3215</v>
      </c>
      <c r="W497" t="s">
        <v>3279</v>
      </c>
    </row>
    <row r="498" spans="1:24" x14ac:dyDescent="0.25">
      <c r="A498">
        <v>1446</v>
      </c>
      <c r="B498">
        <f>IF(Tabela_padrão__V_CHANNELGERAL2[[#This Row],[ID]]=A497,0,1)</f>
        <v>1</v>
      </c>
      <c r="C498" t="s">
        <v>795</v>
      </c>
      <c r="D498" t="s">
        <v>796</v>
      </c>
      <c r="E498" t="s">
        <v>713</v>
      </c>
      <c r="F498" t="s">
        <v>32</v>
      </c>
      <c r="G498" t="s">
        <v>4181</v>
      </c>
      <c r="H498" t="s">
        <v>4182</v>
      </c>
      <c r="I498">
        <v>2016</v>
      </c>
      <c r="J498" s="6">
        <v>42356</v>
      </c>
      <c r="K498" s="6">
        <v>42408</v>
      </c>
      <c r="L498" s="6">
        <v>42681</v>
      </c>
      <c r="M498">
        <v>100</v>
      </c>
      <c r="N498" t="s">
        <v>714</v>
      </c>
      <c r="O498" t="s">
        <v>714</v>
      </c>
      <c r="P498" t="s">
        <v>30</v>
      </c>
      <c r="Q498" s="6">
        <v>42005</v>
      </c>
      <c r="R498" s="6">
        <v>42735</v>
      </c>
      <c r="S498">
        <v>0</v>
      </c>
      <c r="T498">
        <v>0</v>
      </c>
      <c r="U498" t="s">
        <v>31</v>
      </c>
      <c r="V498" t="s">
        <v>31</v>
      </c>
      <c r="W498" t="s">
        <v>3279</v>
      </c>
    </row>
    <row r="499" spans="1:24" x14ac:dyDescent="0.25">
      <c r="A499">
        <v>1648</v>
      </c>
      <c r="B499">
        <f>IF(Tabela_padrão__V_CHANNELGERAL2[[#This Row],[ID]]=A498,0,1)</f>
        <v>1</v>
      </c>
      <c r="C499" t="s">
        <v>1120</v>
      </c>
      <c r="D499" t="s">
        <v>1121</v>
      </c>
      <c r="E499" t="s">
        <v>713</v>
      </c>
      <c r="F499" t="s">
        <v>27</v>
      </c>
      <c r="G499" t="s">
        <v>4181</v>
      </c>
      <c r="H499" t="s">
        <v>4182</v>
      </c>
      <c r="I499">
        <v>2016</v>
      </c>
      <c r="J499" s="6">
        <v>42384</v>
      </c>
      <c r="K499" s="6">
        <v>42430</v>
      </c>
      <c r="L499" s="6">
        <v>42579</v>
      </c>
      <c r="M499">
        <v>100</v>
      </c>
      <c r="N499" t="s">
        <v>714</v>
      </c>
      <c r="O499" t="s">
        <v>714</v>
      </c>
      <c r="P499" t="s">
        <v>30</v>
      </c>
      <c r="Q499" s="6">
        <v>42005</v>
      </c>
      <c r="R499" s="6">
        <v>42735</v>
      </c>
      <c r="S499">
        <v>0</v>
      </c>
      <c r="T499">
        <v>0</v>
      </c>
      <c r="U499" t="s">
        <v>61</v>
      </c>
      <c r="V499" t="s">
        <v>3182</v>
      </c>
      <c r="W499" t="s">
        <v>3279</v>
      </c>
    </row>
    <row r="500" spans="1:24" x14ac:dyDescent="0.25">
      <c r="A500">
        <v>1616</v>
      </c>
      <c r="B500">
        <f>IF(Tabela_padrão__V_CHANNELGERAL2[[#This Row],[ID]]=A499,0,1)</f>
        <v>1</v>
      </c>
      <c r="C500" t="s">
        <v>1057</v>
      </c>
      <c r="D500" t="s">
        <v>1058</v>
      </c>
      <c r="E500" t="s">
        <v>713</v>
      </c>
      <c r="F500" t="s">
        <v>27</v>
      </c>
      <c r="G500" t="s">
        <v>4180</v>
      </c>
      <c r="H500" t="s">
        <v>4180</v>
      </c>
      <c r="I500">
        <v>2016</v>
      </c>
      <c r="J500" s="6">
        <v>42375</v>
      </c>
      <c r="K500" s="6">
        <v>42478</v>
      </c>
      <c r="L500" s="6">
        <v>42640</v>
      </c>
      <c r="M500">
        <v>52.5</v>
      </c>
      <c r="N500" t="s">
        <v>1549</v>
      </c>
      <c r="O500" t="s">
        <v>714</v>
      </c>
      <c r="P500" t="s">
        <v>30</v>
      </c>
      <c r="Q500" s="6">
        <v>42005</v>
      </c>
      <c r="R500" s="6">
        <v>42735</v>
      </c>
      <c r="S500">
        <v>0</v>
      </c>
      <c r="T500">
        <v>0</v>
      </c>
      <c r="U500" t="s">
        <v>35</v>
      </c>
      <c r="V500" t="s">
        <v>31</v>
      </c>
      <c r="W500" t="s">
        <v>3279</v>
      </c>
    </row>
    <row r="501" spans="1:24" hidden="1" x14ac:dyDescent="0.25">
      <c r="A501">
        <v>1459</v>
      </c>
      <c r="B501">
        <f>IF(Tabela_padrão__V_CHANNELGERAL2[[#This Row],[ID]]=A500,0,1)</f>
        <v>1</v>
      </c>
      <c r="C501" t="s">
        <v>3301</v>
      </c>
      <c r="D501" t="s">
        <v>3302</v>
      </c>
      <c r="E501" t="s">
        <v>713</v>
      </c>
      <c r="F501" t="s">
        <v>48</v>
      </c>
      <c r="G501" t="s">
        <v>41</v>
      </c>
      <c r="H501" t="s">
        <v>53</v>
      </c>
      <c r="I501">
        <v>2016</v>
      </c>
      <c r="J501" s="6">
        <v>42356</v>
      </c>
      <c r="K501" s="6">
        <v>42551</v>
      </c>
      <c r="L501" s="6">
        <v>42734</v>
      </c>
      <c r="M501">
        <v>0</v>
      </c>
      <c r="N501" t="s">
        <v>714</v>
      </c>
      <c r="O501" t="s">
        <v>714</v>
      </c>
      <c r="P501" t="s">
        <v>30</v>
      </c>
      <c r="Q501" s="6">
        <v>42005</v>
      </c>
      <c r="R501" s="6">
        <v>42735</v>
      </c>
      <c r="S501">
        <v>0</v>
      </c>
      <c r="T501">
        <v>0</v>
      </c>
      <c r="U501" t="s">
        <v>31</v>
      </c>
      <c r="V501" t="s">
        <v>3196</v>
      </c>
      <c r="W501" t="s">
        <v>3279</v>
      </c>
    </row>
    <row r="502" spans="1:24" x14ac:dyDescent="0.25">
      <c r="A502">
        <v>1869</v>
      </c>
      <c r="B502">
        <f>IF(Tabela_padrão__V_CHANNELGERAL2[[#This Row],[ID]]=A501,0,1)</f>
        <v>1</v>
      </c>
      <c r="C502" t="s">
        <v>1423</v>
      </c>
      <c r="D502" t="s">
        <v>3310</v>
      </c>
      <c r="E502" t="s">
        <v>713</v>
      </c>
      <c r="F502" t="s">
        <v>27</v>
      </c>
      <c r="G502" t="s">
        <v>4181</v>
      </c>
      <c r="H502" t="s">
        <v>4182</v>
      </c>
      <c r="I502">
        <v>2016</v>
      </c>
      <c r="J502" s="6">
        <v>42544</v>
      </c>
      <c r="K502" s="6">
        <v>42544</v>
      </c>
      <c r="L502" s="6">
        <v>42544</v>
      </c>
      <c r="N502" t="s">
        <v>173</v>
      </c>
      <c r="O502" t="s">
        <v>173</v>
      </c>
      <c r="P502" t="s">
        <v>30</v>
      </c>
      <c r="Q502" s="6">
        <v>42005</v>
      </c>
      <c r="R502" s="6">
        <v>42735</v>
      </c>
      <c r="S502">
        <v>0</v>
      </c>
      <c r="T502">
        <v>0</v>
      </c>
      <c r="U502" t="s">
        <v>31</v>
      </c>
      <c r="V502" t="s">
        <v>3186</v>
      </c>
      <c r="W502" t="s">
        <v>3279</v>
      </c>
      <c r="X502" t="s">
        <v>4185</v>
      </c>
    </row>
    <row r="503" spans="1:24" x14ac:dyDescent="0.25">
      <c r="A503">
        <v>1876</v>
      </c>
      <c r="B503">
        <f>IF(Tabela_padrão__V_CHANNELGERAL2[[#This Row],[ID]]=A502,0,1)</f>
        <v>1</v>
      </c>
      <c r="C503" t="s">
        <v>1433</v>
      </c>
      <c r="D503" t="s">
        <v>3313</v>
      </c>
      <c r="E503" t="s">
        <v>713</v>
      </c>
      <c r="F503" t="s">
        <v>27</v>
      </c>
      <c r="G503" t="s">
        <v>4181</v>
      </c>
      <c r="H503" t="s">
        <v>4182</v>
      </c>
      <c r="I503">
        <v>2016</v>
      </c>
      <c r="J503" s="6">
        <v>42601</v>
      </c>
      <c r="K503" s="6">
        <v>42601</v>
      </c>
      <c r="L503" s="6">
        <v>42601</v>
      </c>
      <c r="N503" t="s">
        <v>1434</v>
      </c>
      <c r="O503" t="s">
        <v>714</v>
      </c>
      <c r="P503" t="s">
        <v>30</v>
      </c>
      <c r="Q503" s="6">
        <v>42005</v>
      </c>
      <c r="R503" s="6">
        <v>42735</v>
      </c>
      <c r="S503">
        <v>0</v>
      </c>
      <c r="T503">
        <v>0</v>
      </c>
      <c r="U503" t="s">
        <v>31</v>
      </c>
      <c r="V503" t="s">
        <v>3187</v>
      </c>
      <c r="W503" t="s">
        <v>3279</v>
      </c>
    </row>
    <row r="504" spans="1:24" hidden="1" x14ac:dyDescent="0.25">
      <c r="A504">
        <v>1881</v>
      </c>
      <c r="B504">
        <f>IF(Tabela_padrão__V_CHANNELGERAL2[[#This Row],[ID]]=A503,0,1)</f>
        <v>1</v>
      </c>
      <c r="C504" t="s">
        <v>1834</v>
      </c>
      <c r="D504" t="s">
        <v>1835</v>
      </c>
      <c r="E504" t="s">
        <v>713</v>
      </c>
      <c r="F504" t="s">
        <v>32</v>
      </c>
      <c r="G504" t="s">
        <v>176</v>
      </c>
      <c r="H504" t="s">
        <v>71</v>
      </c>
      <c r="I504">
        <v>2016</v>
      </c>
      <c r="J504" s="6">
        <v>42608</v>
      </c>
      <c r="K504" s="6">
        <v>42608</v>
      </c>
      <c r="L504" s="6">
        <v>42608</v>
      </c>
      <c r="M504">
        <v>0</v>
      </c>
      <c r="N504" t="s">
        <v>1549</v>
      </c>
      <c r="O504" t="s">
        <v>256</v>
      </c>
      <c r="P504" t="s">
        <v>1443</v>
      </c>
      <c r="Q504" s="6"/>
      <c r="R504" s="6"/>
      <c r="S504">
        <v>0</v>
      </c>
      <c r="T504">
        <v>0</v>
      </c>
      <c r="U504" t="s">
        <v>31</v>
      </c>
      <c r="V504" t="s">
        <v>31</v>
      </c>
    </row>
    <row r="505" spans="1:24" x14ac:dyDescent="0.25">
      <c r="A505">
        <v>1395</v>
      </c>
      <c r="B505">
        <f>IF(Tabela_padrão__V_CHANNELGERAL2[[#This Row],[ID]]=A504,0,1)</f>
        <v>1</v>
      </c>
      <c r="C505" t="s">
        <v>693</v>
      </c>
      <c r="D505" t="s">
        <v>694</v>
      </c>
      <c r="E505" t="s">
        <v>677</v>
      </c>
      <c r="F505" t="s">
        <v>27</v>
      </c>
      <c r="G505" t="s">
        <v>4181</v>
      </c>
      <c r="H505" t="s">
        <v>4182</v>
      </c>
      <c r="I505">
        <v>2016</v>
      </c>
      <c r="J505" s="6">
        <v>42356</v>
      </c>
      <c r="K505" s="6">
        <v>42625</v>
      </c>
      <c r="L505" s="6">
        <v>42643</v>
      </c>
      <c r="M505">
        <v>100</v>
      </c>
      <c r="N505" t="s">
        <v>678</v>
      </c>
      <c r="O505" t="s">
        <v>678</v>
      </c>
      <c r="P505" t="s">
        <v>30</v>
      </c>
      <c r="Q505" s="6">
        <v>42005</v>
      </c>
      <c r="R505" s="6">
        <v>42735</v>
      </c>
      <c r="S505">
        <v>0</v>
      </c>
      <c r="T505">
        <v>0</v>
      </c>
      <c r="U505" t="s">
        <v>31</v>
      </c>
      <c r="V505" t="s">
        <v>31</v>
      </c>
      <c r="W505" t="s">
        <v>3279</v>
      </c>
    </row>
    <row r="506" spans="1:24" x14ac:dyDescent="0.25">
      <c r="A506">
        <v>1387</v>
      </c>
      <c r="B506">
        <f>IF(Tabela_padrão__V_CHANNELGERAL2[[#This Row],[ID]]=A505,0,1)</f>
        <v>1</v>
      </c>
      <c r="C506" t="s">
        <v>675</v>
      </c>
      <c r="D506" t="s">
        <v>676</v>
      </c>
      <c r="E506" t="s">
        <v>677</v>
      </c>
      <c r="F506" t="s">
        <v>27</v>
      </c>
      <c r="G506" t="s">
        <v>4181</v>
      </c>
      <c r="H506" t="s">
        <v>4182</v>
      </c>
      <c r="I506">
        <v>2016</v>
      </c>
      <c r="J506" s="6">
        <v>42356</v>
      </c>
      <c r="K506" s="6">
        <v>42410</v>
      </c>
      <c r="L506" s="6">
        <v>42431</v>
      </c>
      <c r="M506">
        <v>100</v>
      </c>
      <c r="N506" t="s">
        <v>678</v>
      </c>
      <c r="O506" t="s">
        <v>678</v>
      </c>
      <c r="P506" t="s">
        <v>30</v>
      </c>
      <c r="Q506" s="6">
        <v>42005</v>
      </c>
      <c r="R506" s="6">
        <v>42735</v>
      </c>
      <c r="S506">
        <v>0</v>
      </c>
      <c r="T506">
        <v>0</v>
      </c>
      <c r="U506" t="s">
        <v>31</v>
      </c>
      <c r="V506" t="s">
        <v>31</v>
      </c>
      <c r="W506" t="s">
        <v>3279</v>
      </c>
    </row>
    <row r="507" spans="1:24" x14ac:dyDescent="0.25">
      <c r="A507">
        <v>1399</v>
      </c>
      <c r="B507">
        <f>IF(Tabela_padrão__V_CHANNELGERAL2[[#This Row],[ID]]=A506,0,1)</f>
        <v>1</v>
      </c>
      <c r="C507" t="s">
        <v>701</v>
      </c>
      <c r="D507" t="s">
        <v>702</v>
      </c>
      <c r="E507" t="s">
        <v>677</v>
      </c>
      <c r="F507" t="s">
        <v>27</v>
      </c>
      <c r="G507" t="s">
        <v>4181</v>
      </c>
      <c r="H507" t="s">
        <v>4182</v>
      </c>
      <c r="I507">
        <v>2016</v>
      </c>
      <c r="J507" s="6">
        <v>42356</v>
      </c>
      <c r="K507" s="6">
        <v>42695</v>
      </c>
      <c r="L507" s="6">
        <v>42720</v>
      </c>
      <c r="M507">
        <v>100</v>
      </c>
      <c r="N507" t="s">
        <v>34</v>
      </c>
      <c r="O507" t="s">
        <v>678</v>
      </c>
      <c r="P507" t="s">
        <v>30</v>
      </c>
      <c r="Q507" s="6">
        <v>42005</v>
      </c>
      <c r="R507" s="6">
        <v>42735</v>
      </c>
      <c r="S507">
        <v>0</v>
      </c>
      <c r="T507">
        <v>0</v>
      </c>
      <c r="U507" t="s">
        <v>31</v>
      </c>
      <c r="V507" t="s">
        <v>31</v>
      </c>
      <c r="W507" t="s">
        <v>3279</v>
      </c>
    </row>
    <row r="508" spans="1:24" x14ac:dyDescent="0.25">
      <c r="A508">
        <v>1397</v>
      </c>
      <c r="B508">
        <f>IF(Tabela_padrão__V_CHANNELGERAL2[[#This Row],[ID]]=A507,0,1)</f>
        <v>1</v>
      </c>
      <c r="C508" t="s">
        <v>697</v>
      </c>
      <c r="D508" t="s">
        <v>698</v>
      </c>
      <c r="E508" t="s">
        <v>677</v>
      </c>
      <c r="F508" t="s">
        <v>27</v>
      </c>
      <c r="G508" t="s">
        <v>4181</v>
      </c>
      <c r="H508" t="s">
        <v>4182</v>
      </c>
      <c r="I508">
        <v>2016</v>
      </c>
      <c r="J508" s="6">
        <v>42356</v>
      </c>
      <c r="K508" s="6">
        <v>42646</v>
      </c>
      <c r="L508" s="6">
        <v>42671</v>
      </c>
      <c r="M508">
        <v>100</v>
      </c>
      <c r="N508" t="s">
        <v>678</v>
      </c>
      <c r="O508" t="s">
        <v>678</v>
      </c>
      <c r="P508" t="s">
        <v>30</v>
      </c>
      <c r="Q508" s="6">
        <v>42005</v>
      </c>
      <c r="R508" s="6">
        <v>42735</v>
      </c>
      <c r="S508">
        <v>0</v>
      </c>
      <c r="T508">
        <v>0</v>
      </c>
      <c r="U508" t="s">
        <v>31</v>
      </c>
      <c r="V508" t="s">
        <v>31</v>
      </c>
      <c r="W508" t="s">
        <v>3279</v>
      </c>
    </row>
    <row r="509" spans="1:24" x14ac:dyDescent="0.25">
      <c r="A509">
        <v>1394</v>
      </c>
      <c r="B509">
        <f>IF(Tabela_padrão__V_CHANNELGERAL2[[#This Row],[ID]]=A508,0,1)</f>
        <v>1</v>
      </c>
      <c r="C509" t="s">
        <v>691</v>
      </c>
      <c r="D509" t="s">
        <v>692</v>
      </c>
      <c r="E509" t="s">
        <v>677</v>
      </c>
      <c r="F509" t="s">
        <v>27</v>
      </c>
      <c r="G509" t="s">
        <v>4181</v>
      </c>
      <c r="H509" t="s">
        <v>4182</v>
      </c>
      <c r="I509">
        <v>2016</v>
      </c>
      <c r="J509" s="6">
        <v>42356</v>
      </c>
      <c r="K509" s="6">
        <v>42604</v>
      </c>
      <c r="L509" s="6">
        <v>42622</v>
      </c>
      <c r="M509">
        <v>100</v>
      </c>
      <c r="N509" t="s">
        <v>34</v>
      </c>
      <c r="O509" t="s">
        <v>678</v>
      </c>
      <c r="P509" t="s">
        <v>30</v>
      </c>
      <c r="Q509" s="6">
        <v>42005</v>
      </c>
      <c r="R509" s="6">
        <v>42735</v>
      </c>
      <c r="S509">
        <v>0</v>
      </c>
      <c r="T509">
        <v>0</v>
      </c>
      <c r="U509" t="s">
        <v>31</v>
      </c>
      <c r="V509" t="s">
        <v>31</v>
      </c>
      <c r="W509" t="s">
        <v>3279</v>
      </c>
    </row>
    <row r="510" spans="1:24" x14ac:dyDescent="0.25">
      <c r="A510">
        <v>1392</v>
      </c>
      <c r="B510">
        <f>IF(Tabela_padrão__V_CHANNELGERAL2[[#This Row],[ID]]=A509,0,1)</f>
        <v>1</v>
      </c>
      <c r="C510" t="s">
        <v>687</v>
      </c>
      <c r="D510" t="s">
        <v>688</v>
      </c>
      <c r="E510" t="s">
        <v>677</v>
      </c>
      <c r="F510" t="s">
        <v>27</v>
      </c>
      <c r="G510" t="s">
        <v>4181</v>
      </c>
      <c r="H510" t="s">
        <v>4182</v>
      </c>
      <c r="I510">
        <v>2016</v>
      </c>
      <c r="J510" s="6">
        <v>42356</v>
      </c>
      <c r="K510" s="6">
        <v>42576</v>
      </c>
      <c r="L510" s="6">
        <v>42601</v>
      </c>
      <c r="M510">
        <v>100</v>
      </c>
      <c r="N510" t="s">
        <v>34</v>
      </c>
      <c r="O510" t="s">
        <v>678</v>
      </c>
      <c r="P510" t="s">
        <v>30</v>
      </c>
      <c r="Q510" s="6">
        <v>42005</v>
      </c>
      <c r="R510" s="6">
        <v>42735</v>
      </c>
      <c r="S510">
        <v>0</v>
      </c>
      <c r="T510">
        <v>0</v>
      </c>
      <c r="U510" t="s">
        <v>31</v>
      </c>
      <c r="V510" t="s">
        <v>31</v>
      </c>
      <c r="W510" t="s">
        <v>3279</v>
      </c>
    </row>
    <row r="511" spans="1:24" x14ac:dyDescent="0.25">
      <c r="A511">
        <v>1390</v>
      </c>
      <c r="B511">
        <f>IF(Tabela_padrão__V_CHANNELGERAL2[[#This Row],[ID]]=A510,0,1)</f>
        <v>1</v>
      </c>
      <c r="C511" t="s">
        <v>683</v>
      </c>
      <c r="D511" t="s">
        <v>684</v>
      </c>
      <c r="E511" t="s">
        <v>677</v>
      </c>
      <c r="F511" t="s">
        <v>27</v>
      </c>
      <c r="G511" t="s">
        <v>4181</v>
      </c>
      <c r="H511" t="s">
        <v>4182</v>
      </c>
      <c r="I511">
        <v>2016</v>
      </c>
      <c r="J511" s="6">
        <v>42356</v>
      </c>
      <c r="K511" s="6">
        <v>42430</v>
      </c>
      <c r="L511" s="6">
        <v>42451</v>
      </c>
      <c r="M511">
        <v>100</v>
      </c>
      <c r="N511" t="s">
        <v>678</v>
      </c>
      <c r="O511" t="s">
        <v>678</v>
      </c>
      <c r="P511" t="s">
        <v>30</v>
      </c>
      <c r="Q511" s="6">
        <v>42005</v>
      </c>
      <c r="R511" s="6">
        <v>42735</v>
      </c>
      <c r="S511">
        <v>0</v>
      </c>
      <c r="T511">
        <v>0</v>
      </c>
      <c r="U511" t="s">
        <v>31</v>
      </c>
      <c r="V511" t="s">
        <v>31</v>
      </c>
      <c r="W511" t="s">
        <v>3279</v>
      </c>
    </row>
    <row r="512" spans="1:24" x14ac:dyDescent="0.25">
      <c r="A512">
        <v>1398</v>
      </c>
      <c r="B512">
        <f>IF(Tabela_padrão__V_CHANNELGERAL2[[#This Row],[ID]]=A511,0,1)</f>
        <v>1</v>
      </c>
      <c r="C512" t="s">
        <v>699</v>
      </c>
      <c r="D512" t="s">
        <v>700</v>
      </c>
      <c r="E512" t="s">
        <v>677</v>
      </c>
      <c r="F512" t="s">
        <v>27</v>
      </c>
      <c r="G512" t="s">
        <v>4181</v>
      </c>
      <c r="H512" t="s">
        <v>4182</v>
      </c>
      <c r="I512">
        <v>2016</v>
      </c>
      <c r="J512" s="6">
        <v>42356</v>
      </c>
      <c r="K512" s="6">
        <v>42690</v>
      </c>
      <c r="L512" s="6">
        <v>42704</v>
      </c>
      <c r="M512">
        <v>100</v>
      </c>
      <c r="N512" t="s">
        <v>678</v>
      </c>
      <c r="O512" t="s">
        <v>678</v>
      </c>
      <c r="P512" t="s">
        <v>30</v>
      </c>
      <c r="Q512" s="6">
        <v>42005</v>
      </c>
      <c r="R512" s="6">
        <v>42735</v>
      </c>
      <c r="S512">
        <v>0</v>
      </c>
      <c r="T512">
        <v>0</v>
      </c>
      <c r="U512" t="s">
        <v>31</v>
      </c>
      <c r="V512" t="s">
        <v>31</v>
      </c>
      <c r="W512" t="s">
        <v>3279</v>
      </c>
    </row>
    <row r="513" spans="1:24" x14ac:dyDescent="0.25">
      <c r="A513">
        <v>1388</v>
      </c>
      <c r="B513">
        <f>IF(Tabela_padrão__V_CHANNELGERAL2[[#This Row],[ID]]=A512,0,1)</f>
        <v>1</v>
      </c>
      <c r="C513" t="s">
        <v>679</v>
      </c>
      <c r="D513" t="s">
        <v>680</v>
      </c>
      <c r="E513" t="s">
        <v>677</v>
      </c>
      <c r="F513" t="s">
        <v>27</v>
      </c>
      <c r="G513" t="s">
        <v>4181</v>
      </c>
      <c r="H513" t="s">
        <v>4182</v>
      </c>
      <c r="I513">
        <v>2016</v>
      </c>
      <c r="J513" s="6">
        <v>42356</v>
      </c>
      <c r="K513" s="6">
        <v>42423</v>
      </c>
      <c r="L513" s="6">
        <v>42489</v>
      </c>
      <c r="M513">
        <v>100</v>
      </c>
      <c r="N513" t="s">
        <v>678</v>
      </c>
      <c r="O513" t="s">
        <v>678</v>
      </c>
      <c r="P513" t="s">
        <v>30</v>
      </c>
      <c r="Q513" s="6">
        <v>42005</v>
      </c>
      <c r="R513" s="6">
        <v>42735</v>
      </c>
      <c r="S513">
        <v>0</v>
      </c>
      <c r="T513">
        <v>0</v>
      </c>
      <c r="U513" t="s">
        <v>31</v>
      </c>
      <c r="V513" t="s">
        <v>31</v>
      </c>
      <c r="W513" t="s">
        <v>3279</v>
      </c>
    </row>
    <row r="514" spans="1:24" x14ac:dyDescent="0.25">
      <c r="A514">
        <v>1391</v>
      </c>
      <c r="B514">
        <f>IF(Tabela_padrão__V_CHANNELGERAL2[[#This Row],[ID]]=A513,0,1)</f>
        <v>1</v>
      </c>
      <c r="C514" t="s">
        <v>685</v>
      </c>
      <c r="D514" t="s">
        <v>686</v>
      </c>
      <c r="E514" t="s">
        <v>677</v>
      </c>
      <c r="F514" t="s">
        <v>27</v>
      </c>
      <c r="G514" t="s">
        <v>4181</v>
      </c>
      <c r="H514" t="s">
        <v>4182</v>
      </c>
      <c r="I514">
        <v>2016</v>
      </c>
      <c r="J514" s="6">
        <v>42356</v>
      </c>
      <c r="K514" s="6">
        <v>42492</v>
      </c>
      <c r="L514" s="6">
        <v>42513</v>
      </c>
      <c r="M514">
        <v>100</v>
      </c>
      <c r="N514" t="s">
        <v>678</v>
      </c>
      <c r="O514" t="s">
        <v>678</v>
      </c>
      <c r="P514" t="s">
        <v>30</v>
      </c>
      <c r="Q514" s="6">
        <v>42005</v>
      </c>
      <c r="R514" s="6">
        <v>42735</v>
      </c>
      <c r="S514">
        <v>0</v>
      </c>
      <c r="T514">
        <v>0</v>
      </c>
      <c r="U514" t="s">
        <v>31</v>
      </c>
      <c r="V514" t="s">
        <v>31</v>
      </c>
      <c r="W514" t="s">
        <v>3279</v>
      </c>
    </row>
    <row r="515" spans="1:24" x14ac:dyDescent="0.25">
      <c r="A515">
        <v>1396</v>
      </c>
      <c r="B515">
        <f>IF(Tabela_padrão__V_CHANNELGERAL2[[#This Row],[ID]]=A514,0,1)</f>
        <v>1</v>
      </c>
      <c r="C515" t="s">
        <v>695</v>
      </c>
      <c r="D515" t="s">
        <v>696</v>
      </c>
      <c r="E515" t="s">
        <v>677</v>
      </c>
      <c r="F515" t="s">
        <v>27</v>
      </c>
      <c r="G515" t="s">
        <v>4181</v>
      </c>
      <c r="H515" t="s">
        <v>4182</v>
      </c>
      <c r="I515">
        <v>2016</v>
      </c>
      <c r="J515" s="6">
        <v>42356</v>
      </c>
      <c r="K515" s="6">
        <v>42646</v>
      </c>
      <c r="L515" s="6">
        <v>42664</v>
      </c>
      <c r="M515">
        <v>100</v>
      </c>
      <c r="N515" t="s">
        <v>678</v>
      </c>
      <c r="O515" t="s">
        <v>678</v>
      </c>
      <c r="P515" t="s">
        <v>30</v>
      </c>
      <c r="Q515" s="6">
        <v>42005</v>
      </c>
      <c r="R515" s="6">
        <v>42735</v>
      </c>
      <c r="S515">
        <v>0</v>
      </c>
      <c r="T515">
        <v>0</v>
      </c>
      <c r="U515" t="s">
        <v>31</v>
      </c>
      <c r="V515" t="s">
        <v>31</v>
      </c>
      <c r="W515" t="s">
        <v>3279</v>
      </c>
    </row>
    <row r="516" spans="1:24" x14ac:dyDescent="0.25">
      <c r="A516">
        <v>1461</v>
      </c>
      <c r="B516">
        <f>IF(Tabela_padrão__V_CHANNELGERAL2[[#This Row],[ID]]=A515,0,1)</f>
        <v>1</v>
      </c>
      <c r="C516" t="s">
        <v>825</v>
      </c>
      <c r="D516" t="s">
        <v>826</v>
      </c>
      <c r="E516" t="s">
        <v>677</v>
      </c>
      <c r="F516" t="s">
        <v>27</v>
      </c>
      <c r="G516" t="s">
        <v>4181</v>
      </c>
      <c r="H516" t="s">
        <v>4182</v>
      </c>
      <c r="I516">
        <v>2016</v>
      </c>
      <c r="J516" s="6">
        <v>42356</v>
      </c>
      <c r="K516" s="6">
        <v>42513</v>
      </c>
      <c r="L516" s="6">
        <v>42573</v>
      </c>
      <c r="M516">
        <v>100</v>
      </c>
      <c r="N516" t="s">
        <v>34</v>
      </c>
      <c r="O516" t="s">
        <v>678</v>
      </c>
      <c r="P516" t="s">
        <v>30</v>
      </c>
      <c r="Q516" s="6">
        <v>42005</v>
      </c>
      <c r="R516" s="6">
        <v>42735</v>
      </c>
      <c r="S516">
        <v>0</v>
      </c>
      <c r="T516">
        <v>0</v>
      </c>
      <c r="U516" t="s">
        <v>31</v>
      </c>
      <c r="V516" t="s">
        <v>31</v>
      </c>
      <c r="W516" t="s">
        <v>3279</v>
      </c>
    </row>
    <row r="517" spans="1:24" x14ac:dyDescent="0.25">
      <c r="A517">
        <v>1463</v>
      </c>
      <c r="B517">
        <f>IF(Tabela_padrão__V_CHANNELGERAL2[[#This Row],[ID]]=A516,0,1)</f>
        <v>1</v>
      </c>
      <c r="C517" t="s">
        <v>829</v>
      </c>
      <c r="D517" t="s">
        <v>830</v>
      </c>
      <c r="E517" t="s">
        <v>677</v>
      </c>
      <c r="F517" t="s">
        <v>27</v>
      </c>
      <c r="G517" t="s">
        <v>4181</v>
      </c>
      <c r="H517" t="s">
        <v>4182</v>
      </c>
      <c r="I517">
        <v>2016</v>
      </c>
      <c r="J517" s="6">
        <v>42356</v>
      </c>
      <c r="K517" s="6">
        <v>42646</v>
      </c>
      <c r="L517" s="6">
        <v>42692</v>
      </c>
      <c r="M517">
        <v>100</v>
      </c>
      <c r="N517" t="s">
        <v>678</v>
      </c>
      <c r="O517" t="s">
        <v>678</v>
      </c>
      <c r="P517" t="s">
        <v>30</v>
      </c>
      <c r="Q517" s="6">
        <v>42005</v>
      </c>
      <c r="R517" s="6">
        <v>42735</v>
      </c>
      <c r="S517">
        <v>0</v>
      </c>
      <c r="T517">
        <v>0</v>
      </c>
      <c r="U517" t="s">
        <v>31</v>
      </c>
      <c r="V517" t="s">
        <v>31</v>
      </c>
      <c r="W517" t="s">
        <v>3279</v>
      </c>
    </row>
    <row r="518" spans="1:24" x14ac:dyDescent="0.25">
      <c r="A518">
        <v>1465</v>
      </c>
      <c r="B518">
        <f>IF(Tabela_padrão__V_CHANNELGERAL2[[#This Row],[ID]]=A517,0,1)</f>
        <v>1</v>
      </c>
      <c r="C518" t="s">
        <v>833</v>
      </c>
      <c r="D518" t="s">
        <v>834</v>
      </c>
      <c r="E518" t="s">
        <v>677</v>
      </c>
      <c r="F518" t="s">
        <v>27</v>
      </c>
      <c r="G518" t="s">
        <v>83</v>
      </c>
      <c r="H518" t="s">
        <v>83</v>
      </c>
      <c r="I518">
        <v>2016</v>
      </c>
      <c r="J518" s="6">
        <v>42356</v>
      </c>
      <c r="K518" s="6">
        <v>42646</v>
      </c>
      <c r="L518" s="6">
        <v>42678</v>
      </c>
      <c r="M518">
        <v>0</v>
      </c>
      <c r="N518" t="s">
        <v>678</v>
      </c>
      <c r="O518" t="s">
        <v>1446</v>
      </c>
      <c r="P518" t="s">
        <v>30</v>
      </c>
      <c r="Q518" s="6">
        <v>42005</v>
      </c>
      <c r="R518" s="6">
        <v>42735</v>
      </c>
      <c r="S518">
        <v>0</v>
      </c>
      <c r="T518">
        <v>0</v>
      </c>
      <c r="U518" t="s">
        <v>31</v>
      </c>
      <c r="V518" t="s">
        <v>31</v>
      </c>
      <c r="W518" t="s">
        <v>3279</v>
      </c>
    </row>
    <row r="519" spans="1:24" x14ac:dyDescent="0.25">
      <c r="A519">
        <v>1466</v>
      </c>
      <c r="B519">
        <f>IF(Tabela_padrão__V_CHANNELGERAL2[[#This Row],[ID]]=A518,0,1)</f>
        <v>1</v>
      </c>
      <c r="C519" t="s">
        <v>835</v>
      </c>
      <c r="D519" t="s">
        <v>836</v>
      </c>
      <c r="E519" t="s">
        <v>677</v>
      </c>
      <c r="F519" t="s">
        <v>27</v>
      </c>
      <c r="G519" t="s">
        <v>83</v>
      </c>
      <c r="H519" t="s">
        <v>83</v>
      </c>
      <c r="I519">
        <v>2016</v>
      </c>
      <c r="J519" s="6">
        <v>42356</v>
      </c>
      <c r="K519" s="6">
        <v>42430</v>
      </c>
      <c r="L519" s="6">
        <v>42521</v>
      </c>
      <c r="M519">
        <v>0</v>
      </c>
      <c r="N519" t="s">
        <v>678</v>
      </c>
      <c r="O519" t="s">
        <v>678</v>
      </c>
      <c r="P519" t="s">
        <v>30</v>
      </c>
      <c r="Q519" s="6">
        <v>42005</v>
      </c>
      <c r="R519" s="6">
        <v>42735</v>
      </c>
      <c r="S519">
        <v>0</v>
      </c>
      <c r="T519">
        <v>0</v>
      </c>
      <c r="U519" t="s">
        <v>31</v>
      </c>
      <c r="V519" t="s">
        <v>3196</v>
      </c>
      <c r="W519" t="s">
        <v>3279</v>
      </c>
    </row>
    <row r="520" spans="1:24" x14ac:dyDescent="0.25">
      <c r="A520">
        <v>1400</v>
      </c>
      <c r="B520">
        <f>IF(Tabela_padrão__V_CHANNELGERAL2[[#This Row],[ID]]=A519,0,1)</f>
        <v>1</v>
      </c>
      <c r="C520" t="s">
        <v>703</v>
      </c>
      <c r="D520" t="s">
        <v>704</v>
      </c>
      <c r="E520" t="s">
        <v>677</v>
      </c>
      <c r="F520" t="s">
        <v>27</v>
      </c>
      <c r="G520" t="s">
        <v>4181</v>
      </c>
      <c r="H520" t="s">
        <v>4182</v>
      </c>
      <c r="I520">
        <v>2016</v>
      </c>
      <c r="J520" s="6">
        <v>42356</v>
      </c>
      <c r="K520" s="6">
        <v>42376</v>
      </c>
      <c r="L520" s="6">
        <v>42405</v>
      </c>
      <c r="M520">
        <v>100</v>
      </c>
      <c r="N520" t="s">
        <v>678</v>
      </c>
      <c r="O520" t="s">
        <v>678</v>
      </c>
      <c r="P520" t="s">
        <v>30</v>
      </c>
      <c r="Q520" s="6">
        <v>42005</v>
      </c>
      <c r="R520" s="6">
        <v>42735</v>
      </c>
      <c r="S520">
        <v>0</v>
      </c>
      <c r="T520">
        <v>0</v>
      </c>
      <c r="U520" t="s">
        <v>31</v>
      </c>
      <c r="V520" t="s">
        <v>31</v>
      </c>
      <c r="W520" t="s">
        <v>3279</v>
      </c>
    </row>
    <row r="521" spans="1:24" x14ac:dyDescent="0.25">
      <c r="A521">
        <v>1460</v>
      </c>
      <c r="B521">
        <f>IF(Tabela_padrão__V_CHANNELGERAL2[[#This Row],[ID]]=A520,0,1)</f>
        <v>1</v>
      </c>
      <c r="C521" t="s">
        <v>823</v>
      </c>
      <c r="D521" t="s">
        <v>824</v>
      </c>
      <c r="E521" t="s">
        <v>677</v>
      </c>
      <c r="F521" t="s">
        <v>27</v>
      </c>
      <c r="G521" t="s">
        <v>4181</v>
      </c>
      <c r="H521" t="s">
        <v>4182</v>
      </c>
      <c r="I521">
        <v>2016</v>
      </c>
      <c r="J521" s="6">
        <v>42356</v>
      </c>
      <c r="K521" s="6">
        <v>42376</v>
      </c>
      <c r="L521" s="6">
        <v>42394</v>
      </c>
      <c r="M521">
        <v>100</v>
      </c>
      <c r="N521" t="s">
        <v>678</v>
      </c>
      <c r="O521" t="s">
        <v>678</v>
      </c>
      <c r="P521" t="s">
        <v>30</v>
      </c>
      <c r="Q521" s="6">
        <v>42005</v>
      </c>
      <c r="R521" s="6">
        <v>42735</v>
      </c>
      <c r="S521">
        <v>0</v>
      </c>
      <c r="T521">
        <v>0</v>
      </c>
      <c r="U521" t="s">
        <v>31</v>
      </c>
      <c r="V521" t="s">
        <v>31</v>
      </c>
      <c r="W521" t="s">
        <v>3279</v>
      </c>
    </row>
    <row r="522" spans="1:24" x14ac:dyDescent="0.25">
      <c r="A522">
        <v>1874</v>
      </c>
      <c r="B522">
        <f>IF(Tabela_padrão__V_CHANNELGERAL2[[#This Row],[ID]]=A521,0,1)</f>
        <v>1</v>
      </c>
      <c r="C522" t="s">
        <v>1428</v>
      </c>
      <c r="D522" t="s">
        <v>1429</v>
      </c>
      <c r="E522" t="s">
        <v>677</v>
      </c>
      <c r="F522" t="s">
        <v>27</v>
      </c>
      <c r="G522" t="s">
        <v>4181</v>
      </c>
      <c r="H522" t="s">
        <v>4182</v>
      </c>
      <c r="I522">
        <v>2016</v>
      </c>
      <c r="J522" s="6">
        <v>42583</v>
      </c>
      <c r="K522" s="6">
        <v>42583</v>
      </c>
      <c r="L522" s="6">
        <v>42583</v>
      </c>
      <c r="N522" t="s">
        <v>1430</v>
      </c>
      <c r="O522" t="s">
        <v>1430</v>
      </c>
      <c r="P522" t="s">
        <v>30</v>
      </c>
      <c r="Q522" s="6">
        <v>42005</v>
      </c>
      <c r="R522" s="6">
        <v>42735</v>
      </c>
      <c r="S522">
        <v>0</v>
      </c>
      <c r="T522">
        <v>0</v>
      </c>
      <c r="U522" t="s">
        <v>31</v>
      </c>
      <c r="V522" t="s">
        <v>3240</v>
      </c>
      <c r="W522" t="s">
        <v>3279</v>
      </c>
      <c r="X522" t="s">
        <v>4186</v>
      </c>
    </row>
    <row r="523" spans="1:24" x14ac:dyDescent="0.25">
      <c r="A523">
        <v>1875</v>
      </c>
      <c r="B523">
        <f>IF(Tabela_padrão__V_CHANNELGERAL2[[#This Row],[ID]]=A522,0,1)</f>
        <v>1</v>
      </c>
      <c r="C523" t="s">
        <v>1431</v>
      </c>
      <c r="D523" t="s">
        <v>1432</v>
      </c>
      <c r="E523" t="s">
        <v>677</v>
      </c>
      <c r="F523" t="s">
        <v>27</v>
      </c>
      <c r="G523" t="s">
        <v>4181</v>
      </c>
      <c r="H523" t="s">
        <v>4182</v>
      </c>
      <c r="I523">
        <v>2016</v>
      </c>
      <c r="J523" s="6">
        <v>42583</v>
      </c>
      <c r="K523" s="6">
        <v>42583</v>
      </c>
      <c r="L523" s="6">
        <v>42583</v>
      </c>
      <c r="N523" t="s">
        <v>1430</v>
      </c>
      <c r="O523" t="s">
        <v>1430</v>
      </c>
      <c r="P523" t="s">
        <v>30</v>
      </c>
      <c r="Q523" s="6">
        <v>42005</v>
      </c>
      <c r="R523" s="6">
        <v>42735</v>
      </c>
      <c r="S523">
        <v>0</v>
      </c>
      <c r="T523">
        <v>0</v>
      </c>
      <c r="U523" t="s">
        <v>31</v>
      </c>
      <c r="V523" t="s">
        <v>3240</v>
      </c>
      <c r="W523" t="s">
        <v>3279</v>
      </c>
      <c r="X523" t="s">
        <v>4185</v>
      </c>
    </row>
    <row r="524" spans="1:24" hidden="1" x14ac:dyDescent="0.25">
      <c r="A524">
        <v>1210</v>
      </c>
      <c r="B524">
        <f>IF(Tabela_padrão__V_CHANNELGERAL2[[#This Row],[ID]]=A523,0,1)</f>
        <v>1</v>
      </c>
      <c r="C524" t="s">
        <v>355</v>
      </c>
      <c r="D524" t="s">
        <v>356</v>
      </c>
      <c r="E524" t="s">
        <v>289</v>
      </c>
      <c r="F524" t="s">
        <v>48</v>
      </c>
      <c r="G524" t="s">
        <v>41</v>
      </c>
      <c r="H524" t="s">
        <v>53</v>
      </c>
      <c r="I524">
        <v>2016</v>
      </c>
      <c r="J524" s="6">
        <v>42353</v>
      </c>
      <c r="K524" s="6">
        <v>42373</v>
      </c>
      <c r="L524" s="6">
        <v>42734</v>
      </c>
      <c r="M524">
        <v>0</v>
      </c>
      <c r="N524" t="s">
        <v>290</v>
      </c>
      <c r="O524" t="s">
        <v>291</v>
      </c>
      <c r="P524" t="s">
        <v>30</v>
      </c>
      <c r="Q524" s="6">
        <v>42005</v>
      </c>
      <c r="R524" s="6">
        <v>42735</v>
      </c>
      <c r="S524">
        <v>0</v>
      </c>
      <c r="T524">
        <v>0</v>
      </c>
      <c r="U524" t="s">
        <v>31</v>
      </c>
      <c r="V524" t="s">
        <v>31</v>
      </c>
      <c r="W524" t="s">
        <v>3279</v>
      </c>
    </row>
    <row r="525" spans="1:24" hidden="1" x14ac:dyDescent="0.25">
      <c r="A525">
        <v>1209</v>
      </c>
      <c r="B525">
        <f>IF(Tabela_padrão__V_CHANNELGERAL2[[#This Row],[ID]]=A524,0,1)</f>
        <v>1</v>
      </c>
      <c r="C525" t="s">
        <v>353</v>
      </c>
      <c r="D525" t="s">
        <v>354</v>
      </c>
      <c r="E525" t="s">
        <v>289</v>
      </c>
      <c r="F525" t="s">
        <v>48</v>
      </c>
      <c r="G525" t="s">
        <v>41</v>
      </c>
      <c r="H525" t="s">
        <v>53</v>
      </c>
      <c r="I525">
        <v>2016</v>
      </c>
      <c r="J525" s="6">
        <v>42353</v>
      </c>
      <c r="K525" s="6">
        <v>42373</v>
      </c>
      <c r="L525" s="6">
        <v>42734</v>
      </c>
      <c r="M525">
        <v>0</v>
      </c>
      <c r="N525" t="s">
        <v>290</v>
      </c>
      <c r="O525" t="s">
        <v>291</v>
      </c>
      <c r="P525" t="s">
        <v>30</v>
      </c>
      <c r="Q525" s="6">
        <v>42005</v>
      </c>
      <c r="R525" s="6">
        <v>42735</v>
      </c>
      <c r="S525">
        <v>0</v>
      </c>
      <c r="T525">
        <v>0</v>
      </c>
      <c r="U525" t="s">
        <v>31</v>
      </c>
      <c r="V525" t="s">
        <v>31</v>
      </c>
      <c r="W525" t="s">
        <v>3279</v>
      </c>
    </row>
    <row r="526" spans="1:24" x14ac:dyDescent="0.25">
      <c r="A526">
        <v>1180</v>
      </c>
      <c r="B526">
        <f>IF(Tabela_padrão__V_CHANNELGERAL2[[#This Row],[ID]]=A525,0,1)</f>
        <v>1</v>
      </c>
      <c r="C526" t="s">
        <v>302</v>
      </c>
      <c r="D526" t="s">
        <v>303</v>
      </c>
      <c r="E526" t="s">
        <v>289</v>
      </c>
      <c r="F526" t="s">
        <v>27</v>
      </c>
      <c r="G526" t="s">
        <v>4181</v>
      </c>
      <c r="H526" t="s">
        <v>4182</v>
      </c>
      <c r="I526">
        <v>2015</v>
      </c>
      <c r="J526" s="6">
        <v>42353</v>
      </c>
      <c r="K526" s="6">
        <v>42276</v>
      </c>
      <c r="L526" s="6">
        <v>42460</v>
      </c>
      <c r="M526">
        <v>100</v>
      </c>
      <c r="N526" t="s">
        <v>290</v>
      </c>
      <c r="O526" t="s">
        <v>291</v>
      </c>
      <c r="P526" t="s">
        <v>30</v>
      </c>
      <c r="Q526" s="6">
        <v>42005</v>
      </c>
      <c r="R526" s="6">
        <v>42735</v>
      </c>
      <c r="S526">
        <v>0</v>
      </c>
      <c r="T526">
        <v>0</v>
      </c>
      <c r="U526" t="s">
        <v>31</v>
      </c>
      <c r="V526" t="s">
        <v>3180</v>
      </c>
      <c r="W526" t="s">
        <v>3279</v>
      </c>
    </row>
    <row r="527" spans="1:24" x14ac:dyDescent="0.25">
      <c r="A527">
        <v>1213</v>
      </c>
      <c r="B527">
        <f>IF(Tabela_padrão__V_CHANNELGERAL2[[#This Row],[ID]]=A526,0,1)</f>
        <v>1</v>
      </c>
      <c r="C527" t="s">
        <v>361</v>
      </c>
      <c r="D527" t="s">
        <v>362</v>
      </c>
      <c r="E527" t="s">
        <v>289</v>
      </c>
      <c r="F527" t="s">
        <v>27</v>
      </c>
      <c r="G527" t="s">
        <v>83</v>
      </c>
      <c r="H527" t="s">
        <v>83</v>
      </c>
      <c r="I527">
        <v>2016</v>
      </c>
      <c r="J527" s="6">
        <v>42353</v>
      </c>
      <c r="K527" s="6">
        <v>42387</v>
      </c>
      <c r="L527" s="6">
        <v>42489</v>
      </c>
      <c r="M527">
        <v>0</v>
      </c>
      <c r="N527" t="s">
        <v>290</v>
      </c>
      <c r="O527" t="s">
        <v>291</v>
      </c>
      <c r="P527" t="s">
        <v>30</v>
      </c>
      <c r="Q527" s="6">
        <v>42005</v>
      </c>
      <c r="R527" s="6">
        <v>42735</v>
      </c>
      <c r="S527">
        <v>0</v>
      </c>
      <c r="T527">
        <v>0</v>
      </c>
      <c r="U527" t="s">
        <v>31</v>
      </c>
      <c r="V527" t="s">
        <v>3196</v>
      </c>
      <c r="W527" t="s">
        <v>3279</v>
      </c>
    </row>
    <row r="528" spans="1:24" x14ac:dyDescent="0.25">
      <c r="A528">
        <v>1172</v>
      </c>
      <c r="B528">
        <f>IF(Tabela_padrão__V_CHANNELGERAL2[[#This Row],[ID]]=A527,0,1)</f>
        <v>1</v>
      </c>
      <c r="C528" t="s">
        <v>287</v>
      </c>
      <c r="D528" t="s">
        <v>288</v>
      </c>
      <c r="E528" t="s">
        <v>289</v>
      </c>
      <c r="F528" t="s">
        <v>27</v>
      </c>
      <c r="G528" t="s">
        <v>4180</v>
      </c>
      <c r="H528" t="s">
        <v>4180</v>
      </c>
      <c r="I528">
        <v>2016</v>
      </c>
      <c r="J528" s="6">
        <v>42353</v>
      </c>
      <c r="K528" s="6">
        <v>42380</v>
      </c>
      <c r="L528" s="6">
        <v>42566</v>
      </c>
      <c r="M528">
        <v>23</v>
      </c>
      <c r="N528" t="s">
        <v>290</v>
      </c>
      <c r="O528" t="s">
        <v>291</v>
      </c>
      <c r="P528" t="s">
        <v>30</v>
      </c>
      <c r="Q528" s="6">
        <v>42005</v>
      </c>
      <c r="R528" s="6">
        <v>42735</v>
      </c>
      <c r="S528">
        <v>0</v>
      </c>
      <c r="T528">
        <v>0</v>
      </c>
      <c r="U528" t="s">
        <v>31</v>
      </c>
      <c r="V528" t="s">
        <v>3194</v>
      </c>
      <c r="W528" t="s">
        <v>3279</v>
      </c>
    </row>
    <row r="529" spans="1:23" x14ac:dyDescent="0.25">
      <c r="A529">
        <v>1203</v>
      </c>
      <c r="B529">
        <f>IF(Tabela_padrão__V_CHANNELGERAL2[[#This Row],[ID]]=A528,0,1)</f>
        <v>1</v>
      </c>
      <c r="C529" t="s">
        <v>343</v>
      </c>
      <c r="D529" t="s">
        <v>344</v>
      </c>
      <c r="E529" t="s">
        <v>289</v>
      </c>
      <c r="F529" t="s">
        <v>27</v>
      </c>
      <c r="G529" t="s">
        <v>4181</v>
      </c>
      <c r="H529" t="s">
        <v>4182</v>
      </c>
      <c r="I529">
        <v>2016</v>
      </c>
      <c r="J529" s="6">
        <v>42353</v>
      </c>
      <c r="K529" s="6">
        <v>42430</v>
      </c>
      <c r="L529" s="6">
        <v>42613</v>
      </c>
      <c r="M529">
        <v>100</v>
      </c>
      <c r="N529" t="s">
        <v>290</v>
      </c>
      <c r="O529" t="s">
        <v>291</v>
      </c>
      <c r="P529" t="s">
        <v>30</v>
      </c>
      <c r="Q529" s="6">
        <v>42005</v>
      </c>
      <c r="R529" s="6">
        <v>42735</v>
      </c>
      <c r="S529">
        <v>0</v>
      </c>
      <c r="T529">
        <v>0</v>
      </c>
      <c r="U529" t="s">
        <v>31</v>
      </c>
      <c r="V529" t="s">
        <v>3192</v>
      </c>
      <c r="W529" t="s">
        <v>3279</v>
      </c>
    </row>
    <row r="530" spans="1:23" x14ac:dyDescent="0.25">
      <c r="A530">
        <v>1186</v>
      </c>
      <c r="B530">
        <f>IF(Tabela_padrão__V_CHANNELGERAL2[[#This Row],[ID]]=A529,0,1)</f>
        <v>1</v>
      </c>
      <c r="C530" t="s">
        <v>311</v>
      </c>
      <c r="D530" t="s">
        <v>312</v>
      </c>
      <c r="E530" t="s">
        <v>289</v>
      </c>
      <c r="F530" t="s">
        <v>27</v>
      </c>
      <c r="G530" t="s">
        <v>4180</v>
      </c>
      <c r="H530" t="s">
        <v>4180</v>
      </c>
      <c r="I530">
        <v>2016</v>
      </c>
      <c r="J530" s="6">
        <v>42353</v>
      </c>
      <c r="K530" s="6">
        <v>42415</v>
      </c>
      <c r="L530" s="6">
        <v>42613</v>
      </c>
      <c r="M530">
        <v>80</v>
      </c>
      <c r="N530" t="s">
        <v>290</v>
      </c>
      <c r="O530" t="s">
        <v>313</v>
      </c>
      <c r="P530" t="s">
        <v>30</v>
      </c>
      <c r="Q530" s="6">
        <v>42005</v>
      </c>
      <c r="R530" s="6">
        <v>42735</v>
      </c>
      <c r="S530">
        <v>0</v>
      </c>
      <c r="T530">
        <v>0</v>
      </c>
      <c r="U530" t="s">
        <v>31</v>
      </c>
      <c r="V530" t="s">
        <v>3207</v>
      </c>
      <c r="W530" t="s">
        <v>3279</v>
      </c>
    </row>
    <row r="531" spans="1:23" x14ac:dyDescent="0.25">
      <c r="A531">
        <v>1148</v>
      </c>
      <c r="B531">
        <f>IF(Tabela_padrão__V_CHANNELGERAL2[[#This Row],[ID]]=A530,0,1)</f>
        <v>1</v>
      </c>
      <c r="C531" t="s">
        <v>243</v>
      </c>
      <c r="D531" t="s">
        <v>244</v>
      </c>
      <c r="E531" t="s">
        <v>231</v>
      </c>
      <c r="F531" t="s">
        <v>27</v>
      </c>
      <c r="G531" t="s">
        <v>83</v>
      </c>
      <c r="H531" t="s">
        <v>115</v>
      </c>
      <c r="I531">
        <v>2016</v>
      </c>
      <c r="J531" s="6">
        <v>42352</v>
      </c>
      <c r="K531" s="6">
        <v>42461</v>
      </c>
      <c r="L531" s="6">
        <v>42635</v>
      </c>
      <c r="M531">
        <v>20</v>
      </c>
      <c r="N531" t="s">
        <v>232</v>
      </c>
      <c r="O531" t="s">
        <v>233</v>
      </c>
      <c r="P531" t="s">
        <v>30</v>
      </c>
      <c r="Q531" s="6">
        <v>42005</v>
      </c>
      <c r="R531" s="6">
        <v>42735</v>
      </c>
      <c r="S531">
        <v>0</v>
      </c>
      <c r="T531">
        <v>0</v>
      </c>
      <c r="U531" t="s">
        <v>31</v>
      </c>
      <c r="V531" t="s">
        <v>3180</v>
      </c>
      <c r="W531" t="s">
        <v>3279</v>
      </c>
    </row>
    <row r="532" spans="1:23" x14ac:dyDescent="0.25">
      <c r="A532">
        <v>1147</v>
      </c>
      <c r="B532">
        <f>IF(Tabela_padrão__V_CHANNELGERAL2[[#This Row],[ID]]=A531,0,1)</f>
        <v>1</v>
      </c>
      <c r="C532" t="s">
        <v>241</v>
      </c>
      <c r="D532" t="s">
        <v>242</v>
      </c>
      <c r="E532" t="s">
        <v>231</v>
      </c>
      <c r="F532" t="s">
        <v>27</v>
      </c>
      <c r="G532" t="s">
        <v>4181</v>
      </c>
      <c r="H532" t="s">
        <v>4182</v>
      </c>
      <c r="I532">
        <v>2016</v>
      </c>
      <c r="J532" s="6">
        <v>42352</v>
      </c>
      <c r="K532" s="6">
        <v>42461</v>
      </c>
      <c r="L532" s="6">
        <v>42635</v>
      </c>
      <c r="M532">
        <v>100</v>
      </c>
      <c r="N532" t="s">
        <v>232</v>
      </c>
      <c r="O532" t="s">
        <v>233</v>
      </c>
      <c r="P532" t="s">
        <v>30</v>
      </c>
      <c r="Q532" s="6">
        <v>42005</v>
      </c>
      <c r="R532" s="6">
        <v>42735</v>
      </c>
      <c r="S532">
        <v>0</v>
      </c>
      <c r="T532">
        <v>0</v>
      </c>
      <c r="U532" t="s">
        <v>31</v>
      </c>
      <c r="V532" t="s">
        <v>3192</v>
      </c>
      <c r="W532" t="s">
        <v>3279</v>
      </c>
    </row>
    <row r="533" spans="1:23" x14ac:dyDescent="0.25">
      <c r="A533">
        <v>1141</v>
      </c>
      <c r="B533">
        <f>IF(Tabela_padrão__V_CHANNELGERAL2[[#This Row],[ID]]=A532,0,1)</f>
        <v>1</v>
      </c>
      <c r="C533" t="s">
        <v>229</v>
      </c>
      <c r="D533" t="s">
        <v>230</v>
      </c>
      <c r="E533" t="s">
        <v>231</v>
      </c>
      <c r="F533" t="s">
        <v>27</v>
      </c>
      <c r="G533" t="s">
        <v>4181</v>
      </c>
      <c r="H533" t="s">
        <v>4182</v>
      </c>
      <c r="I533">
        <v>2016</v>
      </c>
      <c r="J533" s="6">
        <v>42352</v>
      </c>
      <c r="K533" s="6">
        <v>42464</v>
      </c>
      <c r="L533" s="6">
        <v>42535</v>
      </c>
      <c r="M533">
        <v>100</v>
      </c>
      <c r="N533" t="s">
        <v>232</v>
      </c>
      <c r="O533" t="s">
        <v>233</v>
      </c>
      <c r="P533" t="s">
        <v>30</v>
      </c>
      <c r="Q533" s="6">
        <v>42005</v>
      </c>
      <c r="R533" s="6">
        <v>42735</v>
      </c>
      <c r="S533">
        <v>0</v>
      </c>
      <c r="T533">
        <v>0</v>
      </c>
      <c r="U533" t="s">
        <v>31</v>
      </c>
      <c r="V533" t="s">
        <v>3192</v>
      </c>
      <c r="W533" t="s">
        <v>3279</v>
      </c>
    </row>
    <row r="534" spans="1:23" x14ac:dyDescent="0.25">
      <c r="A534">
        <v>1149</v>
      </c>
      <c r="B534">
        <f>IF(Tabela_padrão__V_CHANNELGERAL2[[#This Row],[ID]]=A533,0,1)</f>
        <v>1</v>
      </c>
      <c r="C534" t="s">
        <v>245</v>
      </c>
      <c r="D534" t="s">
        <v>246</v>
      </c>
      <c r="E534" t="s">
        <v>231</v>
      </c>
      <c r="F534" t="s">
        <v>27</v>
      </c>
      <c r="G534" t="s">
        <v>83</v>
      </c>
      <c r="H534" t="s">
        <v>83</v>
      </c>
      <c r="I534">
        <v>2016</v>
      </c>
      <c r="J534" s="6">
        <v>42352</v>
      </c>
      <c r="K534" s="6">
        <v>42522</v>
      </c>
      <c r="L534" s="6">
        <v>42710</v>
      </c>
      <c r="M534">
        <v>0</v>
      </c>
      <c r="N534" t="s">
        <v>232</v>
      </c>
      <c r="O534" t="s">
        <v>233</v>
      </c>
      <c r="P534" t="s">
        <v>30</v>
      </c>
      <c r="Q534" s="6">
        <v>42005</v>
      </c>
      <c r="R534" s="6">
        <v>42735</v>
      </c>
      <c r="S534">
        <v>0</v>
      </c>
      <c r="T534">
        <v>0</v>
      </c>
      <c r="U534" t="s">
        <v>31</v>
      </c>
      <c r="V534" t="s">
        <v>3194</v>
      </c>
      <c r="W534" t="s">
        <v>3279</v>
      </c>
    </row>
    <row r="535" spans="1:23" x14ac:dyDescent="0.25">
      <c r="A535">
        <v>1146</v>
      </c>
      <c r="B535">
        <f>IF(Tabela_padrão__V_CHANNELGERAL2[[#This Row],[ID]]=A534,0,1)</f>
        <v>1</v>
      </c>
      <c r="C535" t="s">
        <v>239</v>
      </c>
      <c r="D535" t="s">
        <v>240</v>
      </c>
      <c r="E535" t="s">
        <v>231</v>
      </c>
      <c r="F535" t="s">
        <v>27</v>
      </c>
      <c r="G535" t="s">
        <v>83</v>
      </c>
      <c r="H535" t="s">
        <v>83</v>
      </c>
      <c r="I535">
        <v>2016</v>
      </c>
      <c r="J535" s="6">
        <v>42352</v>
      </c>
      <c r="K535" s="6">
        <v>42373</v>
      </c>
      <c r="L535" s="6">
        <v>42661</v>
      </c>
      <c r="M535">
        <v>0</v>
      </c>
      <c r="N535" t="s">
        <v>232</v>
      </c>
      <c r="O535" t="s">
        <v>233</v>
      </c>
      <c r="P535" t="s">
        <v>30</v>
      </c>
      <c r="Q535" s="6">
        <v>42005</v>
      </c>
      <c r="R535" s="6">
        <v>42735</v>
      </c>
      <c r="S535">
        <v>0</v>
      </c>
      <c r="T535">
        <v>0</v>
      </c>
      <c r="U535" t="s">
        <v>31</v>
      </c>
      <c r="V535" t="s">
        <v>3192</v>
      </c>
      <c r="W535" t="s">
        <v>3279</v>
      </c>
    </row>
    <row r="536" spans="1:23" x14ac:dyDescent="0.25">
      <c r="A536">
        <v>1145</v>
      </c>
      <c r="B536">
        <f>IF(Tabela_padrão__V_CHANNELGERAL2[[#This Row],[ID]]=A535,0,1)</f>
        <v>1</v>
      </c>
      <c r="C536" t="s">
        <v>237</v>
      </c>
      <c r="D536" t="s">
        <v>238</v>
      </c>
      <c r="E536" t="s">
        <v>231</v>
      </c>
      <c r="F536" t="s">
        <v>27</v>
      </c>
      <c r="G536" t="s">
        <v>4181</v>
      </c>
      <c r="H536" t="s">
        <v>4182</v>
      </c>
      <c r="I536">
        <v>2016</v>
      </c>
      <c r="J536" s="6">
        <v>42352</v>
      </c>
      <c r="K536" s="6">
        <v>42674</v>
      </c>
      <c r="L536" s="6">
        <v>42678</v>
      </c>
      <c r="M536">
        <v>100</v>
      </c>
      <c r="N536" t="s">
        <v>232</v>
      </c>
      <c r="O536" t="s">
        <v>233</v>
      </c>
      <c r="P536" t="s">
        <v>30</v>
      </c>
      <c r="Q536" s="6">
        <v>42005</v>
      </c>
      <c r="R536" s="6">
        <v>42735</v>
      </c>
      <c r="S536">
        <v>0</v>
      </c>
      <c r="T536">
        <v>0</v>
      </c>
      <c r="U536" t="s">
        <v>31</v>
      </c>
      <c r="V536" t="s">
        <v>3192</v>
      </c>
      <c r="W536" t="s">
        <v>3279</v>
      </c>
    </row>
    <row r="537" spans="1:23" x14ac:dyDescent="0.25">
      <c r="A537">
        <v>1142</v>
      </c>
      <c r="B537">
        <f>IF(Tabela_padrão__V_CHANNELGERAL2[[#This Row],[ID]]=A536,0,1)</f>
        <v>1</v>
      </c>
      <c r="C537" t="s">
        <v>234</v>
      </c>
      <c r="D537" t="s">
        <v>230</v>
      </c>
      <c r="E537" t="s">
        <v>231</v>
      </c>
      <c r="F537" t="s">
        <v>27</v>
      </c>
      <c r="G537" t="s">
        <v>4181</v>
      </c>
      <c r="H537" t="s">
        <v>4182</v>
      </c>
      <c r="I537">
        <v>2016</v>
      </c>
      <c r="J537" s="6">
        <v>42352</v>
      </c>
      <c r="K537" s="6">
        <v>42527</v>
      </c>
      <c r="L537" s="6">
        <v>42531</v>
      </c>
      <c r="M537">
        <v>66.67</v>
      </c>
      <c r="N537" t="s">
        <v>232</v>
      </c>
      <c r="O537" t="s">
        <v>233</v>
      </c>
      <c r="P537" t="s">
        <v>30</v>
      </c>
      <c r="Q537" s="6">
        <v>42005</v>
      </c>
      <c r="R537" s="6">
        <v>42735</v>
      </c>
      <c r="S537">
        <v>0</v>
      </c>
      <c r="T537">
        <v>0</v>
      </c>
      <c r="U537" t="s">
        <v>31</v>
      </c>
      <c r="V537" t="s">
        <v>3192</v>
      </c>
      <c r="W537" t="s">
        <v>3279</v>
      </c>
    </row>
    <row r="538" spans="1:23" hidden="1" x14ac:dyDescent="0.25">
      <c r="A538">
        <v>1769</v>
      </c>
      <c r="B538">
        <f>IF(Tabela_padrão__V_CHANNELGERAL2[[#This Row],[ID]]=A537,0,1)</f>
        <v>1</v>
      </c>
      <c r="C538" t="s">
        <v>1328</v>
      </c>
      <c r="D538" t="s">
        <v>1329</v>
      </c>
      <c r="E538" t="s">
        <v>231</v>
      </c>
      <c r="F538" t="s">
        <v>48</v>
      </c>
      <c r="G538" t="s">
        <v>41</v>
      </c>
      <c r="H538" t="s">
        <v>49</v>
      </c>
      <c r="I538">
        <v>2016</v>
      </c>
      <c r="J538" s="6">
        <v>42405</v>
      </c>
      <c r="K538" s="6">
        <v>42373</v>
      </c>
      <c r="L538" s="6">
        <v>42734</v>
      </c>
      <c r="M538">
        <v>100</v>
      </c>
      <c r="N538" t="s">
        <v>232</v>
      </c>
      <c r="O538" t="s">
        <v>233</v>
      </c>
      <c r="P538" t="s">
        <v>30</v>
      </c>
      <c r="Q538" s="6">
        <v>42005</v>
      </c>
      <c r="R538" s="6">
        <v>42735</v>
      </c>
      <c r="S538">
        <v>0</v>
      </c>
      <c r="T538">
        <v>0</v>
      </c>
      <c r="U538" t="s">
        <v>31</v>
      </c>
      <c r="V538" t="s">
        <v>3262</v>
      </c>
      <c r="W538" t="s">
        <v>3279</v>
      </c>
    </row>
    <row r="539" spans="1:23" x14ac:dyDescent="0.25">
      <c r="A539">
        <v>1178</v>
      </c>
      <c r="B539">
        <f>IF(Tabela_padrão__V_CHANNELGERAL2[[#This Row],[ID]]=A538,0,1)</f>
        <v>1</v>
      </c>
      <c r="C539" t="s">
        <v>300</v>
      </c>
      <c r="D539" t="s">
        <v>301</v>
      </c>
      <c r="E539" t="s">
        <v>117</v>
      </c>
      <c r="F539" t="s">
        <v>27</v>
      </c>
      <c r="G539" t="s">
        <v>4181</v>
      </c>
      <c r="H539" t="s">
        <v>4182</v>
      </c>
      <c r="I539">
        <v>2016</v>
      </c>
      <c r="J539" s="6">
        <v>42353</v>
      </c>
      <c r="K539" s="6">
        <v>42373</v>
      </c>
      <c r="L539" s="6">
        <v>42727</v>
      </c>
      <c r="M539">
        <v>100</v>
      </c>
      <c r="N539" t="s">
        <v>3682</v>
      </c>
      <c r="O539" t="s">
        <v>277</v>
      </c>
      <c r="P539" t="s">
        <v>30</v>
      </c>
      <c r="Q539" s="6">
        <v>42005</v>
      </c>
      <c r="R539" s="6">
        <v>42735</v>
      </c>
      <c r="S539">
        <v>0</v>
      </c>
      <c r="T539">
        <v>0</v>
      </c>
      <c r="U539" t="s">
        <v>31</v>
      </c>
      <c r="V539" t="s">
        <v>3194</v>
      </c>
      <c r="W539" t="s">
        <v>3279</v>
      </c>
    </row>
    <row r="540" spans="1:23" x14ac:dyDescent="0.25">
      <c r="A540">
        <v>1187</v>
      </c>
      <c r="B540">
        <f>IF(Tabela_padrão__V_CHANNELGERAL2[[#This Row],[ID]]=A539,0,1)</f>
        <v>1</v>
      </c>
      <c r="C540" t="s">
        <v>314</v>
      </c>
      <c r="D540" t="s">
        <v>315</v>
      </c>
      <c r="E540" t="s">
        <v>117</v>
      </c>
      <c r="F540" t="s">
        <v>27</v>
      </c>
      <c r="G540" t="s">
        <v>4181</v>
      </c>
      <c r="H540" t="s">
        <v>4182</v>
      </c>
      <c r="I540">
        <v>2016</v>
      </c>
      <c r="J540" s="6">
        <v>42353</v>
      </c>
      <c r="K540" s="6">
        <v>42373</v>
      </c>
      <c r="L540" s="6">
        <v>42720</v>
      </c>
      <c r="M540">
        <v>100</v>
      </c>
      <c r="N540" t="s">
        <v>3682</v>
      </c>
      <c r="O540" t="s">
        <v>277</v>
      </c>
      <c r="P540" t="s">
        <v>30</v>
      </c>
      <c r="Q540" s="6">
        <v>42005</v>
      </c>
      <c r="R540" s="6">
        <v>42735</v>
      </c>
      <c r="S540">
        <v>0</v>
      </c>
      <c r="T540">
        <v>0</v>
      </c>
      <c r="U540" t="s">
        <v>31</v>
      </c>
      <c r="V540" t="s">
        <v>3180</v>
      </c>
      <c r="W540" t="s">
        <v>3279</v>
      </c>
    </row>
    <row r="541" spans="1:23" x14ac:dyDescent="0.25">
      <c r="A541">
        <v>1170</v>
      </c>
      <c r="B541">
        <f>IF(Tabela_padrão__V_CHANNELGERAL2[[#This Row],[ID]]=A540,0,1)</f>
        <v>1</v>
      </c>
      <c r="C541" t="s">
        <v>283</v>
      </c>
      <c r="D541" t="s">
        <v>284</v>
      </c>
      <c r="E541" t="s">
        <v>117</v>
      </c>
      <c r="F541" t="s">
        <v>27</v>
      </c>
      <c r="G541" t="s">
        <v>4181</v>
      </c>
      <c r="H541" t="s">
        <v>4182</v>
      </c>
      <c r="I541">
        <v>2016</v>
      </c>
      <c r="J541" s="6">
        <v>42352</v>
      </c>
      <c r="K541" s="6">
        <v>42373</v>
      </c>
      <c r="L541" s="6">
        <v>42727</v>
      </c>
      <c r="M541">
        <v>100</v>
      </c>
      <c r="N541" t="s">
        <v>34</v>
      </c>
      <c r="O541" t="s">
        <v>277</v>
      </c>
      <c r="P541" t="s">
        <v>30</v>
      </c>
      <c r="Q541" s="6">
        <v>42005</v>
      </c>
      <c r="R541" s="6">
        <v>42735</v>
      </c>
      <c r="S541">
        <v>0</v>
      </c>
      <c r="T541">
        <v>0</v>
      </c>
      <c r="U541" t="s">
        <v>31</v>
      </c>
      <c r="V541" t="s">
        <v>3194</v>
      </c>
      <c r="W541" t="s">
        <v>3279</v>
      </c>
    </row>
    <row r="542" spans="1:23" x14ac:dyDescent="0.25">
      <c r="A542">
        <v>1190</v>
      </c>
      <c r="B542">
        <f>IF(Tabela_padrão__V_CHANNELGERAL2[[#This Row],[ID]]=A541,0,1)</f>
        <v>1</v>
      </c>
      <c r="C542" t="s">
        <v>320</v>
      </c>
      <c r="D542" t="s">
        <v>321</v>
      </c>
      <c r="E542" t="s">
        <v>117</v>
      </c>
      <c r="F542" t="s">
        <v>27</v>
      </c>
      <c r="G542" t="s">
        <v>4183</v>
      </c>
      <c r="H542" t="s">
        <v>4183</v>
      </c>
      <c r="I542">
        <v>2016</v>
      </c>
      <c r="J542" s="6">
        <v>42353</v>
      </c>
      <c r="K542" s="6">
        <v>42373</v>
      </c>
      <c r="L542" s="6">
        <v>42580</v>
      </c>
      <c r="M542">
        <v>0</v>
      </c>
      <c r="N542" t="s">
        <v>3682</v>
      </c>
      <c r="O542" t="s">
        <v>277</v>
      </c>
      <c r="P542" t="s">
        <v>30</v>
      </c>
      <c r="Q542" s="6">
        <v>42005</v>
      </c>
      <c r="R542" s="6">
        <v>42735</v>
      </c>
      <c r="S542">
        <v>0</v>
      </c>
      <c r="T542">
        <v>0</v>
      </c>
      <c r="U542" t="s">
        <v>31</v>
      </c>
      <c r="V542" t="s">
        <v>3180</v>
      </c>
      <c r="W542" t="s">
        <v>3279</v>
      </c>
    </row>
    <row r="543" spans="1:23" x14ac:dyDescent="0.25">
      <c r="A543">
        <v>1205</v>
      </c>
      <c r="B543">
        <f>IF(Tabela_padrão__V_CHANNELGERAL2[[#This Row],[ID]]=A542,0,1)</f>
        <v>1</v>
      </c>
      <c r="C543" t="s">
        <v>347</v>
      </c>
      <c r="D543" t="s">
        <v>348</v>
      </c>
      <c r="E543" t="s">
        <v>117</v>
      </c>
      <c r="F543" t="s">
        <v>27</v>
      </c>
      <c r="G543" t="s">
        <v>4181</v>
      </c>
      <c r="H543" t="s">
        <v>4182</v>
      </c>
      <c r="I543">
        <v>2016</v>
      </c>
      <c r="J543" s="6">
        <v>42353</v>
      </c>
      <c r="K543" s="6">
        <v>42373</v>
      </c>
      <c r="L543" s="6">
        <v>42720</v>
      </c>
      <c r="M543">
        <v>100</v>
      </c>
      <c r="N543" t="s">
        <v>3682</v>
      </c>
      <c r="O543" t="s">
        <v>277</v>
      </c>
      <c r="P543" t="s">
        <v>30</v>
      </c>
      <c r="Q543" s="6">
        <v>42005</v>
      </c>
      <c r="R543" s="6">
        <v>42735</v>
      </c>
      <c r="S543">
        <v>0</v>
      </c>
      <c r="T543">
        <v>0</v>
      </c>
      <c r="U543" t="s">
        <v>31</v>
      </c>
      <c r="V543" t="s">
        <v>31</v>
      </c>
      <c r="W543" t="s">
        <v>3279</v>
      </c>
    </row>
    <row r="544" spans="1:23" x14ac:dyDescent="0.25">
      <c r="A544">
        <v>1198</v>
      </c>
      <c r="B544">
        <f>IF(Tabela_padrão__V_CHANNELGERAL2[[#This Row],[ID]]=A543,0,1)</f>
        <v>1</v>
      </c>
      <c r="C544" t="s">
        <v>331</v>
      </c>
      <c r="D544" t="s">
        <v>332</v>
      </c>
      <c r="E544" t="s">
        <v>117</v>
      </c>
      <c r="F544" t="s">
        <v>27</v>
      </c>
      <c r="G544" t="s">
        <v>4181</v>
      </c>
      <c r="H544" t="s">
        <v>4182</v>
      </c>
      <c r="I544">
        <v>2016</v>
      </c>
      <c r="J544" s="6">
        <v>42353</v>
      </c>
      <c r="K544" s="6">
        <v>42373</v>
      </c>
      <c r="L544" s="6">
        <v>42495</v>
      </c>
      <c r="M544">
        <v>100</v>
      </c>
      <c r="N544" t="s">
        <v>3682</v>
      </c>
      <c r="O544" t="s">
        <v>277</v>
      </c>
      <c r="P544" t="s">
        <v>30</v>
      </c>
      <c r="Q544" s="6">
        <v>42005</v>
      </c>
      <c r="R544" s="6">
        <v>42735</v>
      </c>
      <c r="S544">
        <v>0</v>
      </c>
      <c r="T544">
        <v>0</v>
      </c>
      <c r="U544" t="s">
        <v>31</v>
      </c>
      <c r="V544" t="s">
        <v>31</v>
      </c>
      <c r="W544" t="s">
        <v>3279</v>
      </c>
    </row>
    <row r="545" spans="1:23" x14ac:dyDescent="0.25">
      <c r="A545">
        <v>1226</v>
      </c>
      <c r="B545">
        <f>IF(Tabela_padrão__V_CHANNELGERAL2[[#This Row],[ID]]=A544,0,1)</f>
        <v>1</v>
      </c>
      <c r="C545" t="s">
        <v>389</v>
      </c>
      <c r="D545" t="s">
        <v>390</v>
      </c>
      <c r="E545" t="s">
        <v>117</v>
      </c>
      <c r="F545" t="s">
        <v>27</v>
      </c>
      <c r="G545" t="s">
        <v>83</v>
      </c>
      <c r="H545" t="s">
        <v>115</v>
      </c>
      <c r="I545">
        <v>2016</v>
      </c>
      <c r="J545" s="6">
        <v>42354</v>
      </c>
      <c r="K545" s="6">
        <v>42444</v>
      </c>
      <c r="L545" s="6">
        <v>42543</v>
      </c>
      <c r="M545">
        <v>42</v>
      </c>
      <c r="N545" t="s">
        <v>118</v>
      </c>
      <c r="O545" t="s">
        <v>391</v>
      </c>
      <c r="P545" t="s">
        <v>30</v>
      </c>
      <c r="Q545" s="6">
        <v>42005</v>
      </c>
      <c r="R545" s="6">
        <v>42735</v>
      </c>
      <c r="S545">
        <v>0</v>
      </c>
      <c r="T545">
        <v>0</v>
      </c>
      <c r="U545" t="s">
        <v>31</v>
      </c>
      <c r="V545" t="s">
        <v>3193</v>
      </c>
      <c r="W545" t="s">
        <v>3279</v>
      </c>
    </row>
    <row r="546" spans="1:23" x14ac:dyDescent="0.25">
      <c r="A546">
        <v>1183</v>
      </c>
      <c r="B546">
        <f>IF(Tabela_padrão__V_CHANNELGERAL2[[#This Row],[ID]]=A545,0,1)</f>
        <v>1</v>
      </c>
      <c r="C546" t="s">
        <v>304</v>
      </c>
      <c r="D546" t="s">
        <v>305</v>
      </c>
      <c r="E546" t="s">
        <v>117</v>
      </c>
      <c r="F546" t="s">
        <v>27</v>
      </c>
      <c r="G546" t="s">
        <v>83</v>
      </c>
      <c r="H546" t="s">
        <v>83</v>
      </c>
      <c r="I546">
        <v>2016</v>
      </c>
      <c r="J546" s="6">
        <v>42353</v>
      </c>
      <c r="K546" s="6">
        <v>42614</v>
      </c>
      <c r="L546" s="6">
        <v>42704</v>
      </c>
      <c r="M546">
        <v>0</v>
      </c>
      <c r="N546" t="s">
        <v>276</v>
      </c>
      <c r="O546" t="s">
        <v>277</v>
      </c>
      <c r="P546" t="s">
        <v>30</v>
      </c>
      <c r="Q546" s="6">
        <v>42005</v>
      </c>
      <c r="R546" s="6">
        <v>42735</v>
      </c>
      <c r="S546">
        <v>0</v>
      </c>
      <c r="T546">
        <v>0</v>
      </c>
      <c r="U546" t="s">
        <v>35</v>
      </c>
      <c r="V546" t="s">
        <v>3206</v>
      </c>
      <c r="W546" t="s">
        <v>3279</v>
      </c>
    </row>
    <row r="547" spans="1:23" x14ac:dyDescent="0.25">
      <c r="A547">
        <v>1169</v>
      </c>
      <c r="B547">
        <f>IF(Tabela_padrão__V_CHANNELGERAL2[[#This Row],[ID]]=A546,0,1)</f>
        <v>1</v>
      </c>
      <c r="C547" t="s">
        <v>281</v>
      </c>
      <c r="D547" t="s">
        <v>282</v>
      </c>
      <c r="E547" t="s">
        <v>117</v>
      </c>
      <c r="F547" t="s">
        <v>27</v>
      </c>
      <c r="G547" t="s">
        <v>4181</v>
      </c>
      <c r="H547" t="s">
        <v>4182</v>
      </c>
      <c r="I547">
        <v>2016</v>
      </c>
      <c r="J547" s="6">
        <v>42352</v>
      </c>
      <c r="K547" s="6">
        <v>42373</v>
      </c>
      <c r="L547" s="6">
        <v>42727</v>
      </c>
      <c r="M547">
        <v>100</v>
      </c>
      <c r="N547" t="s">
        <v>3682</v>
      </c>
      <c r="O547" t="s">
        <v>277</v>
      </c>
      <c r="P547" t="s">
        <v>30</v>
      </c>
      <c r="Q547" s="6">
        <v>42005</v>
      </c>
      <c r="R547" s="6">
        <v>42735</v>
      </c>
      <c r="S547">
        <v>0</v>
      </c>
      <c r="T547">
        <v>0</v>
      </c>
      <c r="U547" t="s">
        <v>31</v>
      </c>
      <c r="V547" t="s">
        <v>3194</v>
      </c>
      <c r="W547" t="s">
        <v>3279</v>
      </c>
    </row>
    <row r="548" spans="1:23" x14ac:dyDescent="0.25">
      <c r="A548">
        <v>1763</v>
      </c>
      <c r="B548">
        <f>IF(Tabela_padrão__V_CHANNELGERAL2[[#This Row],[ID]]=A547,0,1)</f>
        <v>1</v>
      </c>
      <c r="C548" t="s">
        <v>1320</v>
      </c>
      <c r="D548" t="s">
        <v>1321</v>
      </c>
      <c r="E548" t="s">
        <v>117</v>
      </c>
      <c r="F548" t="s">
        <v>27</v>
      </c>
      <c r="G548" t="s">
        <v>83</v>
      </c>
      <c r="H548" t="s">
        <v>115</v>
      </c>
      <c r="I548">
        <v>2016</v>
      </c>
      <c r="J548" s="6">
        <v>42404</v>
      </c>
      <c r="K548" s="6">
        <v>42552</v>
      </c>
      <c r="L548" s="6">
        <v>42643</v>
      </c>
      <c r="M548">
        <v>25</v>
      </c>
      <c r="N548" t="s">
        <v>34</v>
      </c>
      <c r="O548" t="s">
        <v>34</v>
      </c>
      <c r="P548" t="s">
        <v>30</v>
      </c>
      <c r="Q548" s="6">
        <v>42005</v>
      </c>
      <c r="R548" s="6">
        <v>42735</v>
      </c>
      <c r="S548">
        <v>0</v>
      </c>
      <c r="T548">
        <v>0</v>
      </c>
      <c r="U548" t="s">
        <v>31</v>
      </c>
      <c r="V548" t="s">
        <v>3180</v>
      </c>
      <c r="W548" t="s">
        <v>3279</v>
      </c>
    </row>
    <row r="549" spans="1:23" x14ac:dyDescent="0.25">
      <c r="A549">
        <v>1232</v>
      </c>
      <c r="B549">
        <f>IF(Tabela_padrão__V_CHANNELGERAL2[[#This Row],[ID]]=A548,0,1)</f>
        <v>1</v>
      </c>
      <c r="C549" t="s">
        <v>397</v>
      </c>
      <c r="D549" t="s">
        <v>398</v>
      </c>
      <c r="E549" t="s">
        <v>117</v>
      </c>
      <c r="F549" t="s">
        <v>27</v>
      </c>
      <c r="G549" t="s">
        <v>83</v>
      </c>
      <c r="H549" t="s">
        <v>115</v>
      </c>
      <c r="I549">
        <v>2016</v>
      </c>
      <c r="J549" s="6">
        <v>42354</v>
      </c>
      <c r="K549" s="6">
        <v>42543</v>
      </c>
      <c r="L549" s="6">
        <v>42674</v>
      </c>
      <c r="M549">
        <v>66.67</v>
      </c>
      <c r="N549" t="s">
        <v>118</v>
      </c>
      <c r="O549" t="s">
        <v>391</v>
      </c>
      <c r="P549" t="s">
        <v>30</v>
      </c>
      <c r="Q549" s="6">
        <v>42005</v>
      </c>
      <c r="R549" s="6">
        <v>42735</v>
      </c>
      <c r="S549">
        <v>0</v>
      </c>
      <c r="T549">
        <v>0</v>
      </c>
      <c r="U549" t="s">
        <v>31</v>
      </c>
      <c r="V549" t="s">
        <v>3193</v>
      </c>
      <c r="W549" t="s">
        <v>3279</v>
      </c>
    </row>
    <row r="550" spans="1:23" x14ac:dyDescent="0.25">
      <c r="A550">
        <v>1760</v>
      </c>
      <c r="B550">
        <f>IF(Tabela_padrão__V_CHANNELGERAL2[[#This Row],[ID]]=A549,0,1)</f>
        <v>1</v>
      </c>
      <c r="C550" t="s">
        <v>1314</v>
      </c>
      <c r="D550" t="s">
        <v>1315</v>
      </c>
      <c r="E550" t="s">
        <v>117</v>
      </c>
      <c r="F550" t="s">
        <v>27</v>
      </c>
      <c r="G550" t="s">
        <v>4181</v>
      </c>
      <c r="H550" t="s">
        <v>4182</v>
      </c>
      <c r="I550">
        <v>2016</v>
      </c>
      <c r="J550" s="6">
        <v>42404</v>
      </c>
      <c r="K550" s="6">
        <v>42387</v>
      </c>
      <c r="L550" s="6">
        <v>42460</v>
      </c>
      <c r="M550">
        <v>100</v>
      </c>
      <c r="N550" t="s">
        <v>3682</v>
      </c>
      <c r="O550" t="s">
        <v>277</v>
      </c>
      <c r="P550" t="s">
        <v>30</v>
      </c>
      <c r="Q550" s="6">
        <v>42005</v>
      </c>
      <c r="R550" s="6">
        <v>42735</v>
      </c>
      <c r="S550">
        <v>0</v>
      </c>
      <c r="T550">
        <v>0</v>
      </c>
      <c r="U550" t="s">
        <v>31</v>
      </c>
      <c r="V550" t="s">
        <v>3180</v>
      </c>
      <c r="W550" t="s">
        <v>3279</v>
      </c>
    </row>
    <row r="551" spans="1:23" x14ac:dyDescent="0.25">
      <c r="A551">
        <v>1762</v>
      </c>
      <c r="B551">
        <f>IF(Tabela_padrão__V_CHANNELGERAL2[[#This Row],[ID]]=A550,0,1)</f>
        <v>1</v>
      </c>
      <c r="C551" t="s">
        <v>1318</v>
      </c>
      <c r="D551" t="s">
        <v>1319</v>
      </c>
      <c r="E551" t="s">
        <v>117</v>
      </c>
      <c r="F551" t="s">
        <v>27</v>
      </c>
      <c r="G551" t="s">
        <v>83</v>
      </c>
      <c r="H551" t="s">
        <v>83</v>
      </c>
      <c r="I551">
        <v>2016</v>
      </c>
      <c r="J551" s="6">
        <v>42404</v>
      </c>
      <c r="K551" s="6">
        <v>42492</v>
      </c>
      <c r="L551" s="6">
        <v>42580</v>
      </c>
      <c r="M551">
        <v>0</v>
      </c>
      <c r="N551" t="s">
        <v>276</v>
      </c>
      <c r="O551" t="s">
        <v>277</v>
      </c>
      <c r="P551" t="s">
        <v>30</v>
      </c>
      <c r="Q551" s="6">
        <v>42005</v>
      </c>
      <c r="R551" s="6">
        <v>42735</v>
      </c>
      <c r="S551">
        <v>0</v>
      </c>
      <c r="T551">
        <v>0</v>
      </c>
      <c r="U551" t="s">
        <v>31</v>
      </c>
      <c r="V551" t="s">
        <v>3180</v>
      </c>
      <c r="W551" t="s">
        <v>3279</v>
      </c>
    </row>
    <row r="552" spans="1:23" x14ac:dyDescent="0.25">
      <c r="A552">
        <v>1761</v>
      </c>
      <c r="B552">
        <f>IF(Tabela_padrão__V_CHANNELGERAL2[[#This Row],[ID]]=A551,0,1)</f>
        <v>1</v>
      </c>
      <c r="C552" t="s">
        <v>1316</v>
      </c>
      <c r="D552" t="s">
        <v>1317</v>
      </c>
      <c r="E552" t="s">
        <v>117</v>
      </c>
      <c r="F552" t="s">
        <v>27</v>
      </c>
      <c r="G552" t="s">
        <v>4181</v>
      </c>
      <c r="H552" t="s">
        <v>4182</v>
      </c>
      <c r="I552">
        <v>2016</v>
      </c>
      <c r="J552" s="6">
        <v>42404</v>
      </c>
      <c r="K552" s="6">
        <v>42461</v>
      </c>
      <c r="L552" s="6">
        <v>42551</v>
      </c>
      <c r="M552">
        <v>100</v>
      </c>
      <c r="N552" t="s">
        <v>3682</v>
      </c>
      <c r="O552" t="s">
        <v>277</v>
      </c>
      <c r="P552" t="s">
        <v>30</v>
      </c>
      <c r="Q552" s="6">
        <v>42005</v>
      </c>
      <c r="R552" s="6">
        <v>42735</v>
      </c>
      <c r="S552">
        <v>0</v>
      </c>
      <c r="T552">
        <v>0</v>
      </c>
      <c r="U552" t="s">
        <v>31</v>
      </c>
      <c r="V552" t="s">
        <v>3180</v>
      </c>
      <c r="W552" t="s">
        <v>3279</v>
      </c>
    </row>
    <row r="553" spans="1:23" x14ac:dyDescent="0.25">
      <c r="A553">
        <v>1764</v>
      </c>
      <c r="B553">
        <f>IF(Tabela_padrão__V_CHANNELGERAL2[[#This Row],[ID]]=A552,0,1)</f>
        <v>1</v>
      </c>
      <c r="C553" t="s">
        <v>1322</v>
      </c>
      <c r="D553" t="s">
        <v>1323</v>
      </c>
      <c r="E553" t="s">
        <v>117</v>
      </c>
      <c r="F553" t="s">
        <v>27</v>
      </c>
      <c r="G553" t="s">
        <v>4181</v>
      </c>
      <c r="H553" t="s">
        <v>4182</v>
      </c>
      <c r="I553">
        <v>2016</v>
      </c>
      <c r="J553" s="6">
        <v>42404</v>
      </c>
      <c r="K553" s="6">
        <v>42583</v>
      </c>
      <c r="L553" s="6">
        <v>42674</v>
      </c>
      <c r="M553">
        <v>66.67</v>
      </c>
      <c r="N553" t="s">
        <v>3682</v>
      </c>
      <c r="O553" t="s">
        <v>277</v>
      </c>
      <c r="P553" t="s">
        <v>30</v>
      </c>
      <c r="Q553" s="6">
        <v>42005</v>
      </c>
      <c r="R553" s="6">
        <v>42735</v>
      </c>
      <c r="S553">
        <v>0</v>
      </c>
      <c r="T553">
        <v>0</v>
      </c>
      <c r="U553" t="s">
        <v>31</v>
      </c>
      <c r="V553" t="s">
        <v>3180</v>
      </c>
      <c r="W553" t="s">
        <v>3279</v>
      </c>
    </row>
    <row r="554" spans="1:23" x14ac:dyDescent="0.25">
      <c r="A554">
        <v>1166</v>
      </c>
      <c r="B554">
        <f>IF(Tabela_padrão__V_CHANNELGERAL2[[#This Row],[ID]]=A553,0,1)</f>
        <v>1</v>
      </c>
      <c r="C554" t="s">
        <v>274</v>
      </c>
      <c r="D554" t="s">
        <v>275</v>
      </c>
      <c r="E554" t="s">
        <v>117</v>
      </c>
      <c r="F554" t="s">
        <v>27</v>
      </c>
      <c r="G554" t="s">
        <v>4181</v>
      </c>
      <c r="H554" t="s">
        <v>4182</v>
      </c>
      <c r="I554">
        <v>2016</v>
      </c>
      <c r="J554" s="6">
        <v>42352</v>
      </c>
      <c r="K554" s="6">
        <v>42373</v>
      </c>
      <c r="L554" s="6">
        <v>42726</v>
      </c>
      <c r="M554">
        <v>100</v>
      </c>
      <c r="N554" t="s">
        <v>3682</v>
      </c>
      <c r="O554" t="s">
        <v>277</v>
      </c>
      <c r="P554" t="s">
        <v>30</v>
      </c>
      <c r="Q554" s="6">
        <v>42005</v>
      </c>
      <c r="R554" s="6">
        <v>42735</v>
      </c>
      <c r="S554">
        <v>0</v>
      </c>
      <c r="T554">
        <v>0</v>
      </c>
      <c r="U554" t="s">
        <v>31</v>
      </c>
      <c r="V554" t="s">
        <v>3194</v>
      </c>
      <c r="W554" t="s">
        <v>3279</v>
      </c>
    </row>
    <row r="555" spans="1:23" x14ac:dyDescent="0.25">
      <c r="A555">
        <v>1234</v>
      </c>
      <c r="B555">
        <f>IF(Tabela_padrão__V_CHANNELGERAL2[[#This Row],[ID]]=A554,0,1)</f>
        <v>1</v>
      </c>
      <c r="C555" t="s">
        <v>400</v>
      </c>
      <c r="D555" t="s">
        <v>3286</v>
      </c>
      <c r="E555" t="s">
        <v>117</v>
      </c>
      <c r="F555" t="s">
        <v>27</v>
      </c>
      <c r="G555" t="s">
        <v>4183</v>
      </c>
      <c r="H555" t="s">
        <v>4183</v>
      </c>
      <c r="I555">
        <v>2016</v>
      </c>
      <c r="J555" s="6">
        <v>42354</v>
      </c>
      <c r="K555" s="6">
        <v>42401</v>
      </c>
      <c r="L555" s="6">
        <v>42706</v>
      </c>
      <c r="M555">
        <v>66.67</v>
      </c>
      <c r="N555" t="s">
        <v>118</v>
      </c>
      <c r="O555" t="s">
        <v>391</v>
      </c>
      <c r="P555" t="s">
        <v>30</v>
      </c>
      <c r="Q555" s="6">
        <v>42005</v>
      </c>
      <c r="R555" s="6">
        <v>42735</v>
      </c>
      <c r="S555">
        <v>0</v>
      </c>
      <c r="T555">
        <v>0</v>
      </c>
      <c r="U555" t="s">
        <v>31</v>
      </c>
      <c r="V555" t="s">
        <v>3192</v>
      </c>
      <c r="W555" t="s">
        <v>3279</v>
      </c>
    </row>
    <row r="556" spans="1:23" x14ac:dyDescent="0.25">
      <c r="A556">
        <v>1233</v>
      </c>
      <c r="B556">
        <f>IF(Tabela_padrão__V_CHANNELGERAL2[[#This Row],[ID]]=A555,0,1)</f>
        <v>1</v>
      </c>
      <c r="C556" t="s">
        <v>399</v>
      </c>
      <c r="D556" t="s">
        <v>3285</v>
      </c>
      <c r="E556" t="s">
        <v>117</v>
      </c>
      <c r="F556" t="s">
        <v>27</v>
      </c>
      <c r="G556" t="s">
        <v>4181</v>
      </c>
      <c r="H556" t="s">
        <v>4182</v>
      </c>
      <c r="I556">
        <v>2016</v>
      </c>
      <c r="J556" s="6">
        <v>42354</v>
      </c>
      <c r="K556" s="6">
        <v>42394</v>
      </c>
      <c r="L556" s="6">
        <v>42573</v>
      </c>
      <c r="M556">
        <v>100</v>
      </c>
      <c r="N556" t="s">
        <v>118</v>
      </c>
      <c r="O556" t="s">
        <v>391</v>
      </c>
      <c r="P556" t="s">
        <v>30</v>
      </c>
      <c r="Q556" s="6">
        <v>42005</v>
      </c>
      <c r="R556" s="6">
        <v>42735</v>
      </c>
      <c r="S556">
        <v>0</v>
      </c>
      <c r="T556">
        <v>0</v>
      </c>
      <c r="U556" t="s">
        <v>31</v>
      </c>
      <c r="V556" t="s">
        <v>3193</v>
      </c>
      <c r="W556" t="s">
        <v>3279</v>
      </c>
    </row>
    <row r="557" spans="1:23" x14ac:dyDescent="0.25">
      <c r="A557">
        <v>1244</v>
      </c>
      <c r="B557">
        <f>IF(Tabela_padrão__V_CHANNELGERAL2[[#This Row],[ID]]=A556,0,1)</f>
        <v>1</v>
      </c>
      <c r="C557" t="s">
        <v>410</v>
      </c>
      <c r="D557" t="s">
        <v>3294</v>
      </c>
      <c r="E557" t="s">
        <v>117</v>
      </c>
      <c r="F557" t="s">
        <v>27</v>
      </c>
      <c r="G557" t="s">
        <v>4181</v>
      </c>
      <c r="H557" t="s">
        <v>4182</v>
      </c>
      <c r="I557">
        <v>2016</v>
      </c>
      <c r="J557" s="6">
        <v>42354</v>
      </c>
      <c r="K557" s="6">
        <v>42394</v>
      </c>
      <c r="L557" s="6">
        <v>42613</v>
      </c>
      <c r="M557">
        <v>100</v>
      </c>
      <c r="N557" t="s">
        <v>118</v>
      </c>
      <c r="O557" t="s">
        <v>391</v>
      </c>
      <c r="P557" t="s">
        <v>30</v>
      </c>
      <c r="Q557" s="6">
        <v>42005</v>
      </c>
      <c r="R557" s="6">
        <v>42735</v>
      </c>
      <c r="S557">
        <v>0</v>
      </c>
      <c r="T557">
        <v>0</v>
      </c>
      <c r="U557" t="s">
        <v>31</v>
      </c>
      <c r="V557" t="s">
        <v>31</v>
      </c>
      <c r="W557" t="s">
        <v>3279</v>
      </c>
    </row>
    <row r="558" spans="1:23" x14ac:dyDescent="0.25">
      <c r="A558">
        <v>1238</v>
      </c>
      <c r="B558">
        <f>IF(Tabela_padrão__V_CHANNELGERAL2[[#This Row],[ID]]=A557,0,1)</f>
        <v>1</v>
      </c>
      <c r="C558" t="s">
        <v>405</v>
      </c>
      <c r="D558" t="s">
        <v>3289</v>
      </c>
      <c r="E558" t="s">
        <v>117</v>
      </c>
      <c r="F558" t="s">
        <v>27</v>
      </c>
      <c r="G558" t="s">
        <v>4181</v>
      </c>
      <c r="H558" t="s">
        <v>4182</v>
      </c>
      <c r="I558">
        <v>2016</v>
      </c>
      <c r="J558" s="6">
        <v>42354</v>
      </c>
      <c r="K558" s="6">
        <v>42394</v>
      </c>
      <c r="L558" s="6">
        <v>42709</v>
      </c>
      <c r="M558">
        <v>100</v>
      </c>
      <c r="N558" t="s">
        <v>118</v>
      </c>
      <c r="O558" t="s">
        <v>391</v>
      </c>
      <c r="P558" t="s">
        <v>30</v>
      </c>
      <c r="Q558" s="6">
        <v>42005</v>
      </c>
      <c r="R558" s="6">
        <v>42735</v>
      </c>
      <c r="S558">
        <v>0</v>
      </c>
      <c r="T558">
        <v>0</v>
      </c>
      <c r="U558" t="s">
        <v>31</v>
      </c>
      <c r="V558" t="s">
        <v>3210</v>
      </c>
      <c r="W558" t="s">
        <v>3279</v>
      </c>
    </row>
    <row r="559" spans="1:23" x14ac:dyDescent="0.25">
      <c r="A559">
        <v>1247</v>
      </c>
      <c r="B559">
        <f>IF(Tabela_padrão__V_CHANNELGERAL2[[#This Row],[ID]]=A558,0,1)</f>
        <v>1</v>
      </c>
      <c r="C559" t="s">
        <v>413</v>
      </c>
      <c r="D559" t="s">
        <v>3297</v>
      </c>
      <c r="E559" t="s">
        <v>117</v>
      </c>
      <c r="F559" t="s">
        <v>32</v>
      </c>
      <c r="G559" t="s">
        <v>4181</v>
      </c>
      <c r="H559" t="s">
        <v>4182</v>
      </c>
      <c r="I559">
        <v>2016</v>
      </c>
      <c r="J559" s="6">
        <v>42354</v>
      </c>
      <c r="K559" s="6">
        <v>42444</v>
      </c>
      <c r="L559" s="6">
        <v>42551</v>
      </c>
      <c r="M559">
        <v>100</v>
      </c>
      <c r="N559" t="s">
        <v>118</v>
      </c>
      <c r="O559" t="s">
        <v>391</v>
      </c>
      <c r="P559" t="s">
        <v>30</v>
      </c>
      <c r="Q559" s="6">
        <v>42005</v>
      </c>
      <c r="R559" s="6">
        <v>42735</v>
      </c>
      <c r="S559">
        <v>0</v>
      </c>
      <c r="T559">
        <v>0</v>
      </c>
      <c r="U559" t="s">
        <v>31</v>
      </c>
      <c r="V559" t="s">
        <v>3192</v>
      </c>
      <c r="W559" t="s">
        <v>3279</v>
      </c>
    </row>
    <row r="560" spans="1:23" x14ac:dyDescent="0.25">
      <c r="A560">
        <v>1242</v>
      </c>
      <c r="B560">
        <f>IF(Tabela_padrão__V_CHANNELGERAL2[[#This Row],[ID]]=A559,0,1)</f>
        <v>1</v>
      </c>
      <c r="C560" t="s">
        <v>409</v>
      </c>
      <c r="D560" t="s">
        <v>3293</v>
      </c>
      <c r="E560" t="s">
        <v>117</v>
      </c>
      <c r="F560" t="s">
        <v>32</v>
      </c>
      <c r="G560" t="s">
        <v>4181</v>
      </c>
      <c r="H560" t="s">
        <v>4182</v>
      </c>
      <c r="I560">
        <v>2016</v>
      </c>
      <c r="J560" s="6">
        <v>42354</v>
      </c>
      <c r="K560" s="6">
        <v>42528</v>
      </c>
      <c r="L560" s="6">
        <v>42709</v>
      </c>
      <c r="M560">
        <v>100</v>
      </c>
      <c r="N560" t="s">
        <v>118</v>
      </c>
      <c r="O560" t="s">
        <v>391</v>
      </c>
      <c r="P560" t="s">
        <v>30</v>
      </c>
      <c r="Q560" s="6">
        <v>42005</v>
      </c>
      <c r="R560" s="6">
        <v>42735</v>
      </c>
      <c r="S560">
        <v>0</v>
      </c>
      <c r="T560">
        <v>0</v>
      </c>
      <c r="U560" t="s">
        <v>31</v>
      </c>
      <c r="V560" t="s">
        <v>3192</v>
      </c>
      <c r="W560" t="s">
        <v>3279</v>
      </c>
    </row>
    <row r="561" spans="1:23" x14ac:dyDescent="0.25">
      <c r="A561">
        <v>1237</v>
      </c>
      <c r="B561">
        <f>IF(Tabela_padrão__V_CHANNELGERAL2[[#This Row],[ID]]=A560,0,1)</f>
        <v>1</v>
      </c>
      <c r="C561" t="s">
        <v>404</v>
      </c>
      <c r="D561" t="s">
        <v>3288</v>
      </c>
      <c r="E561" t="s">
        <v>117</v>
      </c>
      <c r="F561" t="s">
        <v>27</v>
      </c>
      <c r="G561" t="s">
        <v>4181</v>
      </c>
      <c r="H561" t="s">
        <v>4182</v>
      </c>
      <c r="I561">
        <v>2016</v>
      </c>
      <c r="J561" s="6">
        <v>42354</v>
      </c>
      <c r="K561" s="6">
        <v>42394</v>
      </c>
      <c r="L561" s="6">
        <v>42551</v>
      </c>
      <c r="M561">
        <v>100</v>
      </c>
      <c r="N561" t="s">
        <v>118</v>
      </c>
      <c r="O561" t="s">
        <v>391</v>
      </c>
      <c r="P561" t="s">
        <v>30</v>
      </c>
      <c r="Q561" s="6">
        <v>42005</v>
      </c>
      <c r="R561" s="6">
        <v>42735</v>
      </c>
      <c r="S561">
        <v>0</v>
      </c>
      <c r="T561">
        <v>0</v>
      </c>
      <c r="U561" t="s">
        <v>31</v>
      </c>
      <c r="V561" t="s">
        <v>3193</v>
      </c>
      <c r="W561" t="s">
        <v>3279</v>
      </c>
    </row>
    <row r="562" spans="1:23" x14ac:dyDescent="0.25">
      <c r="A562">
        <v>1236</v>
      </c>
      <c r="B562">
        <f>IF(Tabela_padrão__V_CHANNELGERAL2[[#This Row],[ID]]=A561,0,1)</f>
        <v>1</v>
      </c>
      <c r="C562" t="s">
        <v>403</v>
      </c>
      <c r="D562" t="s">
        <v>3287</v>
      </c>
      <c r="E562" t="s">
        <v>117</v>
      </c>
      <c r="F562" t="s">
        <v>27</v>
      </c>
      <c r="G562" t="s">
        <v>4181</v>
      </c>
      <c r="H562" t="s">
        <v>4182</v>
      </c>
      <c r="I562">
        <v>2016</v>
      </c>
      <c r="J562" s="6">
        <v>42354</v>
      </c>
      <c r="K562" s="6">
        <v>42401</v>
      </c>
      <c r="L562" s="6">
        <v>42643</v>
      </c>
      <c r="M562">
        <v>100</v>
      </c>
      <c r="N562" t="s">
        <v>118</v>
      </c>
      <c r="O562" t="s">
        <v>391</v>
      </c>
      <c r="P562" t="s">
        <v>30</v>
      </c>
      <c r="Q562" s="6">
        <v>42005</v>
      </c>
      <c r="R562" s="6">
        <v>42735</v>
      </c>
      <c r="S562">
        <v>0</v>
      </c>
      <c r="T562">
        <v>0</v>
      </c>
      <c r="U562" t="s">
        <v>31</v>
      </c>
      <c r="V562" t="s">
        <v>3193</v>
      </c>
      <c r="W562" t="s">
        <v>3279</v>
      </c>
    </row>
    <row r="563" spans="1:23" x14ac:dyDescent="0.25">
      <c r="A563">
        <v>1245</v>
      </c>
      <c r="B563">
        <f>IF(Tabela_padrão__V_CHANNELGERAL2[[#This Row],[ID]]=A562,0,1)</f>
        <v>1</v>
      </c>
      <c r="C563" t="s">
        <v>411</v>
      </c>
      <c r="D563" t="s">
        <v>3295</v>
      </c>
      <c r="E563" t="s">
        <v>117</v>
      </c>
      <c r="F563" t="s">
        <v>27</v>
      </c>
      <c r="G563" t="s">
        <v>4181</v>
      </c>
      <c r="H563" t="s">
        <v>4182</v>
      </c>
      <c r="I563">
        <v>2016</v>
      </c>
      <c r="J563" s="6">
        <v>42354</v>
      </c>
      <c r="K563" s="6">
        <v>42394</v>
      </c>
      <c r="L563" s="6">
        <v>42551</v>
      </c>
      <c r="M563">
        <v>100</v>
      </c>
      <c r="N563" t="s">
        <v>118</v>
      </c>
      <c r="O563" t="s">
        <v>391</v>
      </c>
      <c r="P563" t="s">
        <v>30</v>
      </c>
      <c r="Q563" s="6">
        <v>42005</v>
      </c>
      <c r="R563" s="6">
        <v>42735</v>
      </c>
      <c r="S563">
        <v>0</v>
      </c>
      <c r="T563">
        <v>0</v>
      </c>
      <c r="U563" t="s">
        <v>31</v>
      </c>
      <c r="V563" t="s">
        <v>31</v>
      </c>
      <c r="W563" t="s">
        <v>3279</v>
      </c>
    </row>
    <row r="564" spans="1:23" x14ac:dyDescent="0.25">
      <c r="A564">
        <v>1246</v>
      </c>
      <c r="B564">
        <f>IF(Tabela_padrão__V_CHANNELGERAL2[[#This Row],[ID]]=A563,0,1)</f>
        <v>1</v>
      </c>
      <c r="C564" t="s">
        <v>412</v>
      </c>
      <c r="D564" t="s">
        <v>3296</v>
      </c>
      <c r="E564" t="s">
        <v>117</v>
      </c>
      <c r="F564" t="s">
        <v>27</v>
      </c>
      <c r="G564" t="s">
        <v>4181</v>
      </c>
      <c r="H564" t="s">
        <v>4182</v>
      </c>
      <c r="I564">
        <v>2016</v>
      </c>
      <c r="J564" s="6">
        <v>42354</v>
      </c>
      <c r="K564" s="6">
        <v>42394</v>
      </c>
      <c r="L564" s="6">
        <v>42551</v>
      </c>
      <c r="M564">
        <v>100</v>
      </c>
      <c r="N564" t="s">
        <v>118</v>
      </c>
      <c r="O564" t="s">
        <v>391</v>
      </c>
      <c r="P564" t="s">
        <v>30</v>
      </c>
      <c r="Q564" s="6">
        <v>42005</v>
      </c>
      <c r="R564" s="6">
        <v>42735</v>
      </c>
      <c r="S564">
        <v>0</v>
      </c>
      <c r="T564">
        <v>0</v>
      </c>
      <c r="U564" t="s">
        <v>31</v>
      </c>
      <c r="V564" t="s">
        <v>31</v>
      </c>
      <c r="W564" t="s">
        <v>3279</v>
      </c>
    </row>
    <row r="565" spans="1:23" x14ac:dyDescent="0.25">
      <c r="A565">
        <v>1241</v>
      </c>
      <c r="B565">
        <f>IF(Tabela_padrão__V_CHANNELGERAL2[[#This Row],[ID]]=A564,0,1)</f>
        <v>1</v>
      </c>
      <c r="C565" t="s">
        <v>408</v>
      </c>
      <c r="D565" t="s">
        <v>3292</v>
      </c>
      <c r="E565" t="s">
        <v>117</v>
      </c>
      <c r="F565" t="s">
        <v>27</v>
      </c>
      <c r="G565" t="s">
        <v>4181</v>
      </c>
      <c r="H565" t="s">
        <v>4182</v>
      </c>
      <c r="I565">
        <v>2016</v>
      </c>
      <c r="J565" s="6">
        <v>42354</v>
      </c>
      <c r="K565" s="6">
        <v>42429</v>
      </c>
      <c r="L565" s="6">
        <v>42551</v>
      </c>
      <c r="M565">
        <v>100</v>
      </c>
      <c r="N565" t="s">
        <v>118</v>
      </c>
      <c r="O565" t="s">
        <v>391</v>
      </c>
      <c r="P565" t="s">
        <v>30</v>
      </c>
      <c r="Q565" s="6">
        <v>42005</v>
      </c>
      <c r="R565" s="6">
        <v>42735</v>
      </c>
      <c r="S565">
        <v>0</v>
      </c>
      <c r="T565">
        <v>0</v>
      </c>
      <c r="U565" t="s">
        <v>31</v>
      </c>
      <c r="V565" t="s">
        <v>3180</v>
      </c>
      <c r="W565" t="s">
        <v>3279</v>
      </c>
    </row>
    <row r="566" spans="1:23" x14ac:dyDescent="0.25">
      <c r="A566">
        <v>1239</v>
      </c>
      <c r="B566">
        <f>IF(Tabela_padrão__V_CHANNELGERAL2[[#This Row],[ID]]=A565,0,1)</f>
        <v>1</v>
      </c>
      <c r="C566" t="s">
        <v>406</v>
      </c>
      <c r="D566" t="s">
        <v>3290</v>
      </c>
      <c r="E566" t="s">
        <v>117</v>
      </c>
      <c r="F566" t="s">
        <v>27</v>
      </c>
      <c r="G566" t="s">
        <v>4181</v>
      </c>
      <c r="H566" t="s">
        <v>4182</v>
      </c>
      <c r="I566">
        <v>2016</v>
      </c>
      <c r="J566" s="6">
        <v>42354</v>
      </c>
      <c r="K566" s="6">
        <v>42394</v>
      </c>
      <c r="L566" s="6">
        <v>42704</v>
      </c>
      <c r="M566">
        <v>100</v>
      </c>
      <c r="N566" t="s">
        <v>118</v>
      </c>
      <c r="O566" t="s">
        <v>391</v>
      </c>
      <c r="P566" t="s">
        <v>30</v>
      </c>
      <c r="Q566" s="6">
        <v>42005</v>
      </c>
      <c r="R566" s="6">
        <v>42735</v>
      </c>
      <c r="S566">
        <v>0</v>
      </c>
      <c r="T566">
        <v>0</v>
      </c>
      <c r="U566" t="s">
        <v>31</v>
      </c>
      <c r="V566" t="s">
        <v>3210</v>
      </c>
      <c r="W566" t="s">
        <v>3279</v>
      </c>
    </row>
    <row r="567" spans="1:23" x14ac:dyDescent="0.25">
      <c r="A567">
        <v>1228</v>
      </c>
      <c r="B567">
        <f>IF(Tabela_padrão__V_CHANNELGERAL2[[#This Row],[ID]]=A566,0,1)</f>
        <v>1</v>
      </c>
      <c r="C567" t="s">
        <v>394</v>
      </c>
      <c r="D567" t="s">
        <v>3284</v>
      </c>
      <c r="E567" t="s">
        <v>117</v>
      </c>
      <c r="F567" t="s">
        <v>27</v>
      </c>
      <c r="G567" t="s">
        <v>4181</v>
      </c>
      <c r="H567" t="s">
        <v>4182</v>
      </c>
      <c r="I567">
        <v>2016</v>
      </c>
      <c r="J567" s="6">
        <v>42354</v>
      </c>
      <c r="K567" s="6">
        <v>42430</v>
      </c>
      <c r="L567" s="6">
        <v>42597</v>
      </c>
      <c r="M567">
        <v>100</v>
      </c>
      <c r="N567" t="s">
        <v>118</v>
      </c>
      <c r="O567" t="s">
        <v>391</v>
      </c>
      <c r="P567" t="s">
        <v>30</v>
      </c>
      <c r="Q567" s="6">
        <v>42005</v>
      </c>
      <c r="R567" s="6">
        <v>42735</v>
      </c>
      <c r="S567">
        <v>0</v>
      </c>
      <c r="T567">
        <v>0</v>
      </c>
      <c r="U567" t="s">
        <v>31</v>
      </c>
      <c r="V567" t="s">
        <v>3193</v>
      </c>
      <c r="W567" t="s">
        <v>3279</v>
      </c>
    </row>
    <row r="568" spans="1:23" x14ac:dyDescent="0.25">
      <c r="A568">
        <v>1240</v>
      </c>
      <c r="B568">
        <f>IF(Tabela_padrão__V_CHANNELGERAL2[[#This Row],[ID]]=A567,0,1)</f>
        <v>1</v>
      </c>
      <c r="C568" t="s">
        <v>407</v>
      </c>
      <c r="D568" t="s">
        <v>3291</v>
      </c>
      <c r="E568" t="s">
        <v>117</v>
      </c>
      <c r="F568" t="s">
        <v>27</v>
      </c>
      <c r="G568" t="s">
        <v>4181</v>
      </c>
      <c r="H568" t="s">
        <v>4182</v>
      </c>
      <c r="I568">
        <v>2016</v>
      </c>
      <c r="J568" s="6">
        <v>42354</v>
      </c>
      <c r="K568" s="6">
        <v>42401</v>
      </c>
      <c r="L568" s="6">
        <v>42706</v>
      </c>
      <c r="M568">
        <v>100</v>
      </c>
      <c r="N568" t="s">
        <v>118</v>
      </c>
      <c r="O568" t="s">
        <v>391</v>
      </c>
      <c r="P568" t="s">
        <v>30</v>
      </c>
      <c r="Q568" s="6">
        <v>42005</v>
      </c>
      <c r="R568" s="6">
        <v>42735</v>
      </c>
      <c r="S568">
        <v>0</v>
      </c>
      <c r="T568">
        <v>0</v>
      </c>
      <c r="U568" t="s">
        <v>31</v>
      </c>
      <c r="V568" t="s">
        <v>3185</v>
      </c>
      <c r="W568" t="s">
        <v>3279</v>
      </c>
    </row>
    <row r="569" spans="1:23" x14ac:dyDescent="0.25">
      <c r="A569">
        <v>1902</v>
      </c>
      <c r="B569">
        <f>IF(Tabela_padrão__V_CHANNELGERAL2[[#This Row],[ID]]=A568,0,1)</f>
        <v>1</v>
      </c>
      <c r="C569" t="s">
        <v>3333</v>
      </c>
      <c r="D569" t="s">
        <v>3683</v>
      </c>
      <c r="E569" t="s">
        <v>117</v>
      </c>
      <c r="F569" t="s">
        <v>27</v>
      </c>
      <c r="G569" t="s">
        <v>4181</v>
      </c>
      <c r="H569" t="s">
        <v>4182</v>
      </c>
      <c r="I569">
        <v>2016</v>
      </c>
      <c r="J569" s="6">
        <v>42640</v>
      </c>
      <c r="K569" s="6">
        <v>42640</v>
      </c>
      <c r="L569" s="6">
        <v>42640</v>
      </c>
      <c r="N569" t="s">
        <v>118</v>
      </c>
      <c r="O569" t="s">
        <v>118</v>
      </c>
      <c r="P569" t="s">
        <v>30</v>
      </c>
      <c r="Q569" s="6">
        <v>42005</v>
      </c>
      <c r="R569" s="6">
        <v>42735</v>
      </c>
      <c r="S569">
        <v>0</v>
      </c>
      <c r="T569">
        <v>0</v>
      </c>
      <c r="U569" t="s">
        <v>31</v>
      </c>
      <c r="V569" t="s">
        <v>3180</v>
      </c>
      <c r="W569" t="s">
        <v>3279</v>
      </c>
    </row>
    <row r="570" spans="1:23" x14ac:dyDescent="0.25">
      <c r="A570">
        <v>1284</v>
      </c>
      <c r="B570">
        <f>IF(Tabela_padrão__V_CHANNELGERAL2[[#This Row],[ID]]=A569,0,1)</f>
        <v>1</v>
      </c>
      <c r="C570" t="s">
        <v>478</v>
      </c>
      <c r="D570" t="s">
        <v>479</v>
      </c>
      <c r="E570" t="s">
        <v>442</v>
      </c>
      <c r="F570" t="s">
        <v>27</v>
      </c>
      <c r="G570" t="s">
        <v>4181</v>
      </c>
      <c r="H570" t="s">
        <v>4182</v>
      </c>
      <c r="I570">
        <v>2016</v>
      </c>
      <c r="J570" s="6">
        <v>42355</v>
      </c>
      <c r="K570" s="6">
        <v>42461</v>
      </c>
      <c r="L570" s="6">
        <v>42531</v>
      </c>
      <c r="M570">
        <v>100</v>
      </c>
      <c r="N570" t="s">
        <v>34</v>
      </c>
      <c r="O570" t="s">
        <v>462</v>
      </c>
      <c r="P570" t="s">
        <v>30</v>
      </c>
      <c r="Q570" s="6">
        <v>42005</v>
      </c>
      <c r="R570" s="6">
        <v>42735</v>
      </c>
      <c r="S570">
        <v>0</v>
      </c>
      <c r="T570">
        <v>0</v>
      </c>
      <c r="U570" t="s">
        <v>31</v>
      </c>
      <c r="V570" t="s">
        <v>3180</v>
      </c>
      <c r="W570" t="s">
        <v>3279</v>
      </c>
    </row>
    <row r="571" spans="1:23" x14ac:dyDescent="0.25">
      <c r="A571">
        <v>1270</v>
      </c>
      <c r="B571">
        <f>IF(Tabela_padrão__V_CHANNELGERAL2[[#This Row],[ID]]=A570,0,1)</f>
        <v>1</v>
      </c>
      <c r="C571" t="s">
        <v>455</v>
      </c>
      <c r="D571" t="s">
        <v>456</v>
      </c>
      <c r="E571" t="s">
        <v>442</v>
      </c>
      <c r="F571" t="s">
        <v>27</v>
      </c>
      <c r="G571" t="s">
        <v>4181</v>
      </c>
      <c r="H571" t="s">
        <v>4182</v>
      </c>
      <c r="I571">
        <v>2016</v>
      </c>
      <c r="J571" s="6">
        <v>42355</v>
      </c>
      <c r="K571" s="6">
        <v>42439</v>
      </c>
      <c r="L571" s="6">
        <v>42621</v>
      </c>
      <c r="M571">
        <v>0</v>
      </c>
      <c r="N571" t="s">
        <v>443</v>
      </c>
      <c r="O571" t="s">
        <v>443</v>
      </c>
      <c r="P571" t="s">
        <v>30</v>
      </c>
      <c r="Q571" s="6">
        <v>42005</v>
      </c>
      <c r="R571" s="6">
        <v>42735</v>
      </c>
      <c r="S571">
        <v>0</v>
      </c>
      <c r="T571">
        <v>0</v>
      </c>
      <c r="U571" t="s">
        <v>31</v>
      </c>
      <c r="V571" t="s">
        <v>3182</v>
      </c>
      <c r="W571" t="s">
        <v>3279</v>
      </c>
    </row>
    <row r="572" spans="1:23" hidden="1" x14ac:dyDescent="0.25">
      <c r="A572">
        <v>1278</v>
      </c>
      <c r="B572">
        <f>IF(Tabela_padrão__V_CHANNELGERAL2[[#This Row],[ID]]=A571,0,1)</f>
        <v>1</v>
      </c>
      <c r="C572" t="s">
        <v>469</v>
      </c>
      <c r="D572" t="s">
        <v>470</v>
      </c>
      <c r="E572" t="s">
        <v>442</v>
      </c>
      <c r="F572" t="s">
        <v>48</v>
      </c>
      <c r="G572" t="s">
        <v>41</v>
      </c>
      <c r="H572" t="s">
        <v>53</v>
      </c>
      <c r="I572">
        <v>2016</v>
      </c>
      <c r="J572" s="6">
        <v>42355</v>
      </c>
      <c r="K572" s="6">
        <v>42450</v>
      </c>
      <c r="L572" s="6">
        <v>42636</v>
      </c>
      <c r="M572">
        <v>0</v>
      </c>
      <c r="N572" t="s">
        <v>443</v>
      </c>
      <c r="O572" t="s">
        <v>443</v>
      </c>
      <c r="P572" t="s">
        <v>30</v>
      </c>
      <c r="Q572" s="6">
        <v>42005</v>
      </c>
      <c r="R572" s="6">
        <v>42735</v>
      </c>
      <c r="S572">
        <v>0</v>
      </c>
      <c r="T572">
        <v>0</v>
      </c>
      <c r="U572" t="s">
        <v>31</v>
      </c>
      <c r="V572" t="s">
        <v>3182</v>
      </c>
      <c r="W572" t="s">
        <v>3279</v>
      </c>
    </row>
    <row r="573" spans="1:23" x14ac:dyDescent="0.25">
      <c r="A573">
        <v>1280</v>
      </c>
      <c r="B573">
        <f>IF(Tabela_padrão__V_CHANNELGERAL2[[#This Row],[ID]]=A572,0,1)</f>
        <v>1</v>
      </c>
      <c r="C573" t="s">
        <v>472</v>
      </c>
      <c r="D573" t="s">
        <v>473</v>
      </c>
      <c r="E573" t="s">
        <v>442</v>
      </c>
      <c r="F573" t="s">
        <v>27</v>
      </c>
      <c r="G573" t="s">
        <v>4181</v>
      </c>
      <c r="H573" t="s">
        <v>4182</v>
      </c>
      <c r="I573">
        <v>2016</v>
      </c>
      <c r="J573" s="6">
        <v>42355</v>
      </c>
      <c r="K573" s="6">
        <v>42430</v>
      </c>
      <c r="L573" s="6">
        <v>42508</v>
      </c>
      <c r="M573">
        <v>100</v>
      </c>
      <c r="N573" t="s">
        <v>34</v>
      </c>
      <c r="O573" t="s">
        <v>462</v>
      </c>
      <c r="P573" t="s">
        <v>30</v>
      </c>
      <c r="Q573" s="6">
        <v>42005</v>
      </c>
      <c r="R573" s="6">
        <v>42735</v>
      </c>
      <c r="S573">
        <v>0</v>
      </c>
      <c r="T573">
        <v>0</v>
      </c>
      <c r="U573" t="s">
        <v>31</v>
      </c>
      <c r="V573" t="s">
        <v>3180</v>
      </c>
      <c r="W573" t="s">
        <v>3279</v>
      </c>
    </row>
    <row r="574" spans="1:23" x14ac:dyDescent="0.25">
      <c r="A574">
        <v>1268</v>
      </c>
      <c r="B574">
        <f>IF(Tabela_padrão__V_CHANNELGERAL2[[#This Row],[ID]]=A573,0,1)</f>
        <v>1</v>
      </c>
      <c r="C574" t="s">
        <v>451</v>
      </c>
      <c r="D574" t="s">
        <v>452</v>
      </c>
      <c r="E574" t="s">
        <v>442</v>
      </c>
      <c r="F574" t="s">
        <v>27</v>
      </c>
      <c r="G574" t="s">
        <v>4180</v>
      </c>
      <c r="H574" t="s">
        <v>4180</v>
      </c>
      <c r="I574">
        <v>2016</v>
      </c>
      <c r="J574" s="6">
        <v>42355</v>
      </c>
      <c r="K574" s="6">
        <v>42614</v>
      </c>
      <c r="L574" s="6">
        <v>42650</v>
      </c>
      <c r="M574">
        <v>0</v>
      </c>
      <c r="N574" t="s">
        <v>443</v>
      </c>
      <c r="O574" t="s">
        <v>443</v>
      </c>
      <c r="P574" t="s">
        <v>30</v>
      </c>
      <c r="Q574" s="6">
        <v>42005</v>
      </c>
      <c r="R574" s="6">
        <v>42735</v>
      </c>
      <c r="S574">
        <v>0</v>
      </c>
      <c r="T574">
        <v>0</v>
      </c>
      <c r="U574" t="s">
        <v>31</v>
      </c>
      <c r="V574" t="s">
        <v>3194</v>
      </c>
      <c r="W574" t="s">
        <v>3279</v>
      </c>
    </row>
    <row r="575" spans="1:23" x14ac:dyDescent="0.25">
      <c r="A575">
        <v>1271</v>
      </c>
      <c r="B575">
        <f>IF(Tabela_padrão__V_CHANNELGERAL2[[#This Row],[ID]]=A574,0,1)</f>
        <v>1</v>
      </c>
      <c r="C575" t="s">
        <v>457</v>
      </c>
      <c r="D575" t="s">
        <v>458</v>
      </c>
      <c r="E575" t="s">
        <v>442</v>
      </c>
      <c r="F575" t="s">
        <v>27</v>
      </c>
      <c r="G575" t="s">
        <v>4181</v>
      </c>
      <c r="H575" t="s">
        <v>4182</v>
      </c>
      <c r="I575">
        <v>2016</v>
      </c>
      <c r="J575" s="6">
        <v>42355</v>
      </c>
      <c r="K575" s="6">
        <v>42437</v>
      </c>
      <c r="L575" s="6">
        <v>42649</v>
      </c>
      <c r="M575">
        <v>0</v>
      </c>
      <c r="N575" t="s">
        <v>443</v>
      </c>
      <c r="O575" t="s">
        <v>443</v>
      </c>
      <c r="P575" t="s">
        <v>30</v>
      </c>
      <c r="Q575" s="6">
        <v>42005</v>
      </c>
      <c r="R575" s="6">
        <v>42735</v>
      </c>
      <c r="S575">
        <v>0</v>
      </c>
      <c r="T575">
        <v>0</v>
      </c>
      <c r="U575" t="s">
        <v>31</v>
      </c>
      <c r="V575" t="s">
        <v>3182</v>
      </c>
      <c r="W575" t="s">
        <v>3279</v>
      </c>
    </row>
    <row r="576" spans="1:23" x14ac:dyDescent="0.25">
      <c r="A576">
        <v>1267</v>
      </c>
      <c r="B576">
        <f>IF(Tabela_padrão__V_CHANNELGERAL2[[#This Row],[ID]]=A575,0,1)</f>
        <v>1</v>
      </c>
      <c r="C576" t="s">
        <v>449</v>
      </c>
      <c r="D576" t="s">
        <v>450</v>
      </c>
      <c r="E576" t="s">
        <v>442</v>
      </c>
      <c r="F576" t="s">
        <v>27</v>
      </c>
      <c r="G576" t="s">
        <v>4180</v>
      </c>
      <c r="H576" t="s">
        <v>4180</v>
      </c>
      <c r="I576">
        <v>2016</v>
      </c>
      <c r="J576" s="6">
        <v>42355</v>
      </c>
      <c r="K576" s="6">
        <v>42499</v>
      </c>
      <c r="L576" s="6">
        <v>42531</v>
      </c>
      <c r="M576">
        <v>0</v>
      </c>
      <c r="N576" t="s">
        <v>443</v>
      </c>
      <c r="O576" t="s">
        <v>443</v>
      </c>
      <c r="P576" t="s">
        <v>30</v>
      </c>
      <c r="Q576" s="6">
        <v>42005</v>
      </c>
      <c r="R576" s="6">
        <v>42735</v>
      </c>
      <c r="S576">
        <v>0</v>
      </c>
      <c r="T576">
        <v>0</v>
      </c>
      <c r="U576" t="s">
        <v>31</v>
      </c>
      <c r="V576" t="s">
        <v>3194</v>
      </c>
      <c r="W576" t="s">
        <v>3279</v>
      </c>
    </row>
    <row r="577" spans="1:23" x14ac:dyDescent="0.25">
      <c r="A577">
        <v>1695</v>
      </c>
      <c r="B577">
        <f>IF(Tabela_padrão__V_CHANNELGERAL2[[#This Row],[ID]]=A576,0,1)</f>
        <v>1</v>
      </c>
      <c r="C577" t="s">
        <v>1204</v>
      </c>
      <c r="D577" t="s">
        <v>1205</v>
      </c>
      <c r="E577" t="s">
        <v>1169</v>
      </c>
      <c r="F577" t="s">
        <v>27</v>
      </c>
      <c r="G577" t="s">
        <v>83</v>
      </c>
      <c r="H577" t="s">
        <v>83</v>
      </c>
      <c r="I577">
        <v>2016</v>
      </c>
      <c r="J577" s="6">
        <v>42394</v>
      </c>
      <c r="K577" s="6">
        <v>42419</v>
      </c>
      <c r="L577" s="6">
        <v>42674</v>
      </c>
      <c r="M577">
        <v>22.5</v>
      </c>
      <c r="N577" t="s">
        <v>1170</v>
      </c>
      <c r="O577" t="s">
        <v>1170</v>
      </c>
      <c r="P577" t="s">
        <v>30</v>
      </c>
      <c r="Q577" s="6">
        <v>42005</v>
      </c>
      <c r="R577" s="6">
        <v>42735</v>
      </c>
      <c r="S577">
        <v>0</v>
      </c>
      <c r="T577">
        <v>0</v>
      </c>
      <c r="U577" t="s">
        <v>35</v>
      </c>
      <c r="V577" t="s">
        <v>3256</v>
      </c>
      <c r="W577" t="s">
        <v>3279</v>
      </c>
    </row>
    <row r="578" spans="1:23" x14ac:dyDescent="0.25">
      <c r="A578">
        <v>1696</v>
      </c>
      <c r="B578">
        <f>IF(Tabela_padrão__V_CHANNELGERAL2[[#This Row],[ID]]=A577,0,1)</f>
        <v>1</v>
      </c>
      <c r="C578" t="s">
        <v>1206</v>
      </c>
      <c r="D578" t="s">
        <v>1207</v>
      </c>
      <c r="E578" t="s">
        <v>1169</v>
      </c>
      <c r="F578" t="s">
        <v>27</v>
      </c>
      <c r="G578" t="s">
        <v>83</v>
      </c>
      <c r="H578" t="s">
        <v>83</v>
      </c>
      <c r="I578">
        <v>2015</v>
      </c>
      <c r="J578" s="6">
        <v>42394</v>
      </c>
      <c r="K578" s="6">
        <v>42278</v>
      </c>
      <c r="L578" s="6">
        <v>42718</v>
      </c>
      <c r="M578">
        <v>22.5</v>
      </c>
      <c r="N578" t="s">
        <v>1170</v>
      </c>
      <c r="O578" t="s">
        <v>1170</v>
      </c>
      <c r="P578" t="s">
        <v>30</v>
      </c>
      <c r="Q578" s="6">
        <v>42005</v>
      </c>
      <c r="R578" s="6">
        <v>42735</v>
      </c>
      <c r="S578">
        <v>0</v>
      </c>
      <c r="T578">
        <v>0</v>
      </c>
      <c r="U578" t="s">
        <v>35</v>
      </c>
      <c r="V578" t="s">
        <v>3252</v>
      </c>
      <c r="W578" t="s">
        <v>3279</v>
      </c>
    </row>
    <row r="579" spans="1:23" hidden="1" x14ac:dyDescent="0.25">
      <c r="A579">
        <v>1687</v>
      </c>
      <c r="B579">
        <f>IF(Tabela_padrão__V_CHANNELGERAL2[[#This Row],[ID]]=A578,0,1)</f>
        <v>1</v>
      </c>
      <c r="C579" t="s">
        <v>1191</v>
      </c>
      <c r="D579" t="s">
        <v>1192</v>
      </c>
      <c r="E579" t="s">
        <v>1169</v>
      </c>
      <c r="F579" t="s">
        <v>48</v>
      </c>
      <c r="G579" t="s">
        <v>41</v>
      </c>
      <c r="H579" t="s">
        <v>49</v>
      </c>
      <c r="I579">
        <v>2016</v>
      </c>
      <c r="J579" s="6">
        <v>42394</v>
      </c>
      <c r="K579" s="6">
        <v>42373</v>
      </c>
      <c r="L579" s="6">
        <v>42734</v>
      </c>
      <c r="M579">
        <v>100</v>
      </c>
      <c r="N579" t="s">
        <v>1170</v>
      </c>
      <c r="O579" t="s">
        <v>1170</v>
      </c>
      <c r="P579" t="s">
        <v>30</v>
      </c>
      <c r="Q579" s="6">
        <v>42005</v>
      </c>
      <c r="R579" s="6">
        <v>42735</v>
      </c>
      <c r="S579">
        <v>0</v>
      </c>
      <c r="T579">
        <v>0</v>
      </c>
      <c r="U579" t="s">
        <v>31</v>
      </c>
      <c r="V579" t="s">
        <v>3254</v>
      </c>
      <c r="W579" t="s">
        <v>3279</v>
      </c>
    </row>
    <row r="580" spans="1:23" x14ac:dyDescent="0.25">
      <c r="A580">
        <v>1679</v>
      </c>
      <c r="B580">
        <f>IF(Tabela_padrão__V_CHANNELGERAL2[[#This Row],[ID]]=A579,0,1)</f>
        <v>1</v>
      </c>
      <c r="C580" t="s">
        <v>1175</v>
      </c>
      <c r="D580" t="s">
        <v>1176</v>
      </c>
      <c r="E580" t="s">
        <v>1169</v>
      </c>
      <c r="F580" t="s">
        <v>27</v>
      </c>
      <c r="G580" t="s">
        <v>83</v>
      </c>
      <c r="H580" t="s">
        <v>83</v>
      </c>
      <c r="I580">
        <v>2016</v>
      </c>
      <c r="J580" s="6">
        <v>42394</v>
      </c>
      <c r="K580" s="6">
        <v>42705</v>
      </c>
      <c r="L580" s="6">
        <v>42766</v>
      </c>
      <c r="M580">
        <v>0</v>
      </c>
      <c r="N580" t="s">
        <v>1170</v>
      </c>
      <c r="O580" t="s">
        <v>1170</v>
      </c>
      <c r="P580" t="s">
        <v>30</v>
      </c>
      <c r="Q580" s="6">
        <v>42005</v>
      </c>
      <c r="R580" s="6">
        <v>42735</v>
      </c>
      <c r="S580">
        <v>0</v>
      </c>
      <c r="T580">
        <v>0</v>
      </c>
      <c r="U580" t="s">
        <v>31</v>
      </c>
      <c r="V580" t="s">
        <v>3180</v>
      </c>
      <c r="W580" t="s">
        <v>3279</v>
      </c>
    </row>
    <row r="581" spans="1:23" x14ac:dyDescent="0.25">
      <c r="A581">
        <v>1677</v>
      </c>
      <c r="B581">
        <f>IF(Tabela_padrão__V_CHANNELGERAL2[[#This Row],[ID]]=A580,0,1)</f>
        <v>1</v>
      </c>
      <c r="C581" t="s">
        <v>1171</v>
      </c>
      <c r="D581" t="s">
        <v>1172</v>
      </c>
      <c r="E581" t="s">
        <v>1169</v>
      </c>
      <c r="F581" t="s">
        <v>27</v>
      </c>
      <c r="G581" t="s">
        <v>83</v>
      </c>
      <c r="H581" t="s">
        <v>83</v>
      </c>
      <c r="I581">
        <v>2016</v>
      </c>
      <c r="J581" s="6">
        <v>42394</v>
      </c>
      <c r="K581" s="6">
        <v>42614</v>
      </c>
      <c r="L581" s="6">
        <v>42643</v>
      </c>
      <c r="M581">
        <v>0</v>
      </c>
      <c r="N581" t="s">
        <v>1170</v>
      </c>
      <c r="O581" t="s">
        <v>1170</v>
      </c>
      <c r="P581" t="s">
        <v>30</v>
      </c>
      <c r="Q581" s="6">
        <v>42005</v>
      </c>
      <c r="R581" s="6">
        <v>42735</v>
      </c>
      <c r="S581">
        <v>0</v>
      </c>
      <c r="T581">
        <v>0</v>
      </c>
      <c r="U581" t="s">
        <v>31</v>
      </c>
      <c r="V581" t="s">
        <v>3180</v>
      </c>
      <c r="W581" t="s">
        <v>3279</v>
      </c>
    </row>
    <row r="582" spans="1:23" x14ac:dyDescent="0.25">
      <c r="A582">
        <v>1678</v>
      </c>
      <c r="B582">
        <f>IF(Tabela_padrão__V_CHANNELGERAL2[[#This Row],[ID]]=A581,0,1)</f>
        <v>1</v>
      </c>
      <c r="C582" t="s">
        <v>1173</v>
      </c>
      <c r="D582" t="s">
        <v>1174</v>
      </c>
      <c r="E582" t="s">
        <v>1169</v>
      </c>
      <c r="F582" t="s">
        <v>27</v>
      </c>
      <c r="G582" t="s">
        <v>83</v>
      </c>
      <c r="H582" t="s">
        <v>83</v>
      </c>
      <c r="I582">
        <v>2016</v>
      </c>
      <c r="J582" s="6">
        <v>42394</v>
      </c>
      <c r="K582" s="6">
        <v>42461</v>
      </c>
      <c r="L582" s="6">
        <v>42649</v>
      </c>
      <c r="M582">
        <v>25</v>
      </c>
      <c r="N582" t="s">
        <v>1170</v>
      </c>
      <c r="O582" t="s">
        <v>1170</v>
      </c>
      <c r="P582" t="s">
        <v>30</v>
      </c>
      <c r="Q582" s="6">
        <v>42005</v>
      </c>
      <c r="R582" s="6">
        <v>42735</v>
      </c>
      <c r="S582">
        <v>0</v>
      </c>
      <c r="T582">
        <v>0</v>
      </c>
      <c r="U582" t="s">
        <v>31</v>
      </c>
      <c r="V582" t="s">
        <v>3180</v>
      </c>
      <c r="W582" t="s">
        <v>3279</v>
      </c>
    </row>
    <row r="583" spans="1:23" x14ac:dyDescent="0.25">
      <c r="A583">
        <v>1685</v>
      </c>
      <c r="B583">
        <f>IF(Tabela_padrão__V_CHANNELGERAL2[[#This Row],[ID]]=A582,0,1)</f>
        <v>1</v>
      </c>
      <c r="C583" t="s">
        <v>1187</v>
      </c>
      <c r="D583" t="s">
        <v>1188</v>
      </c>
      <c r="E583" t="s">
        <v>1169</v>
      </c>
      <c r="F583" t="s">
        <v>27</v>
      </c>
      <c r="G583" t="s">
        <v>4181</v>
      </c>
      <c r="H583" t="s">
        <v>4182</v>
      </c>
      <c r="I583">
        <v>2016</v>
      </c>
      <c r="J583" s="6">
        <v>42394</v>
      </c>
      <c r="K583" s="6">
        <v>42474</v>
      </c>
      <c r="L583" s="6">
        <v>42674</v>
      </c>
      <c r="M583">
        <v>100</v>
      </c>
      <c r="N583" t="s">
        <v>1170</v>
      </c>
      <c r="O583" t="s">
        <v>1170</v>
      </c>
      <c r="P583" t="s">
        <v>30</v>
      </c>
      <c r="Q583" s="6">
        <v>42005</v>
      </c>
      <c r="R583" s="6">
        <v>42735</v>
      </c>
      <c r="S583">
        <v>0</v>
      </c>
      <c r="T583">
        <v>0</v>
      </c>
      <c r="U583" t="s">
        <v>31</v>
      </c>
      <c r="V583" t="s">
        <v>3253</v>
      </c>
      <c r="W583" t="s">
        <v>3279</v>
      </c>
    </row>
    <row r="584" spans="1:23" hidden="1" x14ac:dyDescent="0.25">
      <c r="A584">
        <v>1736</v>
      </c>
      <c r="B584">
        <f>IF(Tabela_padrão__V_CHANNELGERAL2[[#This Row],[ID]]=A583,0,1)</f>
        <v>1</v>
      </c>
      <c r="C584" t="s">
        <v>1272</v>
      </c>
      <c r="D584" t="s">
        <v>1273</v>
      </c>
      <c r="E584" t="s">
        <v>1169</v>
      </c>
      <c r="F584" t="s">
        <v>48</v>
      </c>
      <c r="G584" t="s">
        <v>83</v>
      </c>
      <c r="H584" t="s">
        <v>53</v>
      </c>
      <c r="I584">
        <v>2016</v>
      </c>
      <c r="J584" s="6">
        <v>42398</v>
      </c>
      <c r="K584" s="6">
        <v>42611</v>
      </c>
      <c r="L584" s="6">
        <v>42643</v>
      </c>
      <c r="M584">
        <v>0</v>
      </c>
      <c r="N584" t="s">
        <v>1170</v>
      </c>
      <c r="O584" t="s">
        <v>1170</v>
      </c>
      <c r="P584" t="s">
        <v>30</v>
      </c>
      <c r="Q584" s="6">
        <v>42005</v>
      </c>
      <c r="R584" s="6">
        <v>42735</v>
      </c>
      <c r="S584">
        <v>0</v>
      </c>
      <c r="T584">
        <v>0</v>
      </c>
      <c r="U584" t="s">
        <v>31</v>
      </c>
      <c r="V584" t="s">
        <v>3260</v>
      </c>
      <c r="W584" t="s">
        <v>3279</v>
      </c>
    </row>
    <row r="585" spans="1:23" hidden="1" x14ac:dyDescent="0.25">
      <c r="A585">
        <v>1737</v>
      </c>
      <c r="B585">
        <f>IF(Tabela_padrão__V_CHANNELGERAL2[[#This Row],[ID]]=A584,0,1)</f>
        <v>1</v>
      </c>
      <c r="C585" t="s">
        <v>1274</v>
      </c>
      <c r="D585" t="s">
        <v>1275</v>
      </c>
      <c r="E585" t="s">
        <v>1169</v>
      </c>
      <c r="F585" t="s">
        <v>48</v>
      </c>
      <c r="G585" t="s">
        <v>83</v>
      </c>
      <c r="H585" t="s">
        <v>71</v>
      </c>
      <c r="I585">
        <v>2016</v>
      </c>
      <c r="J585" s="6">
        <v>42398</v>
      </c>
      <c r="K585" s="6">
        <v>42654</v>
      </c>
      <c r="L585" s="6">
        <v>44167</v>
      </c>
      <c r="M585">
        <v>0</v>
      </c>
      <c r="N585" t="s">
        <v>1170</v>
      </c>
      <c r="O585" t="s">
        <v>1170</v>
      </c>
      <c r="P585" t="s">
        <v>30</v>
      </c>
      <c r="Q585" s="6">
        <v>42005</v>
      </c>
      <c r="R585" s="6">
        <v>42735</v>
      </c>
      <c r="S585">
        <v>0</v>
      </c>
      <c r="T585">
        <v>0</v>
      </c>
      <c r="U585" t="s">
        <v>31</v>
      </c>
      <c r="V585" t="s">
        <v>3254</v>
      </c>
      <c r="W585" t="s">
        <v>3279</v>
      </c>
    </row>
    <row r="586" spans="1:23" x14ac:dyDescent="0.25">
      <c r="A586">
        <v>1682</v>
      </c>
      <c r="B586">
        <f>IF(Tabela_padrão__V_CHANNELGERAL2[[#This Row],[ID]]=A585,0,1)</f>
        <v>1</v>
      </c>
      <c r="C586" t="s">
        <v>1181</v>
      </c>
      <c r="D586" t="s">
        <v>1182</v>
      </c>
      <c r="E586" t="s">
        <v>1169</v>
      </c>
      <c r="F586" t="s">
        <v>32</v>
      </c>
      <c r="G586" t="s">
        <v>4181</v>
      </c>
      <c r="H586" t="s">
        <v>4182</v>
      </c>
      <c r="I586">
        <v>2016</v>
      </c>
      <c r="J586" s="6">
        <v>42394</v>
      </c>
      <c r="K586" s="6">
        <v>42373</v>
      </c>
      <c r="L586" s="6">
        <v>42734</v>
      </c>
      <c r="M586">
        <v>100</v>
      </c>
      <c r="N586" t="s">
        <v>1170</v>
      </c>
      <c r="O586" t="s">
        <v>1170</v>
      </c>
      <c r="P586" t="s">
        <v>30</v>
      </c>
      <c r="Q586" s="6">
        <v>42005</v>
      </c>
      <c r="R586" s="6">
        <v>42735</v>
      </c>
      <c r="S586">
        <v>0</v>
      </c>
      <c r="T586">
        <v>0</v>
      </c>
      <c r="U586" t="s">
        <v>31</v>
      </c>
      <c r="V586" t="s">
        <v>3253</v>
      </c>
      <c r="W586" t="s">
        <v>3279</v>
      </c>
    </row>
    <row r="587" spans="1:23" x14ac:dyDescent="0.25">
      <c r="A587">
        <v>1680</v>
      </c>
      <c r="B587">
        <f>IF(Tabela_padrão__V_CHANNELGERAL2[[#This Row],[ID]]=A586,0,1)</f>
        <v>1</v>
      </c>
      <c r="C587" t="s">
        <v>1177</v>
      </c>
      <c r="D587" t="s">
        <v>1178</v>
      </c>
      <c r="E587" t="s">
        <v>1169</v>
      </c>
      <c r="F587" t="s">
        <v>27</v>
      </c>
      <c r="G587" t="s">
        <v>4181</v>
      </c>
      <c r="H587" t="s">
        <v>4182</v>
      </c>
      <c r="I587">
        <v>2015</v>
      </c>
      <c r="J587" s="6">
        <v>42394</v>
      </c>
      <c r="K587" s="6">
        <v>42339</v>
      </c>
      <c r="L587" s="6">
        <v>42597</v>
      </c>
      <c r="M587">
        <v>100</v>
      </c>
      <c r="N587" t="s">
        <v>1170</v>
      </c>
      <c r="O587" t="s">
        <v>1170</v>
      </c>
      <c r="P587" t="s">
        <v>30</v>
      </c>
      <c r="Q587" s="6">
        <v>42005</v>
      </c>
      <c r="R587" s="6">
        <v>42735</v>
      </c>
      <c r="S587">
        <v>0</v>
      </c>
      <c r="T587">
        <v>0</v>
      </c>
      <c r="U587" t="s">
        <v>31</v>
      </c>
      <c r="V587" t="s">
        <v>3201</v>
      </c>
      <c r="W587" t="s">
        <v>3279</v>
      </c>
    </row>
    <row r="588" spans="1:23" x14ac:dyDescent="0.25">
      <c r="A588">
        <v>1675</v>
      </c>
      <c r="B588">
        <f>IF(Tabela_padrão__V_CHANNELGERAL2[[#This Row],[ID]]=A587,0,1)</f>
        <v>1</v>
      </c>
      <c r="C588" t="s">
        <v>1167</v>
      </c>
      <c r="D588" t="s">
        <v>1168</v>
      </c>
      <c r="E588" t="s">
        <v>1169</v>
      </c>
      <c r="F588" t="s">
        <v>32</v>
      </c>
      <c r="G588" t="s">
        <v>4183</v>
      </c>
      <c r="H588" t="s">
        <v>4183</v>
      </c>
      <c r="I588">
        <v>2015</v>
      </c>
      <c r="J588" s="6">
        <v>42394</v>
      </c>
      <c r="K588" s="6">
        <v>42278</v>
      </c>
      <c r="L588" s="6">
        <v>42886</v>
      </c>
      <c r="M588">
        <v>95</v>
      </c>
      <c r="N588" t="s">
        <v>1170</v>
      </c>
      <c r="O588" t="s">
        <v>1170</v>
      </c>
      <c r="P588" t="s">
        <v>30</v>
      </c>
      <c r="Q588" s="6">
        <v>42005</v>
      </c>
      <c r="R588" s="6">
        <v>42735</v>
      </c>
      <c r="S588">
        <v>0</v>
      </c>
      <c r="T588">
        <v>0</v>
      </c>
      <c r="U588" t="s">
        <v>31</v>
      </c>
      <c r="V588" t="s">
        <v>3252</v>
      </c>
      <c r="W588" t="s">
        <v>3279</v>
      </c>
    </row>
    <row r="589" spans="1:23" x14ac:dyDescent="0.25">
      <c r="A589">
        <v>1683</v>
      </c>
      <c r="B589">
        <f>IF(Tabela_padrão__V_CHANNELGERAL2[[#This Row],[ID]]=A588,0,1)</f>
        <v>1</v>
      </c>
      <c r="C589" t="s">
        <v>1183</v>
      </c>
      <c r="D589" t="s">
        <v>1184</v>
      </c>
      <c r="E589" t="s">
        <v>1169</v>
      </c>
      <c r="F589" t="s">
        <v>32</v>
      </c>
      <c r="G589" t="s">
        <v>4181</v>
      </c>
      <c r="H589" t="s">
        <v>4182</v>
      </c>
      <c r="I589">
        <v>2015</v>
      </c>
      <c r="J589" s="6">
        <v>42394</v>
      </c>
      <c r="K589" s="6">
        <v>42219</v>
      </c>
      <c r="L589" s="6">
        <v>42734</v>
      </c>
      <c r="M589">
        <v>90.33</v>
      </c>
      <c r="N589" t="s">
        <v>1170</v>
      </c>
      <c r="O589" t="s">
        <v>1170</v>
      </c>
      <c r="P589" t="s">
        <v>30</v>
      </c>
      <c r="Q589" s="6">
        <v>42005</v>
      </c>
      <c r="R589" s="6">
        <v>42735</v>
      </c>
      <c r="S589">
        <v>0</v>
      </c>
      <c r="T589">
        <v>0</v>
      </c>
      <c r="U589" t="s">
        <v>31</v>
      </c>
      <c r="V589" t="s">
        <v>3181</v>
      </c>
      <c r="W589" t="s">
        <v>3279</v>
      </c>
    </row>
    <row r="590" spans="1:23" x14ac:dyDescent="0.25">
      <c r="A590">
        <v>1684</v>
      </c>
      <c r="B590">
        <f>IF(Tabela_padrão__V_CHANNELGERAL2[[#This Row],[ID]]=A589,0,1)</f>
        <v>1</v>
      </c>
      <c r="C590" t="s">
        <v>1185</v>
      </c>
      <c r="D590" t="s">
        <v>1186</v>
      </c>
      <c r="E590" t="s">
        <v>1169</v>
      </c>
      <c r="F590" t="s">
        <v>32</v>
      </c>
      <c r="G590" t="s">
        <v>4181</v>
      </c>
      <c r="H590" t="s">
        <v>4182</v>
      </c>
      <c r="I590">
        <v>2016</v>
      </c>
      <c r="J590" s="6">
        <v>42394</v>
      </c>
      <c r="K590" s="6">
        <v>42433</v>
      </c>
      <c r="L590" s="6">
        <v>42734</v>
      </c>
      <c r="M590">
        <v>100</v>
      </c>
      <c r="N590" t="s">
        <v>1170</v>
      </c>
      <c r="O590" t="s">
        <v>1170</v>
      </c>
      <c r="P590" t="s">
        <v>30</v>
      </c>
      <c r="Q590" s="6">
        <v>42005</v>
      </c>
      <c r="R590" s="6">
        <v>42735</v>
      </c>
      <c r="S590">
        <v>0</v>
      </c>
      <c r="T590">
        <v>0</v>
      </c>
      <c r="U590" t="s">
        <v>31</v>
      </c>
      <c r="V590" t="s">
        <v>3181</v>
      </c>
      <c r="W590" t="s">
        <v>3279</v>
      </c>
    </row>
    <row r="591" spans="1:23" x14ac:dyDescent="0.25">
      <c r="A591">
        <v>1689</v>
      </c>
      <c r="B591">
        <f>IF(Tabela_padrão__V_CHANNELGERAL2[[#This Row],[ID]]=A590,0,1)</f>
        <v>1</v>
      </c>
      <c r="C591" t="s">
        <v>1195</v>
      </c>
      <c r="D591" t="s">
        <v>1196</v>
      </c>
      <c r="E591" t="s">
        <v>1169</v>
      </c>
      <c r="F591" t="s">
        <v>32</v>
      </c>
      <c r="G591" t="s">
        <v>4181</v>
      </c>
      <c r="H591" t="s">
        <v>4182</v>
      </c>
      <c r="I591">
        <v>2016</v>
      </c>
      <c r="J591" s="6">
        <v>42394</v>
      </c>
      <c r="K591" s="6">
        <v>42436</v>
      </c>
      <c r="L591" s="6">
        <v>42440</v>
      </c>
      <c r="M591">
        <v>100</v>
      </c>
      <c r="N591" t="s">
        <v>1170</v>
      </c>
      <c r="O591" t="s">
        <v>1170</v>
      </c>
      <c r="P591" t="s">
        <v>30</v>
      </c>
      <c r="Q591" s="6">
        <v>42005</v>
      </c>
      <c r="R591" s="6">
        <v>42735</v>
      </c>
      <c r="S591">
        <v>0</v>
      </c>
      <c r="T591">
        <v>0</v>
      </c>
      <c r="U591" t="s">
        <v>31</v>
      </c>
      <c r="V591" t="s">
        <v>3255</v>
      </c>
      <c r="W591" t="s">
        <v>3279</v>
      </c>
    </row>
    <row r="592" spans="1:23" x14ac:dyDescent="0.25">
      <c r="A592">
        <v>1691</v>
      </c>
      <c r="B592">
        <f>IF(Tabela_padrão__V_CHANNELGERAL2[[#This Row],[ID]]=A591,0,1)</f>
        <v>1</v>
      </c>
      <c r="C592" t="s">
        <v>1197</v>
      </c>
      <c r="D592" t="s">
        <v>1198</v>
      </c>
      <c r="E592" t="s">
        <v>1169</v>
      </c>
      <c r="F592" t="s">
        <v>32</v>
      </c>
      <c r="G592" t="s">
        <v>4181</v>
      </c>
      <c r="H592" t="s">
        <v>4182</v>
      </c>
      <c r="I592">
        <v>2016</v>
      </c>
      <c r="J592" s="6">
        <v>42394</v>
      </c>
      <c r="K592" s="6">
        <v>42485</v>
      </c>
      <c r="L592" s="6">
        <v>42489</v>
      </c>
      <c r="M592">
        <v>100</v>
      </c>
      <c r="N592" t="s">
        <v>1170</v>
      </c>
      <c r="O592" t="s">
        <v>1170</v>
      </c>
      <c r="P592" t="s">
        <v>30</v>
      </c>
      <c r="Q592" s="6">
        <v>42005</v>
      </c>
      <c r="R592" s="6">
        <v>42735</v>
      </c>
      <c r="S592">
        <v>0</v>
      </c>
      <c r="T592">
        <v>0</v>
      </c>
      <c r="U592" t="s">
        <v>31</v>
      </c>
      <c r="V592" t="s">
        <v>3253</v>
      </c>
      <c r="W592" t="s">
        <v>3279</v>
      </c>
    </row>
    <row r="593" spans="1:23" x14ac:dyDescent="0.25">
      <c r="A593">
        <v>1692</v>
      </c>
      <c r="B593">
        <f>IF(Tabela_padrão__V_CHANNELGERAL2[[#This Row],[ID]]=A592,0,1)</f>
        <v>1</v>
      </c>
      <c r="C593" t="s">
        <v>1199</v>
      </c>
      <c r="D593" t="s">
        <v>1200</v>
      </c>
      <c r="E593" t="s">
        <v>1169</v>
      </c>
      <c r="F593" t="s">
        <v>32</v>
      </c>
      <c r="G593" t="s">
        <v>4181</v>
      </c>
      <c r="H593" t="s">
        <v>4182</v>
      </c>
      <c r="I593">
        <v>2016</v>
      </c>
      <c r="J593" s="6">
        <v>42394</v>
      </c>
      <c r="K593" s="6">
        <v>42646</v>
      </c>
      <c r="L593" s="6">
        <v>42650</v>
      </c>
      <c r="M593">
        <v>100</v>
      </c>
      <c r="N593" t="s">
        <v>1170</v>
      </c>
      <c r="O593" t="s">
        <v>1170</v>
      </c>
      <c r="P593" t="s">
        <v>30</v>
      </c>
      <c r="Q593" s="6">
        <v>42005</v>
      </c>
      <c r="R593" s="6">
        <v>42735</v>
      </c>
      <c r="S593">
        <v>0</v>
      </c>
      <c r="T593">
        <v>0</v>
      </c>
      <c r="U593" t="s">
        <v>31</v>
      </c>
      <c r="V593" t="s">
        <v>3255</v>
      </c>
      <c r="W593" t="s">
        <v>3279</v>
      </c>
    </row>
    <row r="594" spans="1:23" hidden="1" x14ac:dyDescent="0.25">
      <c r="A594">
        <v>1688</v>
      </c>
      <c r="B594">
        <f>IF(Tabela_padrão__V_CHANNELGERAL2[[#This Row],[ID]]=A593,0,1)</f>
        <v>1</v>
      </c>
      <c r="C594" t="s">
        <v>1193</v>
      </c>
      <c r="D594" t="s">
        <v>1194</v>
      </c>
      <c r="E594" t="s">
        <v>1169</v>
      </c>
      <c r="F594" t="s">
        <v>48</v>
      </c>
      <c r="G594" t="s">
        <v>41</v>
      </c>
      <c r="H594" t="s">
        <v>49</v>
      </c>
      <c r="I594">
        <v>2016</v>
      </c>
      <c r="J594" s="6">
        <v>42394</v>
      </c>
      <c r="K594" s="6">
        <v>42373</v>
      </c>
      <c r="L594" s="6">
        <v>42734</v>
      </c>
      <c r="M594">
        <v>100</v>
      </c>
      <c r="N594" t="s">
        <v>1170</v>
      </c>
      <c r="O594" t="s">
        <v>1170</v>
      </c>
      <c r="P594" t="s">
        <v>30</v>
      </c>
      <c r="Q594" s="6">
        <v>42005</v>
      </c>
      <c r="R594" s="6">
        <v>42735</v>
      </c>
      <c r="S594">
        <v>0</v>
      </c>
      <c r="T594">
        <v>0</v>
      </c>
      <c r="U594" t="s">
        <v>31</v>
      </c>
      <c r="V594" t="s">
        <v>3253</v>
      </c>
      <c r="W594" t="s">
        <v>3279</v>
      </c>
    </row>
    <row r="595" spans="1:23" hidden="1" x14ac:dyDescent="0.25">
      <c r="A595">
        <v>1694</v>
      </c>
      <c r="B595">
        <f>IF(Tabela_padrão__V_CHANNELGERAL2[[#This Row],[ID]]=A594,0,1)</f>
        <v>1</v>
      </c>
      <c r="C595" t="s">
        <v>1202</v>
      </c>
      <c r="D595" t="s">
        <v>1203</v>
      </c>
      <c r="E595" t="s">
        <v>1169</v>
      </c>
      <c r="F595" t="s">
        <v>48</v>
      </c>
      <c r="G595" t="s">
        <v>41</v>
      </c>
      <c r="H595" t="s">
        <v>53</v>
      </c>
      <c r="I595">
        <v>2016</v>
      </c>
      <c r="J595" s="6">
        <v>42394</v>
      </c>
      <c r="K595" s="6">
        <v>42402</v>
      </c>
      <c r="L595" s="6">
        <v>42720</v>
      </c>
      <c r="M595">
        <v>76.47</v>
      </c>
      <c r="N595" t="s">
        <v>1170</v>
      </c>
      <c r="O595" t="s">
        <v>1170</v>
      </c>
      <c r="P595" t="s">
        <v>30</v>
      </c>
      <c r="Q595" s="6">
        <v>42005</v>
      </c>
      <c r="R595" s="6">
        <v>42735</v>
      </c>
      <c r="S595">
        <v>0</v>
      </c>
      <c r="T595">
        <v>0</v>
      </c>
      <c r="U595" t="s">
        <v>31</v>
      </c>
      <c r="V595" t="s">
        <v>3253</v>
      </c>
      <c r="W595" t="s">
        <v>3279</v>
      </c>
    </row>
    <row r="596" spans="1:23" hidden="1" x14ac:dyDescent="0.25">
      <c r="A596">
        <v>1686</v>
      </c>
      <c r="B596">
        <f>IF(Tabela_padrão__V_CHANNELGERAL2[[#This Row],[ID]]=A595,0,1)</f>
        <v>1</v>
      </c>
      <c r="C596" t="s">
        <v>1189</v>
      </c>
      <c r="D596" t="s">
        <v>1190</v>
      </c>
      <c r="E596" t="s">
        <v>1169</v>
      </c>
      <c r="F596" t="s">
        <v>48</v>
      </c>
      <c r="G596" t="s">
        <v>41</v>
      </c>
      <c r="H596" t="s">
        <v>49</v>
      </c>
      <c r="I596">
        <v>2016</v>
      </c>
      <c r="J596" s="6">
        <v>42394</v>
      </c>
      <c r="K596" s="6">
        <v>42373</v>
      </c>
      <c r="L596" s="6">
        <v>42720</v>
      </c>
      <c r="M596">
        <v>100</v>
      </c>
      <c r="N596" t="s">
        <v>1170</v>
      </c>
      <c r="O596" t="s">
        <v>1170</v>
      </c>
      <c r="P596" t="s">
        <v>30</v>
      </c>
      <c r="Q596" s="6">
        <v>42005</v>
      </c>
      <c r="R596" s="6">
        <v>42735</v>
      </c>
      <c r="S596">
        <v>0</v>
      </c>
      <c r="T596">
        <v>0</v>
      </c>
      <c r="U596" t="s">
        <v>31</v>
      </c>
      <c r="V596" t="s">
        <v>3254</v>
      </c>
      <c r="W596" t="s">
        <v>3279</v>
      </c>
    </row>
    <row r="597" spans="1:23" x14ac:dyDescent="0.25">
      <c r="A597">
        <v>1681</v>
      </c>
      <c r="B597">
        <f>IF(Tabela_padrão__V_CHANNELGERAL2[[#This Row],[ID]]=A596,0,1)</f>
        <v>1</v>
      </c>
      <c r="C597" t="s">
        <v>1179</v>
      </c>
      <c r="D597" t="s">
        <v>1180</v>
      </c>
      <c r="E597" t="s">
        <v>1169</v>
      </c>
      <c r="F597" t="s">
        <v>27</v>
      </c>
      <c r="G597" t="s">
        <v>4181</v>
      </c>
      <c r="H597" t="s">
        <v>4182</v>
      </c>
      <c r="I597">
        <v>2016</v>
      </c>
      <c r="J597" s="6">
        <v>42394</v>
      </c>
      <c r="K597" s="6">
        <v>42464</v>
      </c>
      <c r="L597" s="6">
        <v>42611</v>
      </c>
      <c r="M597">
        <v>100</v>
      </c>
      <c r="N597" t="s">
        <v>1170</v>
      </c>
      <c r="O597" t="s">
        <v>1170</v>
      </c>
      <c r="P597" t="s">
        <v>30</v>
      </c>
      <c r="Q597" s="6">
        <v>42005</v>
      </c>
      <c r="R597" s="6">
        <v>42735</v>
      </c>
      <c r="S597">
        <v>0</v>
      </c>
      <c r="T597">
        <v>0</v>
      </c>
      <c r="U597" t="s">
        <v>31</v>
      </c>
      <c r="V597" t="s">
        <v>3180</v>
      </c>
      <c r="W597" t="s">
        <v>3279</v>
      </c>
    </row>
    <row r="598" spans="1:23" x14ac:dyDescent="0.25">
      <c r="A598">
        <v>1871</v>
      </c>
      <c r="B598">
        <f>IF(Tabela_padrão__V_CHANNELGERAL2[[#This Row],[ID]]=A597,0,1)</f>
        <v>1</v>
      </c>
      <c r="C598" t="s">
        <v>1424</v>
      </c>
      <c r="D598" t="s">
        <v>3311</v>
      </c>
      <c r="E598" t="s">
        <v>1169</v>
      </c>
      <c r="F598" t="s">
        <v>32</v>
      </c>
      <c r="G598" t="s">
        <v>4181</v>
      </c>
      <c r="H598" t="s">
        <v>4182</v>
      </c>
      <c r="I598">
        <v>2016</v>
      </c>
      <c r="J598" s="6">
        <v>42564</v>
      </c>
      <c r="K598" s="6">
        <v>42564</v>
      </c>
      <c r="L598" s="6">
        <v>42564</v>
      </c>
      <c r="N598" t="s">
        <v>1170</v>
      </c>
      <c r="O598" t="s">
        <v>1170</v>
      </c>
      <c r="P598" t="s">
        <v>30</v>
      </c>
      <c r="Q598" s="6">
        <v>42005</v>
      </c>
      <c r="R598" s="6">
        <v>42735</v>
      </c>
      <c r="S598">
        <v>0</v>
      </c>
      <c r="T598">
        <v>0</v>
      </c>
      <c r="U598" t="s">
        <v>31</v>
      </c>
      <c r="V598" t="s">
        <v>3187</v>
      </c>
      <c r="W598" t="s">
        <v>3279</v>
      </c>
    </row>
    <row r="599" spans="1:23" hidden="1" x14ac:dyDescent="0.25">
      <c r="A599">
        <v>1597</v>
      </c>
      <c r="B599">
        <f>IF(Tabela_padrão__V_CHANNELGERAL2[[#This Row],[ID]]=A598,0,1)</f>
        <v>1</v>
      </c>
      <c r="C599" t="s">
        <v>1021</v>
      </c>
      <c r="D599" t="s">
        <v>1022</v>
      </c>
      <c r="E599" t="s">
        <v>251</v>
      </c>
      <c r="F599" t="s">
        <v>48</v>
      </c>
      <c r="G599" t="s">
        <v>41</v>
      </c>
      <c r="H599" t="s">
        <v>53</v>
      </c>
      <c r="I599">
        <v>2016</v>
      </c>
      <c r="J599" s="6">
        <v>42375</v>
      </c>
      <c r="K599" s="6">
        <v>42373</v>
      </c>
      <c r="L599" s="6">
        <v>42734</v>
      </c>
      <c r="M599">
        <v>50</v>
      </c>
      <c r="N599" t="s">
        <v>998</v>
      </c>
      <c r="O599" t="s">
        <v>998</v>
      </c>
      <c r="P599" t="s">
        <v>30</v>
      </c>
      <c r="Q599" s="6">
        <v>42005</v>
      </c>
      <c r="R599" s="6">
        <v>42735</v>
      </c>
      <c r="S599">
        <v>0</v>
      </c>
      <c r="T599">
        <v>0</v>
      </c>
      <c r="U599" t="s">
        <v>31</v>
      </c>
      <c r="V599" t="s">
        <v>3238</v>
      </c>
      <c r="W599" t="s">
        <v>3279</v>
      </c>
    </row>
    <row r="600" spans="1:23" hidden="1" x14ac:dyDescent="0.25">
      <c r="A600">
        <v>1606</v>
      </c>
      <c r="B600">
        <f>IF(Tabela_padrão__V_CHANNELGERAL2[[#This Row],[ID]]=A599,0,1)</f>
        <v>1</v>
      </c>
      <c r="C600" t="s">
        <v>1037</v>
      </c>
      <c r="D600" t="s">
        <v>1038</v>
      </c>
      <c r="E600" t="s">
        <v>251</v>
      </c>
      <c r="F600" t="s">
        <v>48</v>
      </c>
      <c r="G600" t="s">
        <v>41</v>
      </c>
      <c r="H600" t="s">
        <v>53</v>
      </c>
      <c r="I600">
        <v>2016</v>
      </c>
      <c r="J600" s="6">
        <v>42375</v>
      </c>
      <c r="K600" s="6">
        <v>42373</v>
      </c>
      <c r="L600" s="6">
        <v>42521</v>
      </c>
      <c r="M600">
        <v>75</v>
      </c>
      <c r="N600" t="s">
        <v>998</v>
      </c>
      <c r="O600" t="s">
        <v>998</v>
      </c>
      <c r="P600" t="s">
        <v>30</v>
      </c>
      <c r="Q600" s="6">
        <v>42005</v>
      </c>
      <c r="R600" s="6">
        <v>42735</v>
      </c>
      <c r="S600">
        <v>0</v>
      </c>
      <c r="T600">
        <v>0</v>
      </c>
      <c r="U600" t="s">
        <v>31</v>
      </c>
      <c r="V600" t="s">
        <v>31</v>
      </c>
      <c r="W600" t="s">
        <v>3279</v>
      </c>
    </row>
    <row r="601" spans="1:23" hidden="1" x14ac:dyDescent="0.25">
      <c r="A601">
        <v>1598</v>
      </c>
      <c r="B601">
        <f>IF(Tabela_padrão__V_CHANNELGERAL2[[#This Row],[ID]]=A600,0,1)</f>
        <v>1</v>
      </c>
      <c r="C601" t="s">
        <v>1023</v>
      </c>
      <c r="D601" t="s">
        <v>1024</v>
      </c>
      <c r="E601" t="s">
        <v>251</v>
      </c>
      <c r="F601" t="s">
        <v>48</v>
      </c>
      <c r="G601" t="s">
        <v>41</v>
      </c>
      <c r="H601" t="s">
        <v>53</v>
      </c>
      <c r="I601">
        <v>2016</v>
      </c>
      <c r="J601" s="6">
        <v>42375</v>
      </c>
      <c r="K601" s="6">
        <v>42373</v>
      </c>
      <c r="L601" s="6">
        <v>42734</v>
      </c>
      <c r="M601">
        <v>50</v>
      </c>
      <c r="N601" t="s">
        <v>998</v>
      </c>
      <c r="O601" t="s">
        <v>998</v>
      </c>
      <c r="P601" t="s">
        <v>30</v>
      </c>
      <c r="Q601" s="6">
        <v>42005</v>
      </c>
      <c r="R601" s="6">
        <v>42735</v>
      </c>
      <c r="S601">
        <v>0</v>
      </c>
      <c r="T601">
        <v>0</v>
      </c>
      <c r="U601" t="s">
        <v>31</v>
      </c>
      <c r="V601" t="s">
        <v>3185</v>
      </c>
      <c r="W601" t="s">
        <v>3279</v>
      </c>
    </row>
    <row r="602" spans="1:23" x14ac:dyDescent="0.25">
      <c r="A602">
        <v>1591</v>
      </c>
      <c r="B602">
        <f>IF(Tabela_padrão__V_CHANNELGERAL2[[#This Row],[ID]]=A601,0,1)</f>
        <v>1</v>
      </c>
      <c r="C602" t="s">
        <v>1009</v>
      </c>
      <c r="D602" t="s">
        <v>1010</v>
      </c>
      <c r="E602" t="s">
        <v>251</v>
      </c>
      <c r="F602" t="s">
        <v>27</v>
      </c>
      <c r="G602" t="s">
        <v>4181</v>
      </c>
      <c r="H602" t="s">
        <v>4182</v>
      </c>
      <c r="I602">
        <v>2016</v>
      </c>
      <c r="J602" s="6">
        <v>42375</v>
      </c>
      <c r="K602" s="6">
        <v>42373</v>
      </c>
      <c r="L602" s="6">
        <v>42734</v>
      </c>
      <c r="M602">
        <v>30</v>
      </c>
      <c r="N602" t="s">
        <v>386</v>
      </c>
      <c r="O602" t="s">
        <v>998</v>
      </c>
      <c r="P602" t="s">
        <v>30</v>
      </c>
      <c r="Q602" s="6">
        <v>42005</v>
      </c>
      <c r="R602" s="6">
        <v>42735</v>
      </c>
      <c r="S602">
        <v>0</v>
      </c>
      <c r="T602">
        <v>0</v>
      </c>
      <c r="U602" t="s">
        <v>35</v>
      </c>
      <c r="V602" t="s">
        <v>3185</v>
      </c>
      <c r="W602" t="s">
        <v>3279</v>
      </c>
    </row>
    <row r="603" spans="1:23" x14ac:dyDescent="0.25">
      <c r="A603">
        <v>1589</v>
      </c>
      <c r="B603">
        <f>IF(Tabela_padrão__V_CHANNELGERAL2[[#This Row],[ID]]=A602,0,1)</f>
        <v>1</v>
      </c>
      <c r="C603" t="s">
        <v>1005</v>
      </c>
      <c r="D603" t="s">
        <v>1006</v>
      </c>
      <c r="E603" t="s">
        <v>251</v>
      </c>
      <c r="F603" t="s">
        <v>27</v>
      </c>
      <c r="G603" t="s">
        <v>4181</v>
      </c>
      <c r="H603" t="s">
        <v>4182</v>
      </c>
      <c r="I603">
        <v>2016</v>
      </c>
      <c r="J603" s="6">
        <v>42375</v>
      </c>
      <c r="K603" s="6">
        <v>42373</v>
      </c>
      <c r="L603" s="6">
        <v>42614</v>
      </c>
      <c r="M603">
        <v>100</v>
      </c>
      <c r="N603" t="s">
        <v>34</v>
      </c>
      <c r="O603" t="s">
        <v>998</v>
      </c>
      <c r="P603" t="s">
        <v>30</v>
      </c>
      <c r="Q603" s="6">
        <v>42005</v>
      </c>
      <c r="R603" s="6">
        <v>42735</v>
      </c>
      <c r="S603">
        <v>0</v>
      </c>
      <c r="T603">
        <v>0</v>
      </c>
      <c r="U603" t="s">
        <v>35</v>
      </c>
      <c r="V603" t="s">
        <v>3185</v>
      </c>
      <c r="W603" t="s">
        <v>3279</v>
      </c>
    </row>
    <row r="604" spans="1:23" x14ac:dyDescent="0.25">
      <c r="A604">
        <v>1613</v>
      </c>
      <c r="B604">
        <f>IF(Tabela_padrão__V_CHANNELGERAL2[[#This Row],[ID]]=A603,0,1)</f>
        <v>1</v>
      </c>
      <c r="C604" t="s">
        <v>1051</v>
      </c>
      <c r="D604" t="s">
        <v>1052</v>
      </c>
      <c r="E604" t="s">
        <v>251</v>
      </c>
      <c r="F604" t="s">
        <v>27</v>
      </c>
      <c r="G604" t="s">
        <v>4181</v>
      </c>
      <c r="H604" t="s">
        <v>4182</v>
      </c>
      <c r="I604">
        <v>2016</v>
      </c>
      <c r="J604" s="6">
        <v>42375</v>
      </c>
      <c r="K604" s="6">
        <v>42373</v>
      </c>
      <c r="L604" s="6">
        <v>42580</v>
      </c>
      <c r="M604">
        <v>100</v>
      </c>
      <c r="N604" t="s">
        <v>998</v>
      </c>
      <c r="O604" t="s">
        <v>998</v>
      </c>
      <c r="P604" t="s">
        <v>30</v>
      </c>
      <c r="Q604" s="6">
        <v>42005</v>
      </c>
      <c r="R604" s="6">
        <v>42735</v>
      </c>
      <c r="S604">
        <v>0</v>
      </c>
      <c r="T604">
        <v>0</v>
      </c>
      <c r="U604" t="s">
        <v>31</v>
      </c>
      <c r="V604" t="s">
        <v>3181</v>
      </c>
      <c r="W604" t="s">
        <v>3279</v>
      </c>
    </row>
    <row r="605" spans="1:23" x14ac:dyDescent="0.25">
      <c r="A605">
        <v>1603</v>
      </c>
      <c r="B605">
        <f>IF(Tabela_padrão__V_CHANNELGERAL2[[#This Row],[ID]]=A604,0,1)</f>
        <v>1</v>
      </c>
      <c r="C605" t="s">
        <v>1033</v>
      </c>
      <c r="D605" t="s">
        <v>1034</v>
      </c>
      <c r="E605" t="s">
        <v>251</v>
      </c>
      <c r="F605" t="s">
        <v>27</v>
      </c>
      <c r="G605" t="s">
        <v>4183</v>
      </c>
      <c r="H605" t="s">
        <v>4183</v>
      </c>
      <c r="I605">
        <v>2016</v>
      </c>
      <c r="J605" s="6">
        <v>42375</v>
      </c>
      <c r="K605" s="6">
        <v>42373</v>
      </c>
      <c r="L605" s="6">
        <v>42849</v>
      </c>
      <c r="M605">
        <v>70</v>
      </c>
      <c r="N605" t="s">
        <v>998</v>
      </c>
      <c r="O605" t="s">
        <v>998</v>
      </c>
      <c r="P605" t="s">
        <v>30</v>
      </c>
      <c r="Q605" s="6">
        <v>42005</v>
      </c>
      <c r="R605" s="6">
        <v>42735</v>
      </c>
      <c r="S605">
        <v>0</v>
      </c>
      <c r="T605">
        <v>0</v>
      </c>
      <c r="U605" t="s">
        <v>31</v>
      </c>
      <c r="V605" t="s">
        <v>3216</v>
      </c>
      <c r="W605" t="s">
        <v>3279</v>
      </c>
    </row>
    <row r="606" spans="1:23" x14ac:dyDescent="0.25">
      <c r="A606">
        <v>1601</v>
      </c>
      <c r="B606">
        <f>IF(Tabela_padrão__V_CHANNELGERAL2[[#This Row],[ID]]=A605,0,1)</f>
        <v>1</v>
      </c>
      <c r="C606" t="s">
        <v>1029</v>
      </c>
      <c r="D606" t="s">
        <v>1030</v>
      </c>
      <c r="E606" t="s">
        <v>251</v>
      </c>
      <c r="F606" t="s">
        <v>27</v>
      </c>
      <c r="G606" t="s">
        <v>4181</v>
      </c>
      <c r="H606" t="s">
        <v>4182</v>
      </c>
      <c r="I606">
        <v>2016</v>
      </c>
      <c r="J606" s="6">
        <v>42375</v>
      </c>
      <c r="K606" s="6">
        <v>42373</v>
      </c>
      <c r="L606" s="6">
        <v>42734</v>
      </c>
      <c r="M606">
        <v>100</v>
      </c>
      <c r="N606" t="s">
        <v>34</v>
      </c>
      <c r="O606" t="s">
        <v>998</v>
      </c>
      <c r="P606" t="s">
        <v>30</v>
      </c>
      <c r="Q606" s="6">
        <v>42005</v>
      </c>
      <c r="R606" s="6">
        <v>42735</v>
      </c>
      <c r="S606">
        <v>0</v>
      </c>
      <c r="T606">
        <v>0</v>
      </c>
      <c r="U606" t="s">
        <v>31</v>
      </c>
      <c r="V606" t="s">
        <v>3186</v>
      </c>
      <c r="W606" t="s">
        <v>3279</v>
      </c>
    </row>
    <row r="607" spans="1:23" x14ac:dyDescent="0.25">
      <c r="A607">
        <v>1605</v>
      </c>
      <c r="B607">
        <f>IF(Tabela_padrão__V_CHANNELGERAL2[[#This Row],[ID]]=A606,0,1)</f>
        <v>1</v>
      </c>
      <c r="C607" t="s">
        <v>1035</v>
      </c>
      <c r="D607" t="s">
        <v>1036</v>
      </c>
      <c r="E607" t="s">
        <v>251</v>
      </c>
      <c r="F607" t="s">
        <v>27</v>
      </c>
      <c r="G607" t="s">
        <v>4181</v>
      </c>
      <c r="H607" t="s">
        <v>4182</v>
      </c>
      <c r="I607">
        <v>2016</v>
      </c>
      <c r="J607" s="6">
        <v>42375</v>
      </c>
      <c r="K607" s="6">
        <v>42373</v>
      </c>
      <c r="L607" s="6">
        <v>42734</v>
      </c>
      <c r="M607">
        <v>50</v>
      </c>
      <c r="N607" t="s">
        <v>998</v>
      </c>
      <c r="O607" t="s">
        <v>998</v>
      </c>
      <c r="P607" t="s">
        <v>30</v>
      </c>
      <c r="Q607" s="6">
        <v>42005</v>
      </c>
      <c r="R607" s="6">
        <v>42735</v>
      </c>
      <c r="S607">
        <v>0</v>
      </c>
      <c r="T607">
        <v>0</v>
      </c>
      <c r="U607" t="s">
        <v>31</v>
      </c>
      <c r="V607" t="s">
        <v>31</v>
      </c>
      <c r="W607" t="s">
        <v>3279</v>
      </c>
    </row>
    <row r="608" spans="1:23" hidden="1" x14ac:dyDescent="0.25">
      <c r="A608">
        <v>1586</v>
      </c>
      <c r="B608">
        <f>IF(Tabela_padrão__V_CHANNELGERAL2[[#This Row],[ID]]=A607,0,1)</f>
        <v>1</v>
      </c>
      <c r="C608" t="s">
        <v>999</v>
      </c>
      <c r="D608" t="s">
        <v>1000</v>
      </c>
      <c r="E608" t="s">
        <v>251</v>
      </c>
      <c r="F608" t="s">
        <v>48</v>
      </c>
      <c r="G608" t="s">
        <v>41</v>
      </c>
      <c r="H608" t="s">
        <v>53</v>
      </c>
      <c r="I608">
        <v>2016</v>
      </c>
      <c r="J608" s="6">
        <v>42375</v>
      </c>
      <c r="K608" s="6">
        <v>42373</v>
      </c>
      <c r="L608" s="6">
        <v>42734</v>
      </c>
      <c r="M608">
        <v>50</v>
      </c>
      <c r="N608" t="s">
        <v>998</v>
      </c>
      <c r="O608" t="s">
        <v>998</v>
      </c>
      <c r="P608" t="s">
        <v>30</v>
      </c>
      <c r="Q608" s="6">
        <v>42005</v>
      </c>
      <c r="R608" s="6">
        <v>42735</v>
      </c>
      <c r="S608">
        <v>0</v>
      </c>
      <c r="T608">
        <v>0</v>
      </c>
      <c r="U608" t="s">
        <v>31</v>
      </c>
      <c r="V608" t="s">
        <v>3212</v>
      </c>
      <c r="W608" t="s">
        <v>3279</v>
      </c>
    </row>
    <row r="609" spans="1:23" hidden="1" x14ac:dyDescent="0.25">
      <c r="A609">
        <v>1602</v>
      </c>
      <c r="B609">
        <f>IF(Tabela_padrão__V_CHANNELGERAL2[[#This Row],[ID]]=A608,0,1)</f>
        <v>1</v>
      </c>
      <c r="C609" t="s">
        <v>1031</v>
      </c>
      <c r="D609" t="s">
        <v>1032</v>
      </c>
      <c r="E609" t="s">
        <v>251</v>
      </c>
      <c r="F609" t="s">
        <v>48</v>
      </c>
      <c r="G609" t="s">
        <v>41</v>
      </c>
      <c r="H609" t="s">
        <v>53</v>
      </c>
      <c r="I609">
        <v>2016</v>
      </c>
      <c r="J609" s="6">
        <v>42375</v>
      </c>
      <c r="K609" s="6">
        <v>42373</v>
      </c>
      <c r="L609" s="6">
        <v>42734</v>
      </c>
      <c r="M609">
        <v>75</v>
      </c>
      <c r="N609" t="s">
        <v>998</v>
      </c>
      <c r="O609" t="s">
        <v>998</v>
      </c>
      <c r="P609" t="s">
        <v>30</v>
      </c>
      <c r="Q609" s="6">
        <v>42005</v>
      </c>
      <c r="R609" s="6">
        <v>42735</v>
      </c>
      <c r="S609">
        <v>0</v>
      </c>
      <c r="T609">
        <v>0</v>
      </c>
      <c r="U609" t="s">
        <v>31</v>
      </c>
      <c r="V609" t="s">
        <v>3187</v>
      </c>
      <c r="W609" t="s">
        <v>3279</v>
      </c>
    </row>
    <row r="610" spans="1:23" hidden="1" x14ac:dyDescent="0.25">
      <c r="A610">
        <v>1618</v>
      </c>
      <c r="B610">
        <f>IF(Tabela_padrão__V_CHANNELGERAL2[[#This Row],[ID]]=A609,0,1)</f>
        <v>1</v>
      </c>
      <c r="C610" t="s">
        <v>1063</v>
      </c>
      <c r="D610" t="s">
        <v>1064</v>
      </c>
      <c r="E610" t="s">
        <v>251</v>
      </c>
      <c r="F610" t="s">
        <v>48</v>
      </c>
      <c r="G610" t="s">
        <v>41</v>
      </c>
      <c r="H610" t="s">
        <v>49</v>
      </c>
      <c r="I610">
        <v>2016</v>
      </c>
      <c r="J610" s="6">
        <v>42375</v>
      </c>
      <c r="K610" s="6">
        <v>42373</v>
      </c>
      <c r="L610" s="6">
        <v>42674</v>
      </c>
      <c r="M610">
        <v>100</v>
      </c>
      <c r="N610" t="s">
        <v>998</v>
      </c>
      <c r="O610" t="s">
        <v>998</v>
      </c>
      <c r="P610" t="s">
        <v>30</v>
      </c>
      <c r="Q610" s="6">
        <v>42005</v>
      </c>
      <c r="R610" s="6">
        <v>42735</v>
      </c>
      <c r="S610">
        <v>0</v>
      </c>
      <c r="T610">
        <v>0</v>
      </c>
      <c r="U610" t="s">
        <v>31</v>
      </c>
      <c r="V610" t="s">
        <v>31</v>
      </c>
      <c r="W610" t="s">
        <v>3279</v>
      </c>
    </row>
    <row r="611" spans="1:23" hidden="1" x14ac:dyDescent="0.25">
      <c r="A611">
        <v>1590</v>
      </c>
      <c r="B611">
        <f>IF(Tabela_padrão__V_CHANNELGERAL2[[#This Row],[ID]]=A610,0,1)</f>
        <v>1</v>
      </c>
      <c r="C611" t="s">
        <v>1007</v>
      </c>
      <c r="D611" t="s">
        <v>1008</v>
      </c>
      <c r="E611" t="s">
        <v>251</v>
      </c>
      <c r="F611" t="s">
        <v>48</v>
      </c>
      <c r="G611" t="s">
        <v>41</v>
      </c>
      <c r="H611" t="s">
        <v>49</v>
      </c>
      <c r="I611">
        <v>2016</v>
      </c>
      <c r="J611" s="6">
        <v>42375</v>
      </c>
      <c r="K611" s="6">
        <v>42373</v>
      </c>
      <c r="L611" s="6">
        <v>42734</v>
      </c>
      <c r="M611">
        <v>100</v>
      </c>
      <c r="N611" t="s">
        <v>386</v>
      </c>
      <c r="O611" t="s">
        <v>998</v>
      </c>
      <c r="P611" t="s">
        <v>30</v>
      </c>
      <c r="Q611" s="6">
        <v>42005</v>
      </c>
      <c r="R611" s="6">
        <v>42735</v>
      </c>
      <c r="S611">
        <v>0</v>
      </c>
      <c r="T611">
        <v>0</v>
      </c>
      <c r="U611" t="s">
        <v>31</v>
      </c>
      <c r="V611" t="s">
        <v>3182</v>
      </c>
      <c r="W611" t="s">
        <v>3279</v>
      </c>
    </row>
    <row r="612" spans="1:23" hidden="1" x14ac:dyDescent="0.25">
      <c r="A612">
        <v>1702</v>
      </c>
      <c r="B612">
        <f>IF(Tabela_padrão__V_CHANNELGERAL2[[#This Row],[ID]]=A611,0,1)</f>
        <v>1</v>
      </c>
      <c r="C612" t="s">
        <v>1217</v>
      </c>
      <c r="D612" t="s">
        <v>1218</v>
      </c>
      <c r="E612" t="s">
        <v>251</v>
      </c>
      <c r="F612" t="s">
        <v>48</v>
      </c>
      <c r="G612" t="s">
        <v>41</v>
      </c>
      <c r="H612" t="s">
        <v>53</v>
      </c>
      <c r="I612">
        <v>2016</v>
      </c>
      <c r="J612" s="6">
        <v>42396</v>
      </c>
      <c r="K612" s="6">
        <v>42461</v>
      </c>
      <c r="L612" s="6">
        <v>42734</v>
      </c>
      <c r="M612">
        <v>0</v>
      </c>
      <c r="N612" t="s">
        <v>386</v>
      </c>
      <c r="O612" t="s">
        <v>998</v>
      </c>
      <c r="P612" t="s">
        <v>30</v>
      </c>
      <c r="Q612" s="6">
        <v>42005</v>
      </c>
      <c r="R612" s="6">
        <v>42735</v>
      </c>
      <c r="S612">
        <v>0</v>
      </c>
      <c r="T612">
        <v>0</v>
      </c>
      <c r="U612" t="s">
        <v>31</v>
      </c>
      <c r="V612" t="s">
        <v>31</v>
      </c>
      <c r="W612" t="s">
        <v>3279</v>
      </c>
    </row>
    <row r="613" spans="1:23" hidden="1" x14ac:dyDescent="0.25">
      <c r="A613">
        <v>1701</v>
      </c>
      <c r="B613">
        <f>IF(Tabela_padrão__V_CHANNELGERAL2[[#This Row],[ID]]=A612,0,1)</f>
        <v>1</v>
      </c>
      <c r="C613" t="s">
        <v>1215</v>
      </c>
      <c r="D613" t="s">
        <v>1216</v>
      </c>
      <c r="E613" t="s">
        <v>251</v>
      </c>
      <c r="F613" t="s">
        <v>48</v>
      </c>
      <c r="G613" t="s">
        <v>41</v>
      </c>
      <c r="H613" t="s">
        <v>49</v>
      </c>
      <c r="I613">
        <v>2016</v>
      </c>
      <c r="J613" s="6">
        <v>42396</v>
      </c>
      <c r="K613" s="6">
        <v>42430</v>
      </c>
      <c r="L613" s="6">
        <v>42734</v>
      </c>
      <c r="M613">
        <v>100</v>
      </c>
      <c r="N613" t="s">
        <v>386</v>
      </c>
      <c r="O613" t="s">
        <v>998</v>
      </c>
      <c r="P613" t="s">
        <v>30</v>
      </c>
      <c r="Q613" s="6">
        <v>42005</v>
      </c>
      <c r="R613" s="6">
        <v>42735</v>
      </c>
      <c r="S613">
        <v>0</v>
      </c>
      <c r="T613">
        <v>0</v>
      </c>
      <c r="U613" t="s">
        <v>31</v>
      </c>
      <c r="V613" t="s">
        <v>31</v>
      </c>
      <c r="W613" t="s">
        <v>3279</v>
      </c>
    </row>
    <row r="614" spans="1:23" hidden="1" x14ac:dyDescent="0.25">
      <c r="A614">
        <v>1705</v>
      </c>
      <c r="B614">
        <f>IF(Tabela_padrão__V_CHANNELGERAL2[[#This Row],[ID]]=A613,0,1)</f>
        <v>1</v>
      </c>
      <c r="C614" t="s">
        <v>1223</v>
      </c>
      <c r="D614" t="s">
        <v>1224</v>
      </c>
      <c r="E614" t="s">
        <v>251</v>
      </c>
      <c r="F614" t="s">
        <v>48</v>
      </c>
      <c r="G614" t="s">
        <v>41</v>
      </c>
      <c r="H614" t="s">
        <v>53</v>
      </c>
      <c r="I614">
        <v>2016</v>
      </c>
      <c r="J614" s="6">
        <v>42396</v>
      </c>
      <c r="K614" s="6">
        <v>42614</v>
      </c>
      <c r="L614" s="6">
        <v>42674</v>
      </c>
      <c r="M614">
        <v>0</v>
      </c>
      <c r="N614" t="s">
        <v>998</v>
      </c>
      <c r="O614" t="s">
        <v>998</v>
      </c>
      <c r="P614" t="s">
        <v>30</v>
      </c>
      <c r="Q614" s="6">
        <v>42005</v>
      </c>
      <c r="R614" s="6">
        <v>42735</v>
      </c>
      <c r="S614">
        <v>0</v>
      </c>
      <c r="T614">
        <v>0</v>
      </c>
      <c r="U614" t="s">
        <v>31</v>
      </c>
      <c r="V614" t="s">
        <v>31</v>
      </c>
      <c r="W614" t="s">
        <v>3279</v>
      </c>
    </row>
    <row r="615" spans="1:23" x14ac:dyDescent="0.25">
      <c r="A615">
        <v>1592</v>
      </c>
      <c r="B615">
        <f>IF(Tabela_padrão__V_CHANNELGERAL2[[#This Row],[ID]]=A614,0,1)</f>
        <v>1</v>
      </c>
      <c r="C615" t="s">
        <v>1011</v>
      </c>
      <c r="D615" t="s">
        <v>1012</v>
      </c>
      <c r="E615" t="s">
        <v>251</v>
      </c>
      <c r="F615" t="s">
        <v>27</v>
      </c>
      <c r="G615" t="s">
        <v>4183</v>
      </c>
      <c r="H615" t="s">
        <v>4183</v>
      </c>
      <c r="I615">
        <v>2016</v>
      </c>
      <c r="J615" s="6">
        <v>42375</v>
      </c>
      <c r="K615" s="6">
        <v>42430</v>
      </c>
      <c r="L615" s="6">
        <v>42734</v>
      </c>
      <c r="M615">
        <v>20</v>
      </c>
      <c r="N615" t="s">
        <v>386</v>
      </c>
      <c r="O615" t="s">
        <v>998</v>
      </c>
      <c r="P615" t="s">
        <v>30</v>
      </c>
      <c r="Q615" s="6">
        <v>42005</v>
      </c>
      <c r="R615" s="6">
        <v>42735</v>
      </c>
      <c r="S615">
        <v>0</v>
      </c>
      <c r="T615">
        <v>0</v>
      </c>
      <c r="U615" t="s">
        <v>35</v>
      </c>
      <c r="V615" t="s">
        <v>3236</v>
      </c>
      <c r="W615" t="s">
        <v>3279</v>
      </c>
    </row>
    <row r="616" spans="1:23" hidden="1" x14ac:dyDescent="0.25">
      <c r="A616">
        <v>1588</v>
      </c>
      <c r="B616">
        <f>IF(Tabela_padrão__V_CHANNELGERAL2[[#This Row],[ID]]=A615,0,1)</f>
        <v>1</v>
      </c>
      <c r="C616" t="s">
        <v>1003</v>
      </c>
      <c r="D616" t="s">
        <v>1004</v>
      </c>
      <c r="E616" t="s">
        <v>251</v>
      </c>
      <c r="F616" t="s">
        <v>48</v>
      </c>
      <c r="G616" t="s">
        <v>41</v>
      </c>
      <c r="H616" t="s">
        <v>53</v>
      </c>
      <c r="I616">
        <v>2016</v>
      </c>
      <c r="J616" s="6">
        <v>42375</v>
      </c>
      <c r="K616" s="6">
        <v>42373</v>
      </c>
      <c r="L616" s="6">
        <v>42734</v>
      </c>
      <c r="M616">
        <v>50</v>
      </c>
      <c r="N616" t="s">
        <v>998</v>
      </c>
      <c r="O616" t="s">
        <v>998</v>
      </c>
      <c r="P616" t="s">
        <v>30</v>
      </c>
      <c r="Q616" s="6">
        <v>42005</v>
      </c>
      <c r="R616" s="6">
        <v>42735</v>
      </c>
      <c r="S616">
        <v>0</v>
      </c>
      <c r="T616">
        <v>0</v>
      </c>
      <c r="U616" t="s">
        <v>31</v>
      </c>
      <c r="V616" t="s">
        <v>3235</v>
      </c>
      <c r="W616" t="s">
        <v>3279</v>
      </c>
    </row>
    <row r="617" spans="1:23" hidden="1" x14ac:dyDescent="0.25">
      <c r="A617">
        <v>1609</v>
      </c>
      <c r="B617">
        <f>IF(Tabela_padrão__V_CHANNELGERAL2[[#This Row],[ID]]=A616,0,1)</f>
        <v>1</v>
      </c>
      <c r="C617" t="s">
        <v>1043</v>
      </c>
      <c r="D617" t="s">
        <v>1044</v>
      </c>
      <c r="E617" t="s">
        <v>251</v>
      </c>
      <c r="F617" t="s">
        <v>48</v>
      </c>
      <c r="G617" t="s">
        <v>41</v>
      </c>
      <c r="H617" t="s">
        <v>53</v>
      </c>
      <c r="I617">
        <v>2016</v>
      </c>
      <c r="J617" s="6">
        <v>42375</v>
      </c>
      <c r="K617" s="6">
        <v>42373</v>
      </c>
      <c r="L617" s="6">
        <v>42734</v>
      </c>
      <c r="M617">
        <v>50</v>
      </c>
      <c r="N617" t="s">
        <v>998</v>
      </c>
      <c r="O617" t="s">
        <v>998</v>
      </c>
      <c r="P617" t="s">
        <v>30</v>
      </c>
      <c r="Q617" s="6">
        <v>42005</v>
      </c>
      <c r="R617" s="6">
        <v>42735</v>
      </c>
      <c r="S617">
        <v>0</v>
      </c>
      <c r="T617">
        <v>0</v>
      </c>
      <c r="U617" t="s">
        <v>31</v>
      </c>
      <c r="V617" t="s">
        <v>3187</v>
      </c>
      <c r="W617" t="s">
        <v>3279</v>
      </c>
    </row>
    <row r="618" spans="1:23" x14ac:dyDescent="0.25">
      <c r="A618">
        <v>1612</v>
      </c>
      <c r="B618">
        <f>IF(Tabela_padrão__V_CHANNELGERAL2[[#This Row],[ID]]=A617,0,1)</f>
        <v>1</v>
      </c>
      <c r="C618" t="s">
        <v>1049</v>
      </c>
      <c r="D618" t="s">
        <v>1050</v>
      </c>
      <c r="E618" t="s">
        <v>251</v>
      </c>
      <c r="F618" t="s">
        <v>27</v>
      </c>
      <c r="G618" t="s">
        <v>83</v>
      </c>
      <c r="H618" t="s">
        <v>83</v>
      </c>
      <c r="I618">
        <v>2016</v>
      </c>
      <c r="J618" s="6">
        <v>42375</v>
      </c>
      <c r="K618" s="6">
        <v>42373</v>
      </c>
      <c r="L618" s="6">
        <v>42551</v>
      </c>
      <c r="M618">
        <v>50</v>
      </c>
      <c r="N618" t="s">
        <v>998</v>
      </c>
      <c r="O618" t="s">
        <v>998</v>
      </c>
      <c r="P618" t="s">
        <v>30</v>
      </c>
      <c r="Q618" s="6">
        <v>42005</v>
      </c>
      <c r="R618" s="6">
        <v>42735</v>
      </c>
      <c r="S618">
        <v>0</v>
      </c>
      <c r="T618">
        <v>0</v>
      </c>
      <c r="U618" t="s">
        <v>31</v>
      </c>
      <c r="V618" t="s">
        <v>3236</v>
      </c>
      <c r="W618" t="s">
        <v>3279</v>
      </c>
    </row>
    <row r="619" spans="1:23" hidden="1" x14ac:dyDescent="0.25">
      <c r="A619">
        <v>1617</v>
      </c>
      <c r="B619">
        <f>IF(Tabela_padrão__V_CHANNELGERAL2[[#This Row],[ID]]=A618,0,1)</f>
        <v>1</v>
      </c>
      <c r="C619" t="s">
        <v>1061</v>
      </c>
      <c r="D619" t="s">
        <v>1062</v>
      </c>
      <c r="E619" t="s">
        <v>251</v>
      </c>
      <c r="F619" t="s">
        <v>48</v>
      </c>
      <c r="G619" t="s">
        <v>41</v>
      </c>
      <c r="H619" t="s">
        <v>53</v>
      </c>
      <c r="I619">
        <v>2016</v>
      </c>
      <c r="J619" s="6">
        <v>42375</v>
      </c>
      <c r="K619" s="6">
        <v>42373</v>
      </c>
      <c r="L619" s="6">
        <v>42734</v>
      </c>
      <c r="M619">
        <v>0</v>
      </c>
      <c r="N619" t="s">
        <v>386</v>
      </c>
      <c r="O619" t="s">
        <v>998</v>
      </c>
      <c r="P619" t="s">
        <v>30</v>
      </c>
      <c r="Q619" s="6">
        <v>42005</v>
      </c>
      <c r="R619" s="6">
        <v>42735</v>
      </c>
      <c r="S619">
        <v>0</v>
      </c>
      <c r="T619">
        <v>0</v>
      </c>
      <c r="U619" t="s">
        <v>31</v>
      </c>
      <c r="V619" t="s">
        <v>31</v>
      </c>
      <c r="W619" t="s">
        <v>3279</v>
      </c>
    </row>
    <row r="620" spans="1:23" hidden="1" x14ac:dyDescent="0.25">
      <c r="A620">
        <v>1607</v>
      </c>
      <c r="B620">
        <f>IF(Tabela_padrão__V_CHANNELGERAL2[[#This Row],[ID]]=A619,0,1)</f>
        <v>1</v>
      </c>
      <c r="C620" t="s">
        <v>1039</v>
      </c>
      <c r="D620" t="s">
        <v>1040</v>
      </c>
      <c r="E620" t="s">
        <v>251</v>
      </c>
      <c r="F620" t="s">
        <v>48</v>
      </c>
      <c r="G620" t="s">
        <v>41</v>
      </c>
      <c r="H620" t="s">
        <v>53</v>
      </c>
      <c r="I620">
        <v>2016</v>
      </c>
      <c r="J620" s="6">
        <v>42375</v>
      </c>
      <c r="K620" s="6">
        <v>42373</v>
      </c>
      <c r="L620" s="6">
        <v>42734</v>
      </c>
      <c r="M620">
        <v>0</v>
      </c>
      <c r="N620" t="s">
        <v>386</v>
      </c>
      <c r="O620" t="s">
        <v>998</v>
      </c>
      <c r="P620" t="s">
        <v>30</v>
      </c>
      <c r="Q620" s="6">
        <v>42005</v>
      </c>
      <c r="R620" s="6">
        <v>42735</v>
      </c>
      <c r="S620">
        <v>0</v>
      </c>
      <c r="T620">
        <v>0</v>
      </c>
      <c r="U620" t="s">
        <v>31</v>
      </c>
      <c r="V620" t="s">
        <v>31</v>
      </c>
      <c r="W620" t="s">
        <v>3279</v>
      </c>
    </row>
    <row r="621" spans="1:23" x14ac:dyDescent="0.25">
      <c r="A621">
        <v>1610</v>
      </c>
      <c r="B621">
        <f>IF(Tabela_padrão__V_CHANNELGERAL2[[#This Row],[ID]]=A620,0,1)</f>
        <v>1</v>
      </c>
      <c r="C621" t="s">
        <v>1045</v>
      </c>
      <c r="D621" t="s">
        <v>1046</v>
      </c>
      <c r="E621" t="s">
        <v>251</v>
      </c>
      <c r="F621" t="s">
        <v>27</v>
      </c>
      <c r="G621" t="s">
        <v>4181</v>
      </c>
      <c r="H621" t="s">
        <v>4182</v>
      </c>
      <c r="I621">
        <v>2016</v>
      </c>
      <c r="J621" s="6">
        <v>42375</v>
      </c>
      <c r="K621" s="6">
        <v>42373</v>
      </c>
      <c r="L621" s="6">
        <v>42551</v>
      </c>
      <c r="M621">
        <v>100</v>
      </c>
      <c r="N621" t="s">
        <v>998</v>
      </c>
      <c r="O621" t="s">
        <v>998</v>
      </c>
      <c r="P621" t="s">
        <v>30</v>
      </c>
      <c r="Q621" s="6">
        <v>42005</v>
      </c>
      <c r="R621" s="6">
        <v>42735</v>
      </c>
      <c r="S621">
        <v>0</v>
      </c>
      <c r="T621">
        <v>0</v>
      </c>
      <c r="U621" t="s">
        <v>31</v>
      </c>
      <c r="V621" t="s">
        <v>3185</v>
      </c>
      <c r="W621" t="s">
        <v>3279</v>
      </c>
    </row>
    <row r="622" spans="1:23" x14ac:dyDescent="0.25">
      <c r="A622">
        <v>1599</v>
      </c>
      <c r="B622">
        <f>IF(Tabela_padrão__V_CHANNELGERAL2[[#This Row],[ID]]=A621,0,1)</f>
        <v>1</v>
      </c>
      <c r="C622" t="s">
        <v>1025</v>
      </c>
      <c r="D622" t="s">
        <v>1026</v>
      </c>
      <c r="E622" t="s">
        <v>251</v>
      </c>
      <c r="F622" t="s">
        <v>27</v>
      </c>
      <c r="G622" t="s">
        <v>83</v>
      </c>
      <c r="H622" t="s">
        <v>83</v>
      </c>
      <c r="I622">
        <v>2016</v>
      </c>
      <c r="J622" s="6">
        <v>42375</v>
      </c>
      <c r="K622" s="6">
        <v>42373</v>
      </c>
      <c r="L622" s="6">
        <v>42734</v>
      </c>
      <c r="M622">
        <v>50</v>
      </c>
      <c r="N622" t="s">
        <v>998</v>
      </c>
      <c r="O622" t="s">
        <v>998</v>
      </c>
      <c r="P622" t="s">
        <v>30</v>
      </c>
      <c r="Q622" s="6">
        <v>42005</v>
      </c>
      <c r="R622" s="6">
        <v>42735</v>
      </c>
      <c r="S622">
        <v>0</v>
      </c>
      <c r="T622">
        <v>0</v>
      </c>
      <c r="U622" t="s">
        <v>31</v>
      </c>
      <c r="V622" t="s">
        <v>3239</v>
      </c>
      <c r="W622" t="s">
        <v>3279</v>
      </c>
    </row>
    <row r="623" spans="1:23" x14ac:dyDescent="0.25">
      <c r="A623">
        <v>1600</v>
      </c>
      <c r="B623">
        <f>IF(Tabela_padrão__V_CHANNELGERAL2[[#This Row],[ID]]=A622,0,1)</f>
        <v>1</v>
      </c>
      <c r="C623" t="s">
        <v>1027</v>
      </c>
      <c r="D623" t="s">
        <v>1028</v>
      </c>
      <c r="E623" t="s">
        <v>251</v>
      </c>
      <c r="F623" t="s">
        <v>27</v>
      </c>
      <c r="G623" t="s">
        <v>4181</v>
      </c>
      <c r="H623" t="s">
        <v>4182</v>
      </c>
      <c r="I623">
        <v>2016</v>
      </c>
      <c r="J623" s="6">
        <v>42375</v>
      </c>
      <c r="K623" s="6">
        <v>42522</v>
      </c>
      <c r="L623" s="6">
        <v>42675</v>
      </c>
      <c r="M623">
        <v>100</v>
      </c>
      <c r="N623" t="s">
        <v>998</v>
      </c>
      <c r="O623" t="s">
        <v>998</v>
      </c>
      <c r="P623" t="s">
        <v>30</v>
      </c>
      <c r="Q623" s="6">
        <v>42005</v>
      </c>
      <c r="R623" s="6">
        <v>42735</v>
      </c>
      <c r="S623">
        <v>0</v>
      </c>
      <c r="T623">
        <v>0</v>
      </c>
      <c r="U623" t="s">
        <v>31</v>
      </c>
      <c r="V623" t="s">
        <v>3240</v>
      </c>
      <c r="W623" t="s">
        <v>3279</v>
      </c>
    </row>
    <row r="624" spans="1:23" x14ac:dyDescent="0.25">
      <c r="A624">
        <v>1611</v>
      </c>
      <c r="B624">
        <f>IF(Tabela_padrão__V_CHANNELGERAL2[[#This Row],[ID]]=A623,0,1)</f>
        <v>1</v>
      </c>
      <c r="C624" t="s">
        <v>1047</v>
      </c>
      <c r="D624" t="s">
        <v>1048</v>
      </c>
      <c r="E624" t="s">
        <v>251</v>
      </c>
      <c r="F624" t="s">
        <v>27</v>
      </c>
      <c r="G624" t="s">
        <v>4181</v>
      </c>
      <c r="H624" t="s">
        <v>4182</v>
      </c>
      <c r="I624">
        <v>2016</v>
      </c>
      <c r="J624" s="6">
        <v>42375</v>
      </c>
      <c r="K624" s="6">
        <v>42373</v>
      </c>
      <c r="L624" s="6">
        <v>42734</v>
      </c>
      <c r="M624">
        <v>100</v>
      </c>
      <c r="N624" t="s">
        <v>34</v>
      </c>
      <c r="O624" t="s">
        <v>998</v>
      </c>
      <c r="P624" t="s">
        <v>30</v>
      </c>
      <c r="Q624" s="6">
        <v>42005</v>
      </c>
      <c r="R624" s="6">
        <v>42735</v>
      </c>
      <c r="S624">
        <v>0</v>
      </c>
      <c r="T624">
        <v>0</v>
      </c>
      <c r="U624" t="s">
        <v>31</v>
      </c>
      <c r="V624" t="s">
        <v>3241</v>
      </c>
      <c r="W624" t="s">
        <v>3279</v>
      </c>
    </row>
    <row r="625" spans="1:23" x14ac:dyDescent="0.25">
      <c r="A625">
        <v>1594</v>
      </c>
      <c r="B625">
        <f>IF(Tabela_padrão__V_CHANNELGERAL2[[#This Row],[ID]]=A624,0,1)</f>
        <v>1</v>
      </c>
      <c r="C625" t="s">
        <v>1015</v>
      </c>
      <c r="D625" t="s">
        <v>1016</v>
      </c>
      <c r="E625" t="s">
        <v>251</v>
      </c>
      <c r="F625" t="s">
        <v>27</v>
      </c>
      <c r="G625" t="s">
        <v>4183</v>
      </c>
      <c r="H625" t="s">
        <v>4183</v>
      </c>
      <c r="I625">
        <v>2016</v>
      </c>
      <c r="J625" s="6">
        <v>42375</v>
      </c>
      <c r="K625" s="6">
        <v>42373</v>
      </c>
      <c r="L625" s="6">
        <v>42734</v>
      </c>
      <c r="M625">
        <v>51.67</v>
      </c>
      <c r="N625" t="s">
        <v>34</v>
      </c>
      <c r="O625" t="s">
        <v>998</v>
      </c>
      <c r="P625" t="s">
        <v>30</v>
      </c>
      <c r="Q625" s="6">
        <v>42005</v>
      </c>
      <c r="R625" s="6">
        <v>42735</v>
      </c>
      <c r="S625">
        <v>0</v>
      </c>
      <c r="T625">
        <v>0</v>
      </c>
      <c r="U625" t="s">
        <v>31</v>
      </c>
      <c r="V625" t="s">
        <v>3192</v>
      </c>
      <c r="W625" t="s">
        <v>3279</v>
      </c>
    </row>
    <row r="626" spans="1:23" hidden="1" x14ac:dyDescent="0.25">
      <c r="A626">
        <v>1596</v>
      </c>
      <c r="B626">
        <f>IF(Tabela_padrão__V_CHANNELGERAL2[[#This Row],[ID]]=A625,0,1)</f>
        <v>1</v>
      </c>
      <c r="C626" t="s">
        <v>1019</v>
      </c>
      <c r="D626" t="s">
        <v>1020</v>
      </c>
      <c r="E626" t="s">
        <v>251</v>
      </c>
      <c r="F626" t="s">
        <v>48</v>
      </c>
      <c r="G626" t="s">
        <v>41</v>
      </c>
      <c r="H626" t="s">
        <v>53</v>
      </c>
      <c r="I626">
        <v>2016</v>
      </c>
      <c r="J626" s="6">
        <v>42375</v>
      </c>
      <c r="K626" s="6">
        <v>42373</v>
      </c>
      <c r="L626" s="6">
        <v>42734</v>
      </c>
      <c r="M626">
        <v>50</v>
      </c>
      <c r="N626" t="s">
        <v>998</v>
      </c>
      <c r="O626" t="s">
        <v>998</v>
      </c>
      <c r="P626" t="s">
        <v>30</v>
      </c>
      <c r="Q626" s="6">
        <v>42005</v>
      </c>
      <c r="R626" s="6">
        <v>42735</v>
      </c>
      <c r="S626">
        <v>0</v>
      </c>
      <c r="T626">
        <v>0</v>
      </c>
      <c r="U626" t="s">
        <v>31</v>
      </c>
      <c r="V626" t="s">
        <v>3192</v>
      </c>
      <c r="W626" t="s">
        <v>3279</v>
      </c>
    </row>
    <row r="627" spans="1:23" hidden="1" x14ac:dyDescent="0.25">
      <c r="A627">
        <v>1595</v>
      </c>
      <c r="B627">
        <f>IF(Tabela_padrão__V_CHANNELGERAL2[[#This Row],[ID]]=A626,0,1)</f>
        <v>1</v>
      </c>
      <c r="C627" t="s">
        <v>1017</v>
      </c>
      <c r="D627" t="s">
        <v>1018</v>
      </c>
      <c r="E627" t="s">
        <v>251</v>
      </c>
      <c r="F627" t="s">
        <v>48</v>
      </c>
      <c r="G627" t="s">
        <v>41</v>
      </c>
      <c r="H627" t="s">
        <v>53</v>
      </c>
      <c r="I627">
        <v>2016</v>
      </c>
      <c r="J627" s="6">
        <v>42375</v>
      </c>
      <c r="K627" s="6">
        <v>42373</v>
      </c>
      <c r="L627" s="6">
        <v>42734</v>
      </c>
      <c r="M627">
        <v>50</v>
      </c>
      <c r="N627" t="s">
        <v>998</v>
      </c>
      <c r="O627" t="s">
        <v>998</v>
      </c>
      <c r="P627" t="s">
        <v>30</v>
      </c>
      <c r="Q627" s="6">
        <v>42005</v>
      </c>
      <c r="R627" s="6">
        <v>42735</v>
      </c>
      <c r="S627">
        <v>0</v>
      </c>
      <c r="T627">
        <v>0</v>
      </c>
      <c r="U627" t="s">
        <v>31</v>
      </c>
      <c r="V627" t="s">
        <v>3187</v>
      </c>
      <c r="W627" t="s">
        <v>3279</v>
      </c>
    </row>
    <row r="628" spans="1:23" x14ac:dyDescent="0.25">
      <c r="A628">
        <v>1585</v>
      </c>
      <c r="B628">
        <f>IF(Tabela_padrão__V_CHANNELGERAL2[[#This Row],[ID]]=A627,0,1)</f>
        <v>1</v>
      </c>
      <c r="C628" t="s">
        <v>997</v>
      </c>
      <c r="D628" t="s">
        <v>3303</v>
      </c>
      <c r="E628" t="s">
        <v>251</v>
      </c>
      <c r="F628" t="s">
        <v>32</v>
      </c>
      <c r="G628" t="s">
        <v>4183</v>
      </c>
      <c r="H628" t="s">
        <v>4183</v>
      </c>
      <c r="I628">
        <v>2016</v>
      </c>
      <c r="J628" s="6">
        <v>42375</v>
      </c>
      <c r="K628" s="6">
        <v>42465</v>
      </c>
      <c r="L628" s="6">
        <v>42551</v>
      </c>
      <c r="M628">
        <v>47.06</v>
      </c>
      <c r="N628" t="s">
        <v>34</v>
      </c>
      <c r="O628" t="s">
        <v>256</v>
      </c>
      <c r="P628" t="s">
        <v>30</v>
      </c>
      <c r="Q628" s="6">
        <v>42005</v>
      </c>
      <c r="R628" s="6">
        <v>42735</v>
      </c>
      <c r="S628">
        <v>0</v>
      </c>
      <c r="T628">
        <v>0</v>
      </c>
      <c r="U628" t="s">
        <v>35</v>
      </c>
      <c r="V628" t="s">
        <v>3234</v>
      </c>
      <c r="W628" t="s">
        <v>3279</v>
      </c>
    </row>
    <row r="629" spans="1:23" x14ac:dyDescent="0.25">
      <c r="A629">
        <v>1614</v>
      </c>
      <c r="B629">
        <f>IF(Tabela_padrão__V_CHANNELGERAL2[[#This Row],[ID]]=A628,0,1)</f>
        <v>1</v>
      </c>
      <c r="C629" t="s">
        <v>1053</v>
      </c>
      <c r="D629" t="s">
        <v>1054</v>
      </c>
      <c r="E629" t="s">
        <v>251</v>
      </c>
      <c r="F629" t="s">
        <v>27</v>
      </c>
      <c r="G629" t="s">
        <v>4181</v>
      </c>
      <c r="H629" t="s">
        <v>4182</v>
      </c>
      <c r="I629">
        <v>2016</v>
      </c>
      <c r="J629" s="6">
        <v>42375</v>
      </c>
      <c r="K629" s="6">
        <v>42373</v>
      </c>
      <c r="L629" s="6">
        <v>42429</v>
      </c>
      <c r="M629">
        <v>100</v>
      </c>
      <c r="N629" t="s">
        <v>998</v>
      </c>
      <c r="O629" t="s">
        <v>998</v>
      </c>
      <c r="P629" t="s">
        <v>30</v>
      </c>
      <c r="Q629" s="6">
        <v>42005</v>
      </c>
      <c r="R629" s="6">
        <v>42735</v>
      </c>
      <c r="S629">
        <v>0</v>
      </c>
      <c r="T629">
        <v>0</v>
      </c>
      <c r="U629" t="s">
        <v>31</v>
      </c>
      <c r="V629" t="s">
        <v>3236</v>
      </c>
      <c r="W629" t="s">
        <v>3279</v>
      </c>
    </row>
    <row r="630" spans="1:23" hidden="1" x14ac:dyDescent="0.25">
      <c r="A630">
        <v>1587</v>
      </c>
      <c r="B630">
        <f>IF(Tabela_padrão__V_CHANNELGERAL2[[#This Row],[ID]]=A629,0,1)</f>
        <v>1</v>
      </c>
      <c r="C630" t="s">
        <v>1001</v>
      </c>
      <c r="D630" t="s">
        <v>1002</v>
      </c>
      <c r="E630" t="s">
        <v>251</v>
      </c>
      <c r="F630" t="s">
        <v>48</v>
      </c>
      <c r="G630" t="s">
        <v>41</v>
      </c>
      <c r="H630" t="s">
        <v>53</v>
      </c>
      <c r="I630">
        <v>2016</v>
      </c>
      <c r="J630" s="6">
        <v>42375</v>
      </c>
      <c r="K630" s="6">
        <v>42373</v>
      </c>
      <c r="L630" s="6">
        <v>42734</v>
      </c>
      <c r="M630">
        <v>50</v>
      </c>
      <c r="N630" t="s">
        <v>998</v>
      </c>
      <c r="O630" t="s">
        <v>998</v>
      </c>
      <c r="P630" t="s">
        <v>30</v>
      </c>
      <c r="Q630" s="6">
        <v>42005</v>
      </c>
      <c r="R630" s="6">
        <v>42735</v>
      </c>
      <c r="S630">
        <v>0</v>
      </c>
      <c r="T630">
        <v>0</v>
      </c>
      <c r="U630" t="s">
        <v>31</v>
      </c>
      <c r="V630" t="s">
        <v>3212</v>
      </c>
      <c r="W630" t="s">
        <v>3279</v>
      </c>
    </row>
    <row r="631" spans="1:23" hidden="1" x14ac:dyDescent="0.25">
      <c r="A631">
        <v>1816</v>
      </c>
      <c r="B631">
        <f>IF(Tabela_padrão__V_CHANNELGERAL2[[#This Row],[ID]]=A630,0,1)</f>
        <v>1</v>
      </c>
      <c r="C631" t="s">
        <v>1397</v>
      </c>
      <c r="D631" t="s">
        <v>1398</v>
      </c>
      <c r="E631" t="s">
        <v>251</v>
      </c>
      <c r="F631" t="s">
        <v>48</v>
      </c>
      <c r="G631" t="s">
        <v>41</v>
      </c>
      <c r="H631" t="s">
        <v>53</v>
      </c>
      <c r="I631">
        <v>2016</v>
      </c>
      <c r="J631" s="6">
        <v>42439</v>
      </c>
      <c r="K631" s="6">
        <v>42375</v>
      </c>
      <c r="L631" s="6">
        <v>42717</v>
      </c>
      <c r="M631">
        <v>50</v>
      </c>
      <c r="N631" t="s">
        <v>998</v>
      </c>
      <c r="O631" t="s">
        <v>998</v>
      </c>
      <c r="P631" t="s">
        <v>30</v>
      </c>
      <c r="Q631" s="6">
        <v>42005</v>
      </c>
      <c r="R631" s="6">
        <v>42735</v>
      </c>
      <c r="S631">
        <v>0</v>
      </c>
      <c r="T631">
        <v>0</v>
      </c>
      <c r="U631" t="s">
        <v>31</v>
      </c>
      <c r="V631" t="s">
        <v>31</v>
      </c>
      <c r="W631" t="s">
        <v>3279</v>
      </c>
    </row>
    <row r="632" spans="1:23" x14ac:dyDescent="0.25">
      <c r="A632">
        <v>1838</v>
      </c>
      <c r="B632">
        <f>IF(Tabela_padrão__V_CHANNELGERAL2[[#This Row],[ID]]=A631,0,1)</f>
        <v>1</v>
      </c>
      <c r="C632" t="s">
        <v>1403</v>
      </c>
      <c r="D632" t="s">
        <v>1404</v>
      </c>
      <c r="E632" t="s">
        <v>251</v>
      </c>
      <c r="F632" t="s">
        <v>27</v>
      </c>
      <c r="G632" t="s">
        <v>4181</v>
      </c>
      <c r="H632" t="s">
        <v>4182</v>
      </c>
      <c r="I632">
        <v>2016</v>
      </c>
      <c r="J632" s="6">
        <v>42446</v>
      </c>
      <c r="K632" s="6">
        <v>42430</v>
      </c>
      <c r="L632" s="6">
        <v>42499</v>
      </c>
      <c r="M632">
        <v>100</v>
      </c>
      <c r="N632" t="s">
        <v>386</v>
      </c>
      <c r="O632" t="s">
        <v>386</v>
      </c>
      <c r="P632" t="s">
        <v>30</v>
      </c>
      <c r="Q632" s="6">
        <v>42005</v>
      </c>
      <c r="R632" s="6">
        <v>42735</v>
      </c>
      <c r="S632">
        <v>0</v>
      </c>
      <c r="T632">
        <v>1</v>
      </c>
      <c r="U632" t="s">
        <v>35</v>
      </c>
      <c r="V632" t="s">
        <v>3182</v>
      </c>
      <c r="W632" t="s">
        <v>3279</v>
      </c>
    </row>
    <row r="633" spans="1:23" x14ac:dyDescent="0.25">
      <c r="A633">
        <v>1859</v>
      </c>
      <c r="B633">
        <f>IF(Tabela_padrão__V_CHANNELGERAL2[[#This Row],[ID]]=A632,0,1)</f>
        <v>1</v>
      </c>
      <c r="C633" t="s">
        <v>1416</v>
      </c>
      <c r="D633" t="s">
        <v>1417</v>
      </c>
      <c r="E633" t="s">
        <v>251</v>
      </c>
      <c r="F633" t="s">
        <v>27</v>
      </c>
      <c r="G633" t="s">
        <v>4183</v>
      </c>
      <c r="H633" t="s">
        <v>4183</v>
      </c>
      <c r="I633">
        <v>2016</v>
      </c>
      <c r="J633" s="6">
        <v>42489</v>
      </c>
      <c r="K633" s="6">
        <v>42493</v>
      </c>
      <c r="L633" s="6">
        <v>42660</v>
      </c>
      <c r="M633">
        <v>90.03</v>
      </c>
      <c r="N633" t="s">
        <v>34</v>
      </c>
      <c r="O633" t="s">
        <v>998</v>
      </c>
      <c r="P633" t="s">
        <v>30</v>
      </c>
      <c r="Q633" s="6">
        <v>42005</v>
      </c>
      <c r="R633" s="6">
        <v>42735</v>
      </c>
      <c r="S633">
        <v>0</v>
      </c>
      <c r="T633">
        <v>0</v>
      </c>
      <c r="U633" t="s">
        <v>31</v>
      </c>
      <c r="V633" t="s">
        <v>3196</v>
      </c>
      <c r="W633" t="s">
        <v>3279</v>
      </c>
    </row>
    <row r="634" spans="1:23" x14ac:dyDescent="0.25">
      <c r="A634">
        <v>1593</v>
      </c>
      <c r="B634">
        <f>IF(Tabela_padrão__V_CHANNELGERAL2[[#This Row],[ID]]=A633,0,1)</f>
        <v>1</v>
      </c>
      <c r="C634" t="s">
        <v>1013</v>
      </c>
      <c r="D634" t="s">
        <v>1014</v>
      </c>
      <c r="E634" t="s">
        <v>251</v>
      </c>
      <c r="F634" t="s">
        <v>27</v>
      </c>
      <c r="G634" t="s">
        <v>4181</v>
      </c>
      <c r="H634" t="s">
        <v>4182</v>
      </c>
      <c r="I634">
        <v>2016</v>
      </c>
      <c r="J634" s="6">
        <v>42375</v>
      </c>
      <c r="K634" s="6">
        <v>42492</v>
      </c>
      <c r="L634" s="6">
        <v>42613</v>
      </c>
      <c r="M634">
        <v>100</v>
      </c>
      <c r="N634" t="s">
        <v>998</v>
      </c>
      <c r="O634" t="s">
        <v>998</v>
      </c>
      <c r="P634" t="s">
        <v>30</v>
      </c>
      <c r="Q634" s="6">
        <v>42005</v>
      </c>
      <c r="R634" s="6">
        <v>42735</v>
      </c>
      <c r="S634">
        <v>0</v>
      </c>
      <c r="T634">
        <v>0</v>
      </c>
      <c r="U634" t="s">
        <v>35</v>
      </c>
      <c r="V634" t="s">
        <v>3237</v>
      </c>
      <c r="W634" t="s">
        <v>3279</v>
      </c>
    </row>
    <row r="635" spans="1:23" x14ac:dyDescent="0.25">
      <c r="A635">
        <v>1905</v>
      </c>
      <c r="B635">
        <f>IF(Tabela_padrão__V_CHANNELGERAL2[[#This Row],[ID]]=A634,0,1)</f>
        <v>1</v>
      </c>
      <c r="C635" t="s">
        <v>3336</v>
      </c>
      <c r="D635" t="s">
        <v>3337</v>
      </c>
      <c r="E635" t="s">
        <v>251</v>
      </c>
      <c r="F635" t="s">
        <v>27</v>
      </c>
      <c r="G635" t="s">
        <v>4181</v>
      </c>
      <c r="H635" t="s">
        <v>4182</v>
      </c>
      <c r="I635">
        <v>2016</v>
      </c>
      <c r="J635" s="6">
        <v>42643</v>
      </c>
      <c r="K635" s="6">
        <v>42643</v>
      </c>
      <c r="L635" s="6">
        <v>42643</v>
      </c>
      <c r="N635" t="s">
        <v>386</v>
      </c>
      <c r="O635" t="s">
        <v>386</v>
      </c>
      <c r="P635" t="s">
        <v>30</v>
      </c>
      <c r="Q635" s="6">
        <v>42005</v>
      </c>
      <c r="R635" s="6">
        <v>42735</v>
      </c>
      <c r="S635">
        <v>0</v>
      </c>
      <c r="T635">
        <v>0</v>
      </c>
      <c r="U635" t="s">
        <v>31</v>
      </c>
      <c r="V635" t="s">
        <v>31</v>
      </c>
      <c r="W635" t="s">
        <v>3279</v>
      </c>
    </row>
    <row r="636" spans="1:23" x14ac:dyDescent="0.25">
      <c r="A636">
        <v>1223</v>
      </c>
      <c r="B636">
        <f>IF(Tabela_padrão__V_CHANNELGERAL2[[#This Row],[ID]]=A635,0,1)</f>
        <v>1</v>
      </c>
      <c r="C636" t="s">
        <v>382</v>
      </c>
      <c r="D636" t="s">
        <v>383</v>
      </c>
      <c r="E636" t="s">
        <v>251</v>
      </c>
      <c r="F636" t="s">
        <v>27</v>
      </c>
      <c r="G636" t="s">
        <v>4181</v>
      </c>
      <c r="H636" t="s">
        <v>4182</v>
      </c>
      <c r="I636">
        <v>2016</v>
      </c>
      <c r="J636" s="6">
        <v>42353</v>
      </c>
      <c r="K636" s="6">
        <v>42401</v>
      </c>
      <c r="L636" s="6">
        <v>42684</v>
      </c>
      <c r="M636">
        <v>100</v>
      </c>
      <c r="N636" t="s">
        <v>252</v>
      </c>
      <c r="O636" t="s">
        <v>252</v>
      </c>
      <c r="P636" t="s">
        <v>30</v>
      </c>
      <c r="Q636" s="6">
        <v>42005</v>
      </c>
      <c r="R636" s="6">
        <v>42735</v>
      </c>
      <c r="S636">
        <v>0</v>
      </c>
      <c r="T636">
        <v>0</v>
      </c>
      <c r="U636" t="s">
        <v>31</v>
      </c>
      <c r="V636" t="s">
        <v>31</v>
      </c>
      <c r="W636" t="s">
        <v>3279</v>
      </c>
    </row>
    <row r="637" spans="1:23" x14ac:dyDescent="0.25">
      <c r="A637">
        <v>1153</v>
      </c>
      <c r="B637">
        <f>IF(Tabela_padrão__V_CHANNELGERAL2[[#This Row],[ID]]=A636,0,1)</f>
        <v>1</v>
      </c>
      <c r="C637" t="s">
        <v>249</v>
      </c>
      <c r="D637" t="s">
        <v>250</v>
      </c>
      <c r="E637" t="s">
        <v>251</v>
      </c>
      <c r="F637" t="s">
        <v>27</v>
      </c>
      <c r="G637" t="s">
        <v>4180</v>
      </c>
      <c r="H637" t="s">
        <v>4180</v>
      </c>
      <c r="I637">
        <v>2016</v>
      </c>
      <c r="J637" s="6">
        <v>42352</v>
      </c>
      <c r="K637" s="6">
        <v>42401</v>
      </c>
      <c r="L637" s="6">
        <v>42821</v>
      </c>
      <c r="M637">
        <v>93.75</v>
      </c>
      <c r="N637" t="s">
        <v>252</v>
      </c>
      <c r="O637" t="s">
        <v>252</v>
      </c>
      <c r="P637" t="s">
        <v>30</v>
      </c>
      <c r="Q637" s="6">
        <v>42005</v>
      </c>
      <c r="R637" s="6">
        <v>42735</v>
      </c>
      <c r="S637">
        <v>0</v>
      </c>
      <c r="T637">
        <v>0</v>
      </c>
      <c r="U637" t="s">
        <v>31</v>
      </c>
      <c r="V637" t="s">
        <v>3189</v>
      </c>
      <c r="W637" t="s">
        <v>3279</v>
      </c>
    </row>
    <row r="638" spans="1:23" x14ac:dyDescent="0.25">
      <c r="A638">
        <v>1214</v>
      </c>
      <c r="B638">
        <f>IF(Tabela_padrão__V_CHANNELGERAL2[[#This Row],[ID]]=A637,0,1)</f>
        <v>1</v>
      </c>
      <c r="C638" t="s">
        <v>363</v>
      </c>
      <c r="D638" t="s">
        <v>364</v>
      </c>
      <c r="E638" t="s">
        <v>251</v>
      </c>
      <c r="F638" t="s">
        <v>27</v>
      </c>
      <c r="G638" t="s">
        <v>4181</v>
      </c>
      <c r="H638" t="s">
        <v>4182</v>
      </c>
      <c r="I638">
        <v>2016</v>
      </c>
      <c r="J638" s="6">
        <v>42353</v>
      </c>
      <c r="K638" s="6">
        <v>42492</v>
      </c>
      <c r="L638" s="6">
        <v>42635</v>
      </c>
      <c r="M638">
        <v>93.75</v>
      </c>
      <c r="N638" t="s">
        <v>252</v>
      </c>
      <c r="O638" t="s">
        <v>252</v>
      </c>
      <c r="P638" t="s">
        <v>30</v>
      </c>
      <c r="Q638" s="6">
        <v>42005</v>
      </c>
      <c r="R638" s="6">
        <v>42735</v>
      </c>
      <c r="S638">
        <v>0</v>
      </c>
      <c r="T638">
        <v>0</v>
      </c>
      <c r="U638" t="s">
        <v>31</v>
      </c>
      <c r="V638" t="s">
        <v>31</v>
      </c>
      <c r="W638" t="s">
        <v>3279</v>
      </c>
    </row>
    <row r="639" spans="1:23" hidden="1" x14ac:dyDescent="0.25">
      <c r="A639">
        <v>1217</v>
      </c>
      <c r="B639">
        <f>IF(Tabela_padrão__V_CHANNELGERAL2[[#This Row],[ID]]=A638,0,1)</f>
        <v>1</v>
      </c>
      <c r="C639" t="s">
        <v>369</v>
      </c>
      <c r="D639" t="s">
        <v>370</v>
      </c>
      <c r="E639" t="s">
        <v>251</v>
      </c>
      <c r="F639" t="s">
        <v>48</v>
      </c>
      <c r="G639" t="s">
        <v>41</v>
      </c>
      <c r="H639" t="s">
        <v>53</v>
      </c>
      <c r="I639">
        <v>2016</v>
      </c>
      <c r="J639" s="6">
        <v>42353</v>
      </c>
      <c r="K639" s="6">
        <v>42401</v>
      </c>
      <c r="L639" s="6">
        <v>42667</v>
      </c>
      <c r="M639">
        <v>72.86</v>
      </c>
      <c r="N639" t="s">
        <v>252</v>
      </c>
      <c r="O639" t="s">
        <v>252</v>
      </c>
      <c r="P639" t="s">
        <v>30</v>
      </c>
      <c r="Q639" s="6">
        <v>42005</v>
      </c>
      <c r="R639" s="6">
        <v>42735</v>
      </c>
      <c r="S639">
        <v>0</v>
      </c>
      <c r="T639">
        <v>0</v>
      </c>
      <c r="U639" t="s">
        <v>31</v>
      </c>
      <c r="V639" t="s">
        <v>3194</v>
      </c>
      <c r="W639" t="s">
        <v>3279</v>
      </c>
    </row>
    <row r="640" spans="1:23" x14ac:dyDescent="0.25">
      <c r="A640">
        <v>1211</v>
      </c>
      <c r="B640">
        <f>IF(Tabela_padrão__V_CHANNELGERAL2[[#This Row],[ID]]=A639,0,1)</f>
        <v>1</v>
      </c>
      <c r="C640" t="s">
        <v>357</v>
      </c>
      <c r="D640" t="s">
        <v>358</v>
      </c>
      <c r="E640" t="s">
        <v>251</v>
      </c>
      <c r="F640" t="s">
        <v>27</v>
      </c>
      <c r="G640" t="s">
        <v>4181</v>
      </c>
      <c r="H640" t="s">
        <v>4182</v>
      </c>
      <c r="I640">
        <v>2016</v>
      </c>
      <c r="J640" s="6">
        <v>42353</v>
      </c>
      <c r="K640" s="6">
        <v>42373</v>
      </c>
      <c r="L640" s="6">
        <v>42734</v>
      </c>
      <c r="M640">
        <v>93.33</v>
      </c>
      <c r="N640" t="s">
        <v>352</v>
      </c>
      <c r="O640" t="s">
        <v>352</v>
      </c>
      <c r="P640" t="s">
        <v>30</v>
      </c>
      <c r="Q640" s="6">
        <v>42005</v>
      </c>
      <c r="R640" s="6">
        <v>42735</v>
      </c>
      <c r="S640">
        <v>0</v>
      </c>
      <c r="T640">
        <v>0</v>
      </c>
      <c r="U640" t="s">
        <v>31</v>
      </c>
      <c r="V640" t="s">
        <v>3180</v>
      </c>
      <c r="W640" t="s">
        <v>3279</v>
      </c>
    </row>
    <row r="641" spans="1:23" x14ac:dyDescent="0.25">
      <c r="A641">
        <v>1212</v>
      </c>
      <c r="B641">
        <f>IF(Tabela_padrão__V_CHANNELGERAL2[[#This Row],[ID]]=A640,0,1)</f>
        <v>1</v>
      </c>
      <c r="C641" t="s">
        <v>359</v>
      </c>
      <c r="D641" t="s">
        <v>360</v>
      </c>
      <c r="E641" t="s">
        <v>251</v>
      </c>
      <c r="F641" t="s">
        <v>27</v>
      </c>
      <c r="G641" t="s">
        <v>4181</v>
      </c>
      <c r="H641" t="s">
        <v>4182</v>
      </c>
      <c r="I641">
        <v>2016</v>
      </c>
      <c r="J641" s="6">
        <v>42353</v>
      </c>
      <c r="K641" s="6">
        <v>42492</v>
      </c>
      <c r="L641" s="6">
        <v>42613</v>
      </c>
      <c r="M641">
        <v>100</v>
      </c>
      <c r="N641" t="s">
        <v>252</v>
      </c>
      <c r="O641" t="s">
        <v>252</v>
      </c>
      <c r="P641" t="s">
        <v>30</v>
      </c>
      <c r="Q641" s="6">
        <v>42005</v>
      </c>
      <c r="R641" s="6">
        <v>42735</v>
      </c>
      <c r="S641">
        <v>0</v>
      </c>
      <c r="T641">
        <v>0</v>
      </c>
      <c r="U641" t="s">
        <v>35</v>
      </c>
      <c r="V641" t="s">
        <v>3182</v>
      </c>
      <c r="W641" t="s">
        <v>3279</v>
      </c>
    </row>
    <row r="642" spans="1:23" x14ac:dyDescent="0.25">
      <c r="A642">
        <v>1207</v>
      </c>
      <c r="B642">
        <f>IF(Tabela_padrão__V_CHANNELGERAL2[[#This Row],[ID]]=A641,0,1)</f>
        <v>1</v>
      </c>
      <c r="C642" t="s">
        <v>350</v>
      </c>
      <c r="D642" t="s">
        <v>351</v>
      </c>
      <c r="E642" t="s">
        <v>251</v>
      </c>
      <c r="F642" t="s">
        <v>27</v>
      </c>
      <c r="G642" t="s">
        <v>4181</v>
      </c>
      <c r="H642" t="s">
        <v>4182</v>
      </c>
      <c r="I642">
        <v>2015</v>
      </c>
      <c r="J642" s="6">
        <v>42353</v>
      </c>
      <c r="K642" s="6">
        <v>42311</v>
      </c>
      <c r="L642" s="6">
        <v>42569</v>
      </c>
      <c r="M642">
        <v>100</v>
      </c>
      <c r="N642" t="s">
        <v>352</v>
      </c>
      <c r="O642" t="s">
        <v>352</v>
      </c>
      <c r="P642" t="s">
        <v>30</v>
      </c>
      <c r="Q642" s="6">
        <v>42005</v>
      </c>
      <c r="R642" s="6">
        <v>42735</v>
      </c>
      <c r="S642">
        <v>0</v>
      </c>
      <c r="T642">
        <v>0</v>
      </c>
      <c r="U642" t="s">
        <v>35</v>
      </c>
      <c r="V642" t="s">
        <v>3182</v>
      </c>
      <c r="W642" t="s">
        <v>3279</v>
      </c>
    </row>
    <row r="643" spans="1:23" x14ac:dyDescent="0.25">
      <c r="A643">
        <v>1225</v>
      </c>
      <c r="B643">
        <f>IF(Tabela_padrão__V_CHANNELGERAL2[[#This Row],[ID]]=A642,0,1)</f>
        <v>1</v>
      </c>
      <c r="C643" t="s">
        <v>387</v>
      </c>
      <c r="D643" t="s">
        <v>388</v>
      </c>
      <c r="E643" t="s">
        <v>251</v>
      </c>
      <c r="F643" t="s">
        <v>27</v>
      </c>
      <c r="G643" t="s">
        <v>4181</v>
      </c>
      <c r="H643" t="s">
        <v>4182</v>
      </c>
      <c r="I643">
        <v>2016</v>
      </c>
      <c r="J643" s="6">
        <v>42353</v>
      </c>
      <c r="K643" s="6">
        <v>42401</v>
      </c>
      <c r="L643" s="6">
        <v>42613</v>
      </c>
      <c r="M643">
        <v>100</v>
      </c>
      <c r="N643" t="s">
        <v>252</v>
      </c>
      <c r="O643" t="s">
        <v>252</v>
      </c>
      <c r="P643" t="s">
        <v>30</v>
      </c>
      <c r="Q643" s="6">
        <v>42005</v>
      </c>
      <c r="R643" s="6">
        <v>42735</v>
      </c>
      <c r="S643">
        <v>0</v>
      </c>
      <c r="T643">
        <v>0</v>
      </c>
      <c r="U643" t="s">
        <v>35</v>
      </c>
      <c r="V643" t="s">
        <v>3182</v>
      </c>
      <c r="W643" t="s">
        <v>3279</v>
      </c>
    </row>
    <row r="644" spans="1:23" x14ac:dyDescent="0.25">
      <c r="A644">
        <v>1224</v>
      </c>
      <c r="B644">
        <f>IF(Tabela_padrão__V_CHANNELGERAL2[[#This Row],[ID]]=A643,0,1)</f>
        <v>1</v>
      </c>
      <c r="C644" t="s">
        <v>384</v>
      </c>
      <c r="D644" t="s">
        <v>385</v>
      </c>
      <c r="E644" t="s">
        <v>251</v>
      </c>
      <c r="F644" t="s">
        <v>27</v>
      </c>
      <c r="G644" t="s">
        <v>4183</v>
      </c>
      <c r="H644" t="s">
        <v>4183</v>
      </c>
      <c r="I644">
        <v>2016</v>
      </c>
      <c r="J644" s="6">
        <v>42353</v>
      </c>
      <c r="K644" s="6">
        <v>42373</v>
      </c>
      <c r="L644" s="6">
        <v>42551</v>
      </c>
      <c r="M644">
        <v>50</v>
      </c>
      <c r="N644" t="s">
        <v>386</v>
      </c>
      <c r="O644" t="s">
        <v>352</v>
      </c>
      <c r="P644" t="s">
        <v>30</v>
      </c>
      <c r="Q644" s="6">
        <v>42005</v>
      </c>
      <c r="R644" s="6">
        <v>42735</v>
      </c>
      <c r="S644">
        <v>0</v>
      </c>
      <c r="T644">
        <v>0</v>
      </c>
      <c r="U644" t="s">
        <v>31</v>
      </c>
      <c r="V644" t="s">
        <v>3181</v>
      </c>
      <c r="W644" t="s">
        <v>3279</v>
      </c>
    </row>
    <row r="645" spans="1:23" x14ac:dyDescent="0.25">
      <c r="A645">
        <v>1216</v>
      </c>
      <c r="B645">
        <f>IF(Tabela_padrão__V_CHANNELGERAL2[[#This Row],[ID]]=A644,0,1)</f>
        <v>1</v>
      </c>
      <c r="C645" t="s">
        <v>367</v>
      </c>
      <c r="D645" t="s">
        <v>368</v>
      </c>
      <c r="E645" t="s">
        <v>251</v>
      </c>
      <c r="F645" t="s">
        <v>27</v>
      </c>
      <c r="G645" t="s">
        <v>4181</v>
      </c>
      <c r="H645" t="s">
        <v>4182</v>
      </c>
      <c r="I645">
        <v>2016</v>
      </c>
      <c r="J645" s="6">
        <v>42353</v>
      </c>
      <c r="K645" s="6">
        <v>42373</v>
      </c>
      <c r="L645" s="6">
        <v>42429</v>
      </c>
      <c r="M645">
        <v>100</v>
      </c>
      <c r="N645" t="s">
        <v>352</v>
      </c>
      <c r="O645" t="s">
        <v>352</v>
      </c>
      <c r="P645" t="s">
        <v>30</v>
      </c>
      <c r="Q645" s="6">
        <v>42005</v>
      </c>
      <c r="R645" s="6">
        <v>42735</v>
      </c>
      <c r="S645">
        <v>0</v>
      </c>
      <c r="T645">
        <v>0</v>
      </c>
      <c r="U645" t="s">
        <v>31</v>
      </c>
      <c r="V645" t="s">
        <v>3181</v>
      </c>
      <c r="W645" t="s">
        <v>3279</v>
      </c>
    </row>
    <row r="646" spans="1:23" x14ac:dyDescent="0.25">
      <c r="A646">
        <v>1220</v>
      </c>
      <c r="B646">
        <f>IF(Tabela_padrão__V_CHANNELGERAL2[[#This Row],[ID]]=A645,0,1)</f>
        <v>1</v>
      </c>
      <c r="C646" t="s">
        <v>375</v>
      </c>
      <c r="D646" t="s">
        <v>376</v>
      </c>
      <c r="E646" t="s">
        <v>251</v>
      </c>
      <c r="F646" t="s">
        <v>32</v>
      </c>
      <c r="G646" t="s">
        <v>83</v>
      </c>
      <c r="H646" t="s">
        <v>115</v>
      </c>
      <c r="I646">
        <v>2016</v>
      </c>
      <c r="J646" s="6">
        <v>42353</v>
      </c>
      <c r="K646" s="6">
        <v>42373</v>
      </c>
      <c r="L646" s="6">
        <v>42674</v>
      </c>
      <c r="M646">
        <v>35</v>
      </c>
      <c r="N646" t="s">
        <v>352</v>
      </c>
      <c r="O646" t="s">
        <v>352</v>
      </c>
      <c r="P646" t="s">
        <v>30</v>
      </c>
      <c r="Q646" s="6">
        <v>42005</v>
      </c>
      <c r="R646" s="6">
        <v>42735</v>
      </c>
      <c r="S646">
        <v>0</v>
      </c>
      <c r="T646">
        <v>0</v>
      </c>
      <c r="U646" t="s">
        <v>31</v>
      </c>
      <c r="V646" t="s">
        <v>3196</v>
      </c>
      <c r="W646" t="s">
        <v>3279</v>
      </c>
    </row>
    <row r="647" spans="1:23" hidden="1" x14ac:dyDescent="0.25">
      <c r="A647">
        <v>1704</v>
      </c>
      <c r="B647">
        <f>IF(Tabela_padrão__V_CHANNELGERAL2[[#This Row],[ID]]=A646,0,1)</f>
        <v>1</v>
      </c>
      <c r="C647" t="s">
        <v>1221</v>
      </c>
      <c r="D647" t="s">
        <v>1222</v>
      </c>
      <c r="E647" t="s">
        <v>251</v>
      </c>
      <c r="F647" t="s">
        <v>48</v>
      </c>
      <c r="G647" t="s">
        <v>83</v>
      </c>
      <c r="H647" t="s">
        <v>53</v>
      </c>
      <c r="I647">
        <v>2016</v>
      </c>
      <c r="J647" s="6">
        <v>42396</v>
      </c>
      <c r="K647" s="6">
        <v>42515</v>
      </c>
      <c r="L647" s="6">
        <v>42569</v>
      </c>
      <c r="M647">
        <v>70</v>
      </c>
      <c r="N647" t="s">
        <v>352</v>
      </c>
      <c r="O647" t="s">
        <v>998</v>
      </c>
      <c r="P647" t="s">
        <v>30</v>
      </c>
      <c r="Q647" s="6">
        <v>42005</v>
      </c>
      <c r="R647" s="6">
        <v>42735</v>
      </c>
      <c r="S647">
        <v>0</v>
      </c>
      <c r="T647">
        <v>0</v>
      </c>
      <c r="U647" t="s">
        <v>31</v>
      </c>
      <c r="V647" t="s">
        <v>31</v>
      </c>
      <c r="W647" t="s">
        <v>3279</v>
      </c>
    </row>
    <row r="648" spans="1:23" hidden="1" x14ac:dyDescent="0.25">
      <c r="A648">
        <v>1218</v>
      </c>
      <c r="B648">
        <f>IF(Tabela_padrão__V_CHANNELGERAL2[[#This Row],[ID]]=A647,0,1)</f>
        <v>1</v>
      </c>
      <c r="C648" t="s">
        <v>371</v>
      </c>
      <c r="D648" t="s">
        <v>372</v>
      </c>
      <c r="E648" t="s">
        <v>251</v>
      </c>
      <c r="F648" t="s">
        <v>48</v>
      </c>
      <c r="G648" t="s">
        <v>41</v>
      </c>
      <c r="H648" t="s">
        <v>53</v>
      </c>
      <c r="I648">
        <v>2016</v>
      </c>
      <c r="J648" s="6">
        <v>42353</v>
      </c>
      <c r="K648" s="6">
        <v>42373</v>
      </c>
      <c r="L648" s="6">
        <v>42734</v>
      </c>
      <c r="M648">
        <v>60</v>
      </c>
      <c r="N648" t="s">
        <v>352</v>
      </c>
      <c r="O648" t="s">
        <v>352</v>
      </c>
      <c r="P648" t="s">
        <v>30</v>
      </c>
      <c r="Q648" s="6">
        <v>42005</v>
      </c>
      <c r="R648" s="6">
        <v>42735</v>
      </c>
      <c r="S648">
        <v>0</v>
      </c>
      <c r="T648">
        <v>0</v>
      </c>
      <c r="U648" t="s">
        <v>31</v>
      </c>
      <c r="V648" t="s">
        <v>3212</v>
      </c>
      <c r="W648" t="s">
        <v>3279</v>
      </c>
    </row>
    <row r="649" spans="1:23" hidden="1" x14ac:dyDescent="0.25">
      <c r="A649">
        <v>1703</v>
      </c>
      <c r="B649">
        <f>IF(Tabela_padrão__V_CHANNELGERAL2[[#This Row],[ID]]=A648,0,1)</f>
        <v>1</v>
      </c>
      <c r="C649" t="s">
        <v>1219</v>
      </c>
      <c r="D649" t="s">
        <v>1220</v>
      </c>
      <c r="E649" t="s">
        <v>251</v>
      </c>
      <c r="F649" t="s">
        <v>48</v>
      </c>
      <c r="G649" t="s">
        <v>41</v>
      </c>
      <c r="H649" t="s">
        <v>53</v>
      </c>
      <c r="I649">
        <v>2016</v>
      </c>
      <c r="J649" s="6">
        <v>42396</v>
      </c>
      <c r="K649" s="6">
        <v>42583</v>
      </c>
      <c r="L649" s="6">
        <v>42734</v>
      </c>
      <c r="M649">
        <v>0</v>
      </c>
      <c r="N649" t="s">
        <v>352</v>
      </c>
      <c r="O649" t="s">
        <v>998</v>
      </c>
      <c r="P649" t="s">
        <v>30</v>
      </c>
      <c r="Q649" s="6">
        <v>42005</v>
      </c>
      <c r="R649" s="6">
        <v>42735</v>
      </c>
      <c r="S649">
        <v>0</v>
      </c>
      <c r="T649">
        <v>0</v>
      </c>
      <c r="U649" t="s">
        <v>31</v>
      </c>
      <c r="V649" t="s">
        <v>31</v>
      </c>
      <c r="W649" t="s">
        <v>3279</v>
      </c>
    </row>
    <row r="650" spans="1:23" hidden="1" x14ac:dyDescent="0.25">
      <c r="A650">
        <v>1219</v>
      </c>
      <c r="B650">
        <f>IF(Tabela_padrão__V_CHANNELGERAL2[[#This Row],[ID]]=A649,0,1)</f>
        <v>1</v>
      </c>
      <c r="C650" t="s">
        <v>373</v>
      </c>
      <c r="D650" t="s">
        <v>374</v>
      </c>
      <c r="E650" t="s">
        <v>251</v>
      </c>
      <c r="F650" t="s">
        <v>48</v>
      </c>
      <c r="G650" t="s">
        <v>41</v>
      </c>
      <c r="H650" t="s">
        <v>53</v>
      </c>
      <c r="I650">
        <v>2016</v>
      </c>
      <c r="J650" s="6">
        <v>42353</v>
      </c>
      <c r="K650" s="6">
        <v>42373</v>
      </c>
      <c r="L650" s="6">
        <v>42734</v>
      </c>
      <c r="M650">
        <v>70</v>
      </c>
      <c r="N650" t="s">
        <v>252</v>
      </c>
      <c r="O650" t="s">
        <v>252</v>
      </c>
      <c r="P650" t="s">
        <v>30</v>
      </c>
      <c r="Q650" s="6">
        <v>42005</v>
      </c>
      <c r="R650" s="6">
        <v>42735</v>
      </c>
      <c r="S650">
        <v>0</v>
      </c>
      <c r="T650">
        <v>0</v>
      </c>
      <c r="U650" t="s">
        <v>31</v>
      </c>
      <c r="V650" t="s">
        <v>3212</v>
      </c>
      <c r="W650" t="s">
        <v>3279</v>
      </c>
    </row>
    <row r="651" spans="1:23" x14ac:dyDescent="0.25">
      <c r="A651">
        <v>1215</v>
      </c>
      <c r="B651">
        <f>IF(Tabela_padrão__V_CHANNELGERAL2[[#This Row],[ID]]=A650,0,1)</f>
        <v>1</v>
      </c>
      <c r="C651" t="s">
        <v>365</v>
      </c>
      <c r="D651" t="s">
        <v>366</v>
      </c>
      <c r="E651" t="s">
        <v>251</v>
      </c>
      <c r="F651" t="s">
        <v>27</v>
      </c>
      <c r="G651" t="s">
        <v>4180</v>
      </c>
      <c r="H651" t="s">
        <v>4180</v>
      </c>
      <c r="I651">
        <v>2016</v>
      </c>
      <c r="J651" s="6">
        <v>42353</v>
      </c>
      <c r="K651" s="6">
        <v>42583</v>
      </c>
      <c r="L651" s="6">
        <v>42734</v>
      </c>
      <c r="M651">
        <v>86.67</v>
      </c>
      <c r="N651" t="s">
        <v>252</v>
      </c>
      <c r="O651" t="s">
        <v>252</v>
      </c>
      <c r="P651" t="s">
        <v>30</v>
      </c>
      <c r="Q651" s="6">
        <v>42005</v>
      </c>
      <c r="R651" s="6">
        <v>42735</v>
      </c>
      <c r="S651">
        <v>0</v>
      </c>
      <c r="T651">
        <v>0</v>
      </c>
      <c r="U651" t="s">
        <v>31</v>
      </c>
      <c r="V651" t="s">
        <v>31</v>
      </c>
      <c r="W651" t="s">
        <v>3279</v>
      </c>
    </row>
    <row r="652" spans="1:23" x14ac:dyDescent="0.25">
      <c r="A652">
        <v>1221</v>
      </c>
      <c r="B652">
        <f>IF(Tabela_padrão__V_CHANNELGERAL2[[#This Row],[ID]]=A651,0,1)</f>
        <v>1</v>
      </c>
      <c r="C652" t="s">
        <v>377</v>
      </c>
      <c r="D652" t="s">
        <v>378</v>
      </c>
      <c r="E652" t="s">
        <v>251</v>
      </c>
      <c r="F652" t="s">
        <v>27</v>
      </c>
      <c r="G652" t="s">
        <v>4181</v>
      </c>
      <c r="H652" t="s">
        <v>4182</v>
      </c>
      <c r="I652">
        <v>2016</v>
      </c>
      <c r="J652" s="6">
        <v>42353</v>
      </c>
      <c r="K652" s="6">
        <v>42430</v>
      </c>
      <c r="L652" s="6">
        <v>42536</v>
      </c>
      <c r="M652">
        <v>100</v>
      </c>
      <c r="N652" t="s">
        <v>252</v>
      </c>
      <c r="O652" t="s">
        <v>252</v>
      </c>
      <c r="P652" t="s">
        <v>30</v>
      </c>
      <c r="Q652" s="6">
        <v>42005</v>
      </c>
      <c r="R652" s="6">
        <v>42735</v>
      </c>
      <c r="S652">
        <v>0</v>
      </c>
      <c r="T652">
        <v>0</v>
      </c>
      <c r="U652" t="s">
        <v>31</v>
      </c>
      <c r="V652" t="s">
        <v>31</v>
      </c>
      <c r="W652" t="s">
        <v>3279</v>
      </c>
    </row>
    <row r="653" spans="1:23" x14ac:dyDescent="0.25">
      <c r="A653">
        <v>1386</v>
      </c>
      <c r="B653">
        <f>IF(Tabela_padrão__V_CHANNELGERAL2[[#This Row],[ID]]=A652,0,1)</f>
        <v>1</v>
      </c>
      <c r="C653" t="s">
        <v>673</v>
      </c>
      <c r="D653" t="s">
        <v>674</v>
      </c>
      <c r="E653" t="s">
        <v>184</v>
      </c>
      <c r="F653" t="s">
        <v>27</v>
      </c>
      <c r="G653" t="s">
        <v>4183</v>
      </c>
      <c r="H653" t="s">
        <v>4183</v>
      </c>
      <c r="I653">
        <v>2016</v>
      </c>
      <c r="J653" s="6">
        <v>42356</v>
      </c>
      <c r="K653" s="6">
        <v>42513</v>
      </c>
      <c r="L653" s="6">
        <v>42580</v>
      </c>
      <c r="M653">
        <v>78.569999999999993</v>
      </c>
      <c r="N653" t="s">
        <v>186</v>
      </c>
      <c r="O653" t="s">
        <v>186</v>
      </c>
      <c r="P653" t="s">
        <v>30</v>
      </c>
      <c r="Q653" s="6">
        <v>42005</v>
      </c>
      <c r="R653" s="6">
        <v>42735</v>
      </c>
      <c r="S653">
        <v>0</v>
      </c>
      <c r="T653">
        <v>0</v>
      </c>
      <c r="U653" t="s">
        <v>31</v>
      </c>
      <c r="V653" t="s">
        <v>3180</v>
      </c>
      <c r="W653" t="s">
        <v>3279</v>
      </c>
    </row>
    <row r="654" spans="1:23" x14ac:dyDescent="0.25">
      <c r="A654">
        <v>1119</v>
      </c>
      <c r="B654">
        <f>IF(Tabela_padrão__V_CHANNELGERAL2[[#This Row],[ID]]=A653,0,1)</f>
        <v>1</v>
      </c>
      <c r="C654" t="s">
        <v>182</v>
      </c>
      <c r="D654" t="s">
        <v>183</v>
      </c>
      <c r="E654" t="s">
        <v>184</v>
      </c>
      <c r="F654" t="s">
        <v>27</v>
      </c>
      <c r="G654" t="s">
        <v>4181</v>
      </c>
      <c r="H654" t="s">
        <v>4182</v>
      </c>
      <c r="I654">
        <v>2016</v>
      </c>
      <c r="J654" s="6">
        <v>42349</v>
      </c>
      <c r="K654" s="6">
        <v>42376</v>
      </c>
      <c r="L654" s="6">
        <v>42559</v>
      </c>
      <c r="M654">
        <v>100</v>
      </c>
      <c r="N654" t="s">
        <v>186</v>
      </c>
      <c r="O654" t="s">
        <v>186</v>
      </c>
      <c r="P654" t="s">
        <v>30</v>
      </c>
      <c r="Q654" s="6">
        <v>42005</v>
      </c>
      <c r="R654" s="6">
        <v>42735</v>
      </c>
      <c r="S654">
        <v>0</v>
      </c>
      <c r="T654">
        <v>1</v>
      </c>
      <c r="U654" t="s">
        <v>31</v>
      </c>
      <c r="V654" t="s">
        <v>3196</v>
      </c>
      <c r="W654" t="s">
        <v>3279</v>
      </c>
    </row>
    <row r="655" spans="1:23" hidden="1" x14ac:dyDescent="0.25">
      <c r="A655">
        <v>1229</v>
      </c>
      <c r="B655">
        <f>IF(Tabela_padrão__V_CHANNELGERAL2[[#This Row],[ID]]=A654,0,1)</f>
        <v>1</v>
      </c>
      <c r="C655" t="s">
        <v>395</v>
      </c>
      <c r="D655" t="s">
        <v>396</v>
      </c>
      <c r="E655" t="s">
        <v>184</v>
      </c>
      <c r="F655" t="s">
        <v>48</v>
      </c>
      <c r="G655" t="s">
        <v>176</v>
      </c>
      <c r="H655" t="s">
        <v>42</v>
      </c>
      <c r="I655">
        <v>2016</v>
      </c>
      <c r="J655" s="6">
        <v>42354</v>
      </c>
      <c r="K655" s="6">
        <v>42376</v>
      </c>
      <c r="L655" s="6">
        <v>42580</v>
      </c>
      <c r="M655">
        <v>50</v>
      </c>
      <c r="N655" t="s">
        <v>186</v>
      </c>
      <c r="O655" t="s">
        <v>186</v>
      </c>
      <c r="P655" t="s">
        <v>30</v>
      </c>
      <c r="Q655" s="6">
        <v>42005</v>
      </c>
      <c r="R655" s="6">
        <v>42735</v>
      </c>
      <c r="S655">
        <v>0</v>
      </c>
      <c r="T655">
        <v>0</v>
      </c>
      <c r="U655" t="s">
        <v>31</v>
      </c>
      <c r="V655" t="s">
        <v>3180</v>
      </c>
      <c r="W655" t="s">
        <v>3279</v>
      </c>
    </row>
    <row r="656" spans="1:23" x14ac:dyDescent="0.25">
      <c r="A656">
        <v>1797</v>
      </c>
      <c r="B656">
        <f>IF(Tabela_padrão__V_CHANNELGERAL2[[#This Row],[ID]]=A655,0,1)</f>
        <v>1</v>
      </c>
      <c r="C656" t="s">
        <v>1370</v>
      </c>
      <c r="D656" t="s">
        <v>1371</v>
      </c>
      <c r="E656" t="s">
        <v>184</v>
      </c>
      <c r="F656" t="s">
        <v>27</v>
      </c>
      <c r="G656" t="s">
        <v>4181</v>
      </c>
      <c r="H656" t="s">
        <v>4182</v>
      </c>
      <c r="I656">
        <v>2016</v>
      </c>
      <c r="J656" s="6">
        <v>42424</v>
      </c>
      <c r="K656" s="6">
        <v>42373</v>
      </c>
      <c r="L656" s="6">
        <v>42734</v>
      </c>
      <c r="M656">
        <v>60</v>
      </c>
      <c r="N656" t="s">
        <v>186</v>
      </c>
      <c r="O656" t="s">
        <v>34</v>
      </c>
      <c r="P656" t="s">
        <v>30</v>
      </c>
      <c r="Q656" s="6">
        <v>42005</v>
      </c>
      <c r="R656" s="6">
        <v>42735</v>
      </c>
      <c r="S656">
        <v>0</v>
      </c>
      <c r="T656">
        <v>0</v>
      </c>
      <c r="U656" t="s">
        <v>31</v>
      </c>
      <c r="V656" t="s">
        <v>31</v>
      </c>
      <c r="W656" t="s">
        <v>3279</v>
      </c>
    </row>
    <row r="657" spans="1:23" x14ac:dyDescent="0.25">
      <c r="A657">
        <v>1173</v>
      </c>
      <c r="B657">
        <f>IF(Tabela_padrão__V_CHANNELGERAL2[[#This Row],[ID]]=A656,0,1)</f>
        <v>1</v>
      </c>
      <c r="C657" t="s">
        <v>292</v>
      </c>
      <c r="D657" t="s">
        <v>293</v>
      </c>
      <c r="E657" t="s">
        <v>184</v>
      </c>
      <c r="F657" t="s">
        <v>32</v>
      </c>
      <c r="G657" t="s">
        <v>4181</v>
      </c>
      <c r="H657" t="s">
        <v>4182</v>
      </c>
      <c r="I657">
        <v>2016</v>
      </c>
      <c r="J657" s="6">
        <v>42353</v>
      </c>
      <c r="K657" s="6">
        <v>42422</v>
      </c>
      <c r="L657" s="6">
        <v>42549</v>
      </c>
      <c r="M657">
        <v>100</v>
      </c>
      <c r="N657" t="s">
        <v>186</v>
      </c>
      <c r="O657" t="s">
        <v>186</v>
      </c>
      <c r="P657" t="s">
        <v>30</v>
      </c>
      <c r="Q657" s="6">
        <v>42005</v>
      </c>
      <c r="R657" s="6">
        <v>42735</v>
      </c>
      <c r="S657">
        <v>0</v>
      </c>
      <c r="T657">
        <v>1</v>
      </c>
      <c r="U657" t="s">
        <v>31</v>
      </c>
      <c r="V657" t="s">
        <v>3181</v>
      </c>
      <c r="W657" t="s">
        <v>3279</v>
      </c>
    </row>
    <row r="658" spans="1:23" x14ac:dyDescent="0.25">
      <c r="A658">
        <v>1174</v>
      </c>
      <c r="B658">
        <f>IF(Tabela_padrão__V_CHANNELGERAL2[[#This Row],[ID]]=A657,0,1)</f>
        <v>1</v>
      </c>
      <c r="C658" t="s">
        <v>294</v>
      </c>
      <c r="D658" t="s">
        <v>295</v>
      </c>
      <c r="E658" t="s">
        <v>184</v>
      </c>
      <c r="F658" t="s">
        <v>27</v>
      </c>
      <c r="G658" t="s">
        <v>4180</v>
      </c>
      <c r="H658" t="s">
        <v>4180</v>
      </c>
      <c r="I658">
        <v>2016</v>
      </c>
      <c r="J658" s="6">
        <v>42353</v>
      </c>
      <c r="K658" s="6">
        <v>42376</v>
      </c>
      <c r="L658" s="6">
        <v>42723</v>
      </c>
      <c r="M658">
        <v>66.67</v>
      </c>
      <c r="N658" t="s">
        <v>186</v>
      </c>
      <c r="O658" t="s">
        <v>186</v>
      </c>
      <c r="P658" t="s">
        <v>30</v>
      </c>
      <c r="Q658" s="6">
        <v>42005</v>
      </c>
      <c r="R658" s="6">
        <v>42735</v>
      </c>
      <c r="S658">
        <v>0</v>
      </c>
      <c r="T658">
        <v>0</v>
      </c>
      <c r="U658" t="s">
        <v>31</v>
      </c>
      <c r="V658" t="s">
        <v>31</v>
      </c>
      <c r="W658" t="s">
        <v>3279</v>
      </c>
    </row>
    <row r="659" spans="1:23" x14ac:dyDescent="0.25">
      <c r="A659">
        <v>1227</v>
      </c>
      <c r="B659">
        <f>IF(Tabela_padrão__V_CHANNELGERAL2[[#This Row],[ID]]=A658,0,1)</f>
        <v>1</v>
      </c>
      <c r="C659" t="s">
        <v>392</v>
      </c>
      <c r="D659" t="s">
        <v>393</v>
      </c>
      <c r="E659" t="s">
        <v>184</v>
      </c>
      <c r="F659" t="s">
        <v>27</v>
      </c>
      <c r="G659" t="s">
        <v>4181</v>
      </c>
      <c r="H659" t="s">
        <v>4182</v>
      </c>
      <c r="I659">
        <v>2016</v>
      </c>
      <c r="J659" s="6">
        <v>42354</v>
      </c>
      <c r="K659" s="6">
        <v>42376</v>
      </c>
      <c r="L659" s="6">
        <v>42559</v>
      </c>
      <c r="M659">
        <v>100</v>
      </c>
      <c r="N659" t="s">
        <v>186</v>
      </c>
      <c r="O659" t="s">
        <v>186</v>
      </c>
      <c r="P659" t="s">
        <v>30</v>
      </c>
      <c r="Q659" s="6">
        <v>42005</v>
      </c>
      <c r="R659" s="6">
        <v>42735</v>
      </c>
      <c r="S659">
        <v>0</v>
      </c>
      <c r="T659">
        <v>1</v>
      </c>
      <c r="U659" t="s">
        <v>31</v>
      </c>
      <c r="V659" t="s">
        <v>31</v>
      </c>
      <c r="W659" t="s">
        <v>3279</v>
      </c>
    </row>
    <row r="660" spans="1:23" hidden="1" x14ac:dyDescent="0.25">
      <c r="A660">
        <v>1235</v>
      </c>
      <c r="B660">
        <f>IF(Tabela_padrão__V_CHANNELGERAL2[[#This Row],[ID]]=A659,0,1)</f>
        <v>1</v>
      </c>
      <c r="C660" t="s">
        <v>401</v>
      </c>
      <c r="D660" t="s">
        <v>402</v>
      </c>
      <c r="E660" t="s">
        <v>184</v>
      </c>
      <c r="F660" t="s">
        <v>48</v>
      </c>
      <c r="G660" t="s">
        <v>176</v>
      </c>
      <c r="H660" t="s">
        <v>53</v>
      </c>
      <c r="I660">
        <v>2016</v>
      </c>
      <c r="J660" s="6">
        <v>42354</v>
      </c>
      <c r="K660" s="6">
        <v>42376</v>
      </c>
      <c r="L660" s="6">
        <v>42723</v>
      </c>
      <c r="M660">
        <v>75</v>
      </c>
      <c r="N660" t="s">
        <v>186</v>
      </c>
      <c r="O660" t="s">
        <v>186</v>
      </c>
      <c r="P660" t="s">
        <v>30</v>
      </c>
      <c r="Q660" s="6">
        <v>42005</v>
      </c>
      <c r="R660" s="6">
        <v>42735</v>
      </c>
      <c r="S660">
        <v>0</v>
      </c>
      <c r="T660">
        <v>0</v>
      </c>
      <c r="U660" t="s">
        <v>31</v>
      </c>
      <c r="V660" t="s">
        <v>31</v>
      </c>
      <c r="W660" t="s">
        <v>3279</v>
      </c>
    </row>
    <row r="661" spans="1:23" x14ac:dyDescent="0.25">
      <c r="A661">
        <v>1137</v>
      </c>
      <c r="B661">
        <f>IF(Tabela_padrão__V_CHANNELGERAL2[[#This Row],[ID]]=A660,0,1)</f>
        <v>1</v>
      </c>
      <c r="C661" t="s">
        <v>220</v>
      </c>
      <c r="D661" t="s">
        <v>221</v>
      </c>
      <c r="E661" t="s">
        <v>184</v>
      </c>
      <c r="F661" t="s">
        <v>27</v>
      </c>
      <c r="G661" t="s">
        <v>4181</v>
      </c>
      <c r="H661" t="s">
        <v>4182</v>
      </c>
      <c r="I661">
        <v>2016</v>
      </c>
      <c r="J661" s="6">
        <v>42349</v>
      </c>
      <c r="K661" s="6">
        <v>42376</v>
      </c>
      <c r="L661" s="6">
        <v>42660</v>
      </c>
      <c r="M661">
        <v>100</v>
      </c>
      <c r="N661" t="s">
        <v>186</v>
      </c>
      <c r="O661" t="s">
        <v>186</v>
      </c>
      <c r="P661" t="s">
        <v>30</v>
      </c>
      <c r="Q661" s="6">
        <v>42005</v>
      </c>
      <c r="R661" s="6">
        <v>42735</v>
      </c>
      <c r="S661">
        <v>0</v>
      </c>
      <c r="T661">
        <v>1</v>
      </c>
      <c r="U661" t="s">
        <v>31</v>
      </c>
      <c r="V661" t="s">
        <v>3200</v>
      </c>
      <c r="W661" t="s">
        <v>3279</v>
      </c>
    </row>
    <row r="662" spans="1:23" x14ac:dyDescent="0.25">
      <c r="A662">
        <v>1171</v>
      </c>
      <c r="B662">
        <f>IF(Tabela_padrão__V_CHANNELGERAL2[[#This Row],[ID]]=A661,0,1)</f>
        <v>1</v>
      </c>
      <c r="C662" t="s">
        <v>285</v>
      </c>
      <c r="D662" t="s">
        <v>286</v>
      </c>
      <c r="E662" t="s">
        <v>184</v>
      </c>
      <c r="F662" t="s">
        <v>27</v>
      </c>
      <c r="G662" t="s">
        <v>83</v>
      </c>
      <c r="H662" t="s">
        <v>83</v>
      </c>
      <c r="I662">
        <v>2016</v>
      </c>
      <c r="J662" s="6">
        <v>42352</v>
      </c>
      <c r="K662" s="6">
        <v>42552</v>
      </c>
      <c r="L662" s="6">
        <v>42634</v>
      </c>
      <c r="M662">
        <v>8.33</v>
      </c>
      <c r="N662" t="s">
        <v>186</v>
      </c>
      <c r="O662" t="s">
        <v>186</v>
      </c>
      <c r="P662" t="s">
        <v>30</v>
      </c>
      <c r="Q662" s="6">
        <v>42005</v>
      </c>
      <c r="R662" s="6">
        <v>42735</v>
      </c>
      <c r="S662">
        <v>0</v>
      </c>
      <c r="T662">
        <v>0</v>
      </c>
      <c r="U662" t="s">
        <v>31</v>
      </c>
      <c r="V662" t="s">
        <v>3205</v>
      </c>
      <c r="W662" t="s">
        <v>3279</v>
      </c>
    </row>
    <row r="663" spans="1:23" x14ac:dyDescent="0.25">
      <c r="A663">
        <v>1795</v>
      </c>
      <c r="B663">
        <f>IF(Tabela_padrão__V_CHANNELGERAL2[[#This Row],[ID]]=A662,0,1)</f>
        <v>1</v>
      </c>
      <c r="C663" t="s">
        <v>1366</v>
      </c>
      <c r="D663" t="s">
        <v>1367</v>
      </c>
      <c r="E663" t="s">
        <v>184</v>
      </c>
      <c r="F663" t="s">
        <v>27</v>
      </c>
      <c r="G663" t="s">
        <v>83</v>
      </c>
      <c r="H663" t="s">
        <v>83</v>
      </c>
      <c r="I663">
        <v>2016</v>
      </c>
      <c r="J663" s="6">
        <v>42424</v>
      </c>
      <c r="K663" s="6">
        <v>42634</v>
      </c>
      <c r="L663" s="6">
        <v>42636</v>
      </c>
      <c r="M663">
        <v>0</v>
      </c>
      <c r="N663" t="s">
        <v>34</v>
      </c>
      <c r="O663" t="s">
        <v>34</v>
      </c>
      <c r="P663" t="s">
        <v>30</v>
      </c>
      <c r="Q663" s="6">
        <v>42005</v>
      </c>
      <c r="R663" s="6">
        <v>42735</v>
      </c>
      <c r="S663">
        <v>0</v>
      </c>
      <c r="T663">
        <v>0</v>
      </c>
      <c r="U663" t="s">
        <v>31</v>
      </c>
      <c r="V663" t="s">
        <v>3180</v>
      </c>
      <c r="W663" t="s">
        <v>3279</v>
      </c>
    </row>
    <row r="664" spans="1:23" x14ac:dyDescent="0.25">
      <c r="A664">
        <v>1796</v>
      </c>
      <c r="B664">
        <f>IF(Tabela_padrão__V_CHANNELGERAL2[[#This Row],[ID]]=A663,0,1)</f>
        <v>1</v>
      </c>
      <c r="C664" t="s">
        <v>1368</v>
      </c>
      <c r="D664" t="s">
        <v>1369</v>
      </c>
      <c r="E664" t="s">
        <v>184</v>
      </c>
      <c r="F664" t="s">
        <v>27</v>
      </c>
      <c r="G664" t="s">
        <v>83</v>
      </c>
      <c r="H664" t="s">
        <v>83</v>
      </c>
      <c r="I664">
        <v>2016</v>
      </c>
      <c r="J664" s="6">
        <v>42424</v>
      </c>
      <c r="K664" s="6">
        <v>42639</v>
      </c>
      <c r="L664" s="6">
        <v>42724</v>
      </c>
      <c r="M664">
        <v>0</v>
      </c>
      <c r="N664" t="s">
        <v>34</v>
      </c>
      <c r="O664" t="s">
        <v>34</v>
      </c>
      <c r="P664" t="s">
        <v>30</v>
      </c>
      <c r="Q664" s="6">
        <v>42005</v>
      </c>
      <c r="R664" s="6">
        <v>42735</v>
      </c>
      <c r="S664">
        <v>0</v>
      </c>
      <c r="T664">
        <v>0</v>
      </c>
      <c r="U664" t="s">
        <v>31</v>
      </c>
      <c r="V664" t="s">
        <v>3180</v>
      </c>
      <c r="W664" t="s">
        <v>3279</v>
      </c>
    </row>
    <row r="665" spans="1:23" x14ac:dyDescent="0.25">
      <c r="A665">
        <v>1467</v>
      </c>
      <c r="B665">
        <f>IF(Tabela_padrão__V_CHANNELGERAL2[[#This Row],[ID]]=A664,0,1)</f>
        <v>1</v>
      </c>
      <c r="C665" t="s">
        <v>837</v>
      </c>
      <c r="D665" t="s">
        <v>838</v>
      </c>
      <c r="E665" t="s">
        <v>707</v>
      </c>
      <c r="F665" t="s">
        <v>32</v>
      </c>
      <c r="G665" t="s">
        <v>4181</v>
      </c>
      <c r="H665" t="s">
        <v>4182</v>
      </c>
      <c r="I665">
        <v>2016</v>
      </c>
      <c r="J665" s="6">
        <v>42359</v>
      </c>
      <c r="K665" s="6">
        <v>42499</v>
      </c>
      <c r="L665" s="6">
        <v>42499</v>
      </c>
      <c r="M665">
        <v>100</v>
      </c>
      <c r="N665" t="s">
        <v>708</v>
      </c>
      <c r="O665" t="s">
        <v>709</v>
      </c>
      <c r="P665" t="s">
        <v>30</v>
      </c>
      <c r="Q665" s="6">
        <v>42005</v>
      </c>
      <c r="R665" s="6">
        <v>42735</v>
      </c>
      <c r="S665">
        <v>0</v>
      </c>
      <c r="T665">
        <v>0</v>
      </c>
      <c r="U665" t="s">
        <v>31</v>
      </c>
      <c r="V665" t="s">
        <v>3194</v>
      </c>
      <c r="W665" t="s">
        <v>3279</v>
      </c>
    </row>
    <row r="666" spans="1:23" x14ac:dyDescent="0.25">
      <c r="A666">
        <v>1468</v>
      </c>
      <c r="B666">
        <f>IF(Tabela_padrão__V_CHANNELGERAL2[[#This Row],[ID]]=A665,0,1)</f>
        <v>1</v>
      </c>
      <c r="C666" t="s">
        <v>839</v>
      </c>
      <c r="D666" t="s">
        <v>840</v>
      </c>
      <c r="E666" t="s">
        <v>707</v>
      </c>
      <c r="F666" t="s">
        <v>32</v>
      </c>
      <c r="G666" t="s">
        <v>4181</v>
      </c>
      <c r="H666" t="s">
        <v>4182</v>
      </c>
      <c r="I666">
        <v>2016</v>
      </c>
      <c r="J666" s="6">
        <v>42359</v>
      </c>
      <c r="K666" s="6">
        <v>42548</v>
      </c>
      <c r="L666" s="6">
        <v>42548</v>
      </c>
      <c r="M666">
        <v>100</v>
      </c>
      <c r="N666" t="s">
        <v>708</v>
      </c>
      <c r="O666" t="s">
        <v>709</v>
      </c>
      <c r="P666" t="s">
        <v>30</v>
      </c>
      <c r="Q666" s="6">
        <v>42005</v>
      </c>
      <c r="R666" s="6">
        <v>42735</v>
      </c>
      <c r="S666">
        <v>0</v>
      </c>
      <c r="T666">
        <v>0</v>
      </c>
      <c r="U666" t="s">
        <v>31</v>
      </c>
      <c r="V666" t="s">
        <v>3194</v>
      </c>
      <c r="W666" t="s">
        <v>3279</v>
      </c>
    </row>
    <row r="667" spans="1:23" x14ac:dyDescent="0.25">
      <c r="A667">
        <v>1469</v>
      </c>
      <c r="B667">
        <f>IF(Tabela_padrão__V_CHANNELGERAL2[[#This Row],[ID]]=A666,0,1)</f>
        <v>1</v>
      </c>
      <c r="C667" t="s">
        <v>841</v>
      </c>
      <c r="D667" t="s">
        <v>842</v>
      </c>
      <c r="E667" t="s">
        <v>707</v>
      </c>
      <c r="F667" t="s">
        <v>32</v>
      </c>
      <c r="G667" t="s">
        <v>4181</v>
      </c>
      <c r="H667" t="s">
        <v>4182</v>
      </c>
      <c r="I667">
        <v>2016</v>
      </c>
      <c r="J667" s="6">
        <v>42359</v>
      </c>
      <c r="K667" s="6">
        <v>42634</v>
      </c>
      <c r="L667" s="6">
        <v>42634</v>
      </c>
      <c r="M667">
        <v>100</v>
      </c>
      <c r="N667" t="s">
        <v>708</v>
      </c>
      <c r="O667" t="s">
        <v>709</v>
      </c>
      <c r="P667" t="s">
        <v>30</v>
      </c>
      <c r="Q667" s="6">
        <v>42005</v>
      </c>
      <c r="R667" s="6">
        <v>42735</v>
      </c>
      <c r="S667">
        <v>0</v>
      </c>
      <c r="T667">
        <v>0</v>
      </c>
      <c r="U667" t="s">
        <v>31</v>
      </c>
      <c r="V667" t="s">
        <v>3194</v>
      </c>
      <c r="W667" t="s">
        <v>3279</v>
      </c>
    </row>
    <row r="668" spans="1:23" x14ac:dyDescent="0.25">
      <c r="A668">
        <v>1401</v>
      </c>
      <c r="B668">
        <f>IF(Tabela_padrão__V_CHANNELGERAL2[[#This Row],[ID]]=A667,0,1)</f>
        <v>1</v>
      </c>
      <c r="C668" t="s">
        <v>705</v>
      </c>
      <c r="D668" t="s">
        <v>706</v>
      </c>
      <c r="E668" t="s">
        <v>707</v>
      </c>
      <c r="F668" t="s">
        <v>32</v>
      </c>
      <c r="G668" t="s">
        <v>4181</v>
      </c>
      <c r="H668" t="s">
        <v>4182</v>
      </c>
      <c r="I668">
        <v>2016</v>
      </c>
      <c r="J668" s="6">
        <v>42356</v>
      </c>
      <c r="K668" s="6">
        <v>42389</v>
      </c>
      <c r="L668" s="6">
        <v>42389</v>
      </c>
      <c r="M668">
        <v>100</v>
      </c>
      <c r="N668" t="s">
        <v>708</v>
      </c>
      <c r="O668" t="s">
        <v>709</v>
      </c>
      <c r="P668" t="s">
        <v>30</v>
      </c>
      <c r="Q668" s="6">
        <v>42005</v>
      </c>
      <c r="R668" s="6">
        <v>42735</v>
      </c>
      <c r="S668">
        <v>0</v>
      </c>
      <c r="T668">
        <v>0</v>
      </c>
      <c r="U668" t="s">
        <v>31</v>
      </c>
      <c r="V668" t="s">
        <v>3217</v>
      </c>
      <c r="W668" t="s">
        <v>3279</v>
      </c>
    </row>
    <row r="669" spans="1:23" x14ac:dyDescent="0.25">
      <c r="A669">
        <v>1402</v>
      </c>
      <c r="B669">
        <f>IF(Tabela_padrão__V_CHANNELGERAL2[[#This Row],[ID]]=A668,0,1)</f>
        <v>1</v>
      </c>
      <c r="C669" t="s">
        <v>710</v>
      </c>
      <c r="D669" t="s">
        <v>711</v>
      </c>
      <c r="E669" t="s">
        <v>707</v>
      </c>
      <c r="F669" t="s">
        <v>32</v>
      </c>
      <c r="G669" t="s">
        <v>4181</v>
      </c>
      <c r="H669" t="s">
        <v>4182</v>
      </c>
      <c r="I669">
        <v>2016</v>
      </c>
      <c r="J669" s="6">
        <v>42356</v>
      </c>
      <c r="K669" s="6">
        <v>42473</v>
      </c>
      <c r="L669" s="6">
        <v>42473</v>
      </c>
      <c r="M669">
        <v>100</v>
      </c>
      <c r="N669" t="s">
        <v>708</v>
      </c>
      <c r="O669" t="s">
        <v>709</v>
      </c>
      <c r="P669" t="s">
        <v>30</v>
      </c>
      <c r="Q669" s="6">
        <v>42005</v>
      </c>
      <c r="R669" s="6">
        <v>42735</v>
      </c>
      <c r="S669">
        <v>0</v>
      </c>
      <c r="T669">
        <v>0</v>
      </c>
      <c r="U669" t="s">
        <v>31</v>
      </c>
      <c r="V669" t="s">
        <v>3217</v>
      </c>
      <c r="W669" t="s">
        <v>3279</v>
      </c>
    </row>
    <row r="670" spans="1:23" x14ac:dyDescent="0.25">
      <c r="A670">
        <v>1472</v>
      </c>
      <c r="B670">
        <f>IF(Tabela_padrão__V_CHANNELGERAL2[[#This Row],[ID]]=A669,0,1)</f>
        <v>1</v>
      </c>
      <c r="C670" t="s">
        <v>845</v>
      </c>
      <c r="D670" t="s">
        <v>846</v>
      </c>
      <c r="E670" t="s">
        <v>707</v>
      </c>
      <c r="F670" t="s">
        <v>32</v>
      </c>
      <c r="G670" t="s">
        <v>4181</v>
      </c>
      <c r="H670" t="s">
        <v>4182</v>
      </c>
      <c r="I670">
        <v>2016</v>
      </c>
      <c r="J670" s="6">
        <v>42359</v>
      </c>
      <c r="K670" s="6">
        <v>42474</v>
      </c>
      <c r="L670" s="6">
        <v>42475</v>
      </c>
      <c r="M670">
        <v>100</v>
      </c>
      <c r="N670" t="s">
        <v>708</v>
      </c>
      <c r="O670" t="s">
        <v>709</v>
      </c>
      <c r="P670" t="s">
        <v>30</v>
      </c>
      <c r="Q670" s="6">
        <v>42005</v>
      </c>
      <c r="R670" s="6">
        <v>42735</v>
      </c>
      <c r="S670">
        <v>0</v>
      </c>
      <c r="T670">
        <v>0</v>
      </c>
      <c r="U670" t="s">
        <v>31</v>
      </c>
      <c r="V670" t="s">
        <v>3220</v>
      </c>
      <c r="W670" t="s">
        <v>3279</v>
      </c>
    </row>
    <row r="671" spans="1:23" x14ac:dyDescent="0.25">
      <c r="A671">
        <v>1474</v>
      </c>
      <c r="B671">
        <f>IF(Tabela_padrão__V_CHANNELGERAL2[[#This Row],[ID]]=A670,0,1)</f>
        <v>1</v>
      </c>
      <c r="C671" t="s">
        <v>848</v>
      </c>
      <c r="D671" t="s">
        <v>847</v>
      </c>
      <c r="E671" t="s">
        <v>707</v>
      </c>
      <c r="F671" t="s">
        <v>32</v>
      </c>
      <c r="G671" t="s">
        <v>4181</v>
      </c>
      <c r="H671" t="s">
        <v>4182</v>
      </c>
      <c r="I671">
        <v>2016</v>
      </c>
      <c r="J671" s="6">
        <v>42359</v>
      </c>
      <c r="K671" s="6">
        <v>42634</v>
      </c>
      <c r="L671" s="6">
        <v>42634</v>
      </c>
      <c r="M671">
        <v>100</v>
      </c>
      <c r="N671" t="s">
        <v>708</v>
      </c>
      <c r="O671" t="s">
        <v>709</v>
      </c>
      <c r="P671" t="s">
        <v>30</v>
      </c>
      <c r="Q671" s="6">
        <v>42005</v>
      </c>
      <c r="R671" s="6">
        <v>42735</v>
      </c>
      <c r="S671">
        <v>0</v>
      </c>
      <c r="T671">
        <v>0</v>
      </c>
      <c r="U671" t="s">
        <v>31</v>
      </c>
      <c r="V671" t="s">
        <v>3220</v>
      </c>
      <c r="W671" t="s">
        <v>3279</v>
      </c>
    </row>
    <row r="672" spans="1:23" x14ac:dyDescent="0.25">
      <c r="A672">
        <v>1476</v>
      </c>
      <c r="B672">
        <f>IF(Tabela_padrão__V_CHANNELGERAL2[[#This Row],[ID]]=A671,0,1)</f>
        <v>1</v>
      </c>
      <c r="C672" t="s">
        <v>850</v>
      </c>
      <c r="D672" t="s">
        <v>851</v>
      </c>
      <c r="E672" t="s">
        <v>707</v>
      </c>
      <c r="F672" t="s">
        <v>32</v>
      </c>
      <c r="G672" t="s">
        <v>83</v>
      </c>
      <c r="H672" t="s">
        <v>83</v>
      </c>
      <c r="I672">
        <v>2016</v>
      </c>
      <c r="J672" s="6">
        <v>42359</v>
      </c>
      <c r="K672" s="6">
        <v>42466</v>
      </c>
      <c r="L672" s="6">
        <v>42467</v>
      </c>
      <c r="M672">
        <v>0</v>
      </c>
      <c r="N672" t="s">
        <v>708</v>
      </c>
      <c r="O672" t="s">
        <v>709</v>
      </c>
      <c r="P672" t="s">
        <v>30</v>
      </c>
      <c r="Q672" s="6">
        <v>42005</v>
      </c>
      <c r="R672" s="6">
        <v>42735</v>
      </c>
      <c r="S672">
        <v>0</v>
      </c>
      <c r="T672">
        <v>0</v>
      </c>
      <c r="U672" t="s">
        <v>31</v>
      </c>
      <c r="V672" t="s">
        <v>3222</v>
      </c>
      <c r="W672" t="s">
        <v>3279</v>
      </c>
    </row>
    <row r="673" spans="1:23" x14ac:dyDescent="0.25">
      <c r="A673">
        <v>1479</v>
      </c>
      <c r="B673">
        <f>IF(Tabela_padrão__V_CHANNELGERAL2[[#This Row],[ID]]=A672,0,1)</f>
        <v>1</v>
      </c>
      <c r="C673" t="s">
        <v>853</v>
      </c>
      <c r="D673" t="s">
        <v>854</v>
      </c>
      <c r="E673" t="s">
        <v>707</v>
      </c>
      <c r="F673" t="s">
        <v>32</v>
      </c>
      <c r="G673" t="s">
        <v>4181</v>
      </c>
      <c r="H673" t="s">
        <v>4182</v>
      </c>
      <c r="I673">
        <v>2016</v>
      </c>
      <c r="J673" s="6">
        <v>42359</v>
      </c>
      <c r="K673" s="6">
        <v>42487</v>
      </c>
      <c r="L673" s="6">
        <v>42488</v>
      </c>
      <c r="M673">
        <v>100</v>
      </c>
      <c r="N673" t="s">
        <v>708</v>
      </c>
      <c r="O673" t="s">
        <v>709</v>
      </c>
      <c r="P673" t="s">
        <v>30</v>
      </c>
      <c r="Q673" s="6">
        <v>42005</v>
      </c>
      <c r="R673" s="6">
        <v>42735</v>
      </c>
      <c r="S673">
        <v>0</v>
      </c>
      <c r="T673">
        <v>0</v>
      </c>
      <c r="U673" t="s">
        <v>31</v>
      </c>
      <c r="V673" t="s">
        <v>3223</v>
      </c>
      <c r="W673" t="s">
        <v>3279</v>
      </c>
    </row>
    <row r="674" spans="1:23" x14ac:dyDescent="0.25">
      <c r="A674">
        <v>1482</v>
      </c>
      <c r="B674">
        <f>IF(Tabela_padrão__V_CHANNELGERAL2[[#This Row],[ID]]=A673,0,1)</f>
        <v>1</v>
      </c>
      <c r="C674" t="s">
        <v>856</v>
      </c>
      <c r="D674" t="s">
        <v>857</v>
      </c>
      <c r="E674" t="s">
        <v>707</v>
      </c>
      <c r="F674" t="s">
        <v>32</v>
      </c>
      <c r="G674" t="s">
        <v>4181</v>
      </c>
      <c r="H674" t="s">
        <v>4182</v>
      </c>
      <c r="I674">
        <v>2016</v>
      </c>
      <c r="J674" s="6">
        <v>42359</v>
      </c>
      <c r="K674" s="6">
        <v>42520</v>
      </c>
      <c r="L674" s="6">
        <v>42521</v>
      </c>
      <c r="M674">
        <v>100</v>
      </c>
      <c r="N674" t="s">
        <v>708</v>
      </c>
      <c r="O674" t="s">
        <v>709</v>
      </c>
      <c r="P674" t="s">
        <v>30</v>
      </c>
      <c r="Q674" s="6">
        <v>42005</v>
      </c>
      <c r="R674" s="6">
        <v>42735</v>
      </c>
      <c r="S674">
        <v>0</v>
      </c>
      <c r="T674">
        <v>0</v>
      </c>
      <c r="U674" t="s">
        <v>31</v>
      </c>
      <c r="V674" t="s">
        <v>3224</v>
      </c>
      <c r="W674" t="s">
        <v>3279</v>
      </c>
    </row>
    <row r="675" spans="1:23" x14ac:dyDescent="0.25">
      <c r="A675">
        <v>1498</v>
      </c>
      <c r="B675">
        <f>IF(Tabela_padrão__V_CHANNELGERAL2[[#This Row],[ID]]=A674,0,1)</f>
        <v>1</v>
      </c>
      <c r="C675" t="s">
        <v>881</v>
      </c>
      <c r="D675" t="s">
        <v>882</v>
      </c>
      <c r="E675" t="s">
        <v>707</v>
      </c>
      <c r="F675" t="s">
        <v>32</v>
      </c>
      <c r="G675" t="s">
        <v>4181</v>
      </c>
      <c r="H675" t="s">
        <v>4182</v>
      </c>
      <c r="I675">
        <v>2016</v>
      </c>
      <c r="J675" s="6">
        <v>42360</v>
      </c>
      <c r="K675" s="6">
        <v>42507</v>
      </c>
      <c r="L675" s="6">
        <v>42508</v>
      </c>
      <c r="M675">
        <v>100</v>
      </c>
      <c r="N675" t="s">
        <v>708</v>
      </c>
      <c r="O675" t="s">
        <v>709</v>
      </c>
      <c r="P675" t="s">
        <v>30</v>
      </c>
      <c r="Q675" s="6">
        <v>42005</v>
      </c>
      <c r="R675" s="6">
        <v>42735</v>
      </c>
      <c r="S675">
        <v>0</v>
      </c>
      <c r="T675">
        <v>0</v>
      </c>
      <c r="U675" t="s">
        <v>31</v>
      </c>
      <c r="V675" t="s">
        <v>3226</v>
      </c>
      <c r="W675" t="s">
        <v>3279</v>
      </c>
    </row>
    <row r="676" spans="1:23" x14ac:dyDescent="0.25">
      <c r="A676">
        <v>1501</v>
      </c>
      <c r="B676">
        <f>IF(Tabela_padrão__V_CHANNELGERAL2[[#This Row],[ID]]=A675,0,1)</f>
        <v>1</v>
      </c>
      <c r="C676" t="s">
        <v>885</v>
      </c>
      <c r="D676" t="s">
        <v>886</v>
      </c>
      <c r="E676" t="s">
        <v>707</v>
      </c>
      <c r="F676" t="s">
        <v>32</v>
      </c>
      <c r="G676" t="s">
        <v>4181</v>
      </c>
      <c r="H676" t="s">
        <v>4182</v>
      </c>
      <c r="I676">
        <v>2016</v>
      </c>
      <c r="J676" s="6">
        <v>42360</v>
      </c>
      <c r="K676" s="6">
        <v>42502</v>
      </c>
      <c r="L676" s="6">
        <v>42503</v>
      </c>
      <c r="M676">
        <v>100</v>
      </c>
      <c r="N676" t="s">
        <v>708</v>
      </c>
      <c r="O676" t="s">
        <v>709</v>
      </c>
      <c r="P676" t="s">
        <v>30</v>
      </c>
      <c r="Q676" s="6">
        <v>42005</v>
      </c>
      <c r="R676" s="6">
        <v>42735</v>
      </c>
      <c r="S676">
        <v>0</v>
      </c>
      <c r="T676">
        <v>0</v>
      </c>
      <c r="U676" t="s">
        <v>31</v>
      </c>
      <c r="V676" t="s">
        <v>3217</v>
      </c>
      <c r="W676" t="s">
        <v>3279</v>
      </c>
    </row>
    <row r="677" spans="1:23" x14ac:dyDescent="0.25">
      <c r="A677">
        <v>1502</v>
      </c>
      <c r="B677">
        <f>IF(Tabela_padrão__V_CHANNELGERAL2[[#This Row],[ID]]=A676,0,1)</f>
        <v>1</v>
      </c>
      <c r="C677" t="s">
        <v>887</v>
      </c>
      <c r="D677" t="s">
        <v>888</v>
      </c>
      <c r="E677" t="s">
        <v>707</v>
      </c>
      <c r="F677" t="s">
        <v>32</v>
      </c>
      <c r="G677" t="s">
        <v>4181</v>
      </c>
      <c r="H677" t="s">
        <v>4182</v>
      </c>
      <c r="I677">
        <v>2016</v>
      </c>
      <c r="J677" s="6">
        <v>42360</v>
      </c>
      <c r="K677" s="6">
        <v>42527</v>
      </c>
      <c r="L677" s="6">
        <v>42528</v>
      </c>
      <c r="M677">
        <v>100</v>
      </c>
      <c r="N677" t="s">
        <v>708</v>
      </c>
      <c r="O677" t="s">
        <v>709</v>
      </c>
      <c r="P677" t="s">
        <v>30</v>
      </c>
      <c r="Q677" s="6">
        <v>42005</v>
      </c>
      <c r="R677" s="6">
        <v>42735</v>
      </c>
      <c r="S677">
        <v>0</v>
      </c>
      <c r="T677">
        <v>0</v>
      </c>
      <c r="U677" t="s">
        <v>31</v>
      </c>
      <c r="V677" t="s">
        <v>3217</v>
      </c>
      <c r="W677" t="s">
        <v>3279</v>
      </c>
    </row>
    <row r="678" spans="1:23" x14ac:dyDescent="0.25">
      <c r="A678">
        <v>1503</v>
      </c>
      <c r="B678">
        <f>IF(Tabela_padrão__V_CHANNELGERAL2[[#This Row],[ID]]=A677,0,1)</f>
        <v>1</v>
      </c>
      <c r="C678" t="s">
        <v>889</v>
      </c>
      <c r="D678" t="s">
        <v>890</v>
      </c>
      <c r="E678" t="s">
        <v>707</v>
      </c>
      <c r="F678" t="s">
        <v>32</v>
      </c>
      <c r="G678" t="s">
        <v>4181</v>
      </c>
      <c r="H678" t="s">
        <v>4182</v>
      </c>
      <c r="I678">
        <v>2016</v>
      </c>
      <c r="J678" s="6">
        <v>42360</v>
      </c>
      <c r="K678" s="6">
        <v>42606</v>
      </c>
      <c r="L678" s="6">
        <v>42607</v>
      </c>
      <c r="M678">
        <v>100</v>
      </c>
      <c r="N678" t="s">
        <v>708</v>
      </c>
      <c r="O678" t="s">
        <v>709</v>
      </c>
      <c r="P678" t="s">
        <v>30</v>
      </c>
      <c r="Q678" s="6">
        <v>42005</v>
      </c>
      <c r="R678" s="6">
        <v>42735</v>
      </c>
      <c r="S678">
        <v>0</v>
      </c>
      <c r="T678">
        <v>0</v>
      </c>
      <c r="U678" t="s">
        <v>31</v>
      </c>
      <c r="V678" t="s">
        <v>3217</v>
      </c>
      <c r="W678" t="s">
        <v>3279</v>
      </c>
    </row>
    <row r="679" spans="1:23" x14ac:dyDescent="0.25">
      <c r="A679">
        <v>1518</v>
      </c>
      <c r="B679">
        <f>IF(Tabela_padrão__V_CHANNELGERAL2[[#This Row],[ID]]=A678,0,1)</f>
        <v>1</v>
      </c>
      <c r="C679" t="s">
        <v>901</v>
      </c>
      <c r="D679" t="s">
        <v>902</v>
      </c>
      <c r="E679" t="s">
        <v>707</v>
      </c>
      <c r="F679" t="s">
        <v>27</v>
      </c>
      <c r="G679" t="s">
        <v>4181</v>
      </c>
      <c r="H679" t="s">
        <v>4182</v>
      </c>
      <c r="I679">
        <v>2016</v>
      </c>
      <c r="J679" s="6">
        <v>42361</v>
      </c>
      <c r="K679" s="6">
        <v>42373</v>
      </c>
      <c r="L679" s="6">
        <v>42734</v>
      </c>
      <c r="M679">
        <v>85.71</v>
      </c>
      <c r="N679" t="s">
        <v>708</v>
      </c>
      <c r="O679" t="s">
        <v>709</v>
      </c>
      <c r="P679" t="s">
        <v>30</v>
      </c>
      <c r="Q679" s="6">
        <v>42005</v>
      </c>
      <c r="R679" s="6">
        <v>42735</v>
      </c>
      <c r="S679">
        <v>0</v>
      </c>
      <c r="T679">
        <v>0</v>
      </c>
      <c r="U679" t="s">
        <v>31</v>
      </c>
      <c r="V679" t="s">
        <v>3229</v>
      </c>
      <c r="W679" t="s">
        <v>3279</v>
      </c>
    </row>
    <row r="680" spans="1:23" x14ac:dyDescent="0.25">
      <c r="A680">
        <v>1620</v>
      </c>
      <c r="B680">
        <f>IF(Tabela_padrão__V_CHANNELGERAL2[[#This Row],[ID]]=A679,0,1)</f>
        <v>1</v>
      </c>
      <c r="C680" t="s">
        <v>1067</v>
      </c>
      <c r="D680" t="s">
        <v>1068</v>
      </c>
      <c r="E680" t="s">
        <v>707</v>
      </c>
      <c r="F680" t="s">
        <v>32</v>
      </c>
      <c r="G680" t="s">
        <v>4181</v>
      </c>
      <c r="H680" t="s">
        <v>4182</v>
      </c>
      <c r="I680">
        <v>2016</v>
      </c>
      <c r="J680" s="6">
        <v>42377</v>
      </c>
      <c r="K680" s="6">
        <v>42373</v>
      </c>
      <c r="L680" s="6">
        <v>42734</v>
      </c>
      <c r="M680">
        <v>10</v>
      </c>
      <c r="N680" t="s">
        <v>708</v>
      </c>
      <c r="O680" t="s">
        <v>709</v>
      </c>
      <c r="P680" t="s">
        <v>30</v>
      </c>
      <c r="Q680" s="6">
        <v>42005</v>
      </c>
      <c r="R680" s="6">
        <v>42735</v>
      </c>
      <c r="S680">
        <v>0</v>
      </c>
      <c r="T680">
        <v>0</v>
      </c>
      <c r="U680" t="s">
        <v>31</v>
      </c>
      <c r="V680" t="s">
        <v>3242</v>
      </c>
      <c r="W680" t="s">
        <v>3279</v>
      </c>
    </row>
    <row r="681" spans="1:23" x14ac:dyDescent="0.25">
      <c r="A681">
        <v>1738</v>
      </c>
      <c r="B681">
        <f>IF(Tabela_padrão__V_CHANNELGERAL2[[#This Row],[ID]]=A680,0,1)</f>
        <v>1</v>
      </c>
      <c r="C681" t="s">
        <v>1276</v>
      </c>
      <c r="D681" t="s">
        <v>1277</v>
      </c>
      <c r="E681" t="s">
        <v>707</v>
      </c>
      <c r="F681" t="s">
        <v>27</v>
      </c>
      <c r="G681" t="s">
        <v>4181</v>
      </c>
      <c r="H681" t="s">
        <v>4182</v>
      </c>
      <c r="I681">
        <v>2016</v>
      </c>
      <c r="J681" s="6">
        <v>42401</v>
      </c>
      <c r="K681" s="6">
        <v>42395</v>
      </c>
      <c r="L681" s="6">
        <v>42426</v>
      </c>
      <c r="M681">
        <v>100</v>
      </c>
      <c r="N681" t="s">
        <v>34</v>
      </c>
      <c r="O681" t="s">
        <v>708</v>
      </c>
      <c r="P681" t="s">
        <v>30</v>
      </c>
      <c r="Q681" s="6">
        <v>42005</v>
      </c>
      <c r="R681" s="6">
        <v>42735</v>
      </c>
      <c r="S681">
        <v>0</v>
      </c>
      <c r="T681">
        <v>0</v>
      </c>
      <c r="U681" t="s">
        <v>31</v>
      </c>
      <c r="V681" t="s">
        <v>3181</v>
      </c>
      <c r="W681" t="s">
        <v>3279</v>
      </c>
    </row>
    <row r="682" spans="1:23" x14ac:dyDescent="0.25">
      <c r="A682">
        <v>1756</v>
      </c>
      <c r="B682">
        <f>IF(Tabela_padrão__V_CHANNELGERAL2[[#This Row],[ID]]=A681,0,1)</f>
        <v>1</v>
      </c>
      <c r="C682" t="s">
        <v>1307</v>
      </c>
      <c r="D682" t="s">
        <v>1308</v>
      </c>
      <c r="E682" t="s">
        <v>707</v>
      </c>
      <c r="F682" t="s">
        <v>32</v>
      </c>
      <c r="G682" t="s">
        <v>4181</v>
      </c>
      <c r="H682" t="s">
        <v>4182</v>
      </c>
      <c r="I682">
        <v>2016</v>
      </c>
      <c r="J682" s="6">
        <v>42403</v>
      </c>
      <c r="K682" s="6">
        <v>42373</v>
      </c>
      <c r="L682" s="6">
        <v>42734</v>
      </c>
      <c r="M682">
        <v>100</v>
      </c>
      <c r="N682" t="s">
        <v>34</v>
      </c>
      <c r="O682" t="s">
        <v>708</v>
      </c>
      <c r="P682" t="s">
        <v>30</v>
      </c>
      <c r="Q682" s="6">
        <v>42005</v>
      </c>
      <c r="R682" s="6">
        <v>42735</v>
      </c>
      <c r="S682">
        <v>0</v>
      </c>
      <c r="T682">
        <v>0</v>
      </c>
      <c r="U682" t="s">
        <v>31</v>
      </c>
      <c r="V682" t="s">
        <v>3180</v>
      </c>
      <c r="W682" t="s">
        <v>3279</v>
      </c>
    </row>
    <row r="683" spans="1:23" x14ac:dyDescent="0.25">
      <c r="A683">
        <v>1757</v>
      </c>
      <c r="B683">
        <f>IF(Tabela_padrão__V_CHANNELGERAL2[[#This Row],[ID]]=A682,0,1)</f>
        <v>1</v>
      </c>
      <c r="C683" t="s">
        <v>1309</v>
      </c>
      <c r="D683" t="s">
        <v>1310</v>
      </c>
      <c r="E683" t="s">
        <v>707</v>
      </c>
      <c r="F683" t="s">
        <v>32</v>
      </c>
      <c r="G683" t="s">
        <v>4181</v>
      </c>
      <c r="H683" t="s">
        <v>4182</v>
      </c>
      <c r="I683">
        <v>2016</v>
      </c>
      <c r="J683" s="6">
        <v>42403</v>
      </c>
      <c r="K683" s="6">
        <v>42373</v>
      </c>
      <c r="L683" s="6">
        <v>42734</v>
      </c>
      <c r="M683">
        <v>100</v>
      </c>
      <c r="N683" t="s">
        <v>34</v>
      </c>
      <c r="O683" t="s">
        <v>708</v>
      </c>
      <c r="P683" t="s">
        <v>30</v>
      </c>
      <c r="Q683" s="6">
        <v>42005</v>
      </c>
      <c r="R683" s="6">
        <v>42735</v>
      </c>
      <c r="S683">
        <v>0</v>
      </c>
      <c r="T683">
        <v>0</v>
      </c>
      <c r="U683" t="s">
        <v>31</v>
      </c>
      <c r="V683" t="s">
        <v>3180</v>
      </c>
      <c r="W683" t="s">
        <v>3279</v>
      </c>
    </row>
    <row r="684" spans="1:23" x14ac:dyDescent="0.25">
      <c r="A684">
        <v>1759</v>
      </c>
      <c r="B684">
        <f>IF(Tabela_padrão__V_CHANNELGERAL2[[#This Row],[ID]]=A683,0,1)</f>
        <v>1</v>
      </c>
      <c r="C684" t="s">
        <v>1312</v>
      </c>
      <c r="D684" t="s">
        <v>1313</v>
      </c>
      <c r="E684" t="s">
        <v>707</v>
      </c>
      <c r="F684" t="s">
        <v>32</v>
      </c>
      <c r="G684" t="s">
        <v>4181</v>
      </c>
      <c r="H684" t="s">
        <v>4182</v>
      </c>
      <c r="I684">
        <v>2016</v>
      </c>
      <c r="J684" s="6">
        <v>42403</v>
      </c>
      <c r="K684" s="6">
        <v>42373</v>
      </c>
      <c r="L684" s="6">
        <v>42634</v>
      </c>
      <c r="M684">
        <v>100</v>
      </c>
      <c r="N684" t="s">
        <v>34</v>
      </c>
      <c r="O684" t="s">
        <v>708</v>
      </c>
      <c r="P684" t="s">
        <v>30</v>
      </c>
      <c r="Q684" s="6">
        <v>42005</v>
      </c>
      <c r="R684" s="6">
        <v>42735</v>
      </c>
      <c r="S684">
        <v>0</v>
      </c>
      <c r="T684">
        <v>0</v>
      </c>
      <c r="U684" t="s">
        <v>31</v>
      </c>
      <c r="V684" t="s">
        <v>3180</v>
      </c>
      <c r="W684" t="s">
        <v>3279</v>
      </c>
    </row>
    <row r="685" spans="1:23" hidden="1" x14ac:dyDescent="0.25">
      <c r="A685">
        <v>1817</v>
      </c>
      <c r="B685">
        <f>IF(Tabela_padrão__V_CHANNELGERAL2[[#This Row],[ID]]=A684,0,1)</f>
        <v>1</v>
      </c>
      <c r="C685" t="s">
        <v>1399</v>
      </c>
      <c r="D685" t="s">
        <v>3308</v>
      </c>
      <c r="E685" t="s">
        <v>707</v>
      </c>
      <c r="F685" t="s">
        <v>48</v>
      </c>
      <c r="G685" t="s">
        <v>41</v>
      </c>
      <c r="H685" t="s">
        <v>49</v>
      </c>
      <c r="I685">
        <v>2016</v>
      </c>
      <c r="J685" s="6">
        <v>42439</v>
      </c>
      <c r="K685" s="6">
        <v>42373</v>
      </c>
      <c r="L685" s="6">
        <v>42734</v>
      </c>
      <c r="M685">
        <v>100</v>
      </c>
      <c r="N685" t="s">
        <v>34</v>
      </c>
      <c r="O685" t="s">
        <v>708</v>
      </c>
      <c r="P685" t="s">
        <v>30</v>
      </c>
      <c r="Q685" s="6">
        <v>42005</v>
      </c>
      <c r="R685" s="6">
        <v>42735</v>
      </c>
      <c r="S685">
        <v>0</v>
      </c>
      <c r="T685">
        <v>0</v>
      </c>
      <c r="U685" t="s">
        <v>31</v>
      </c>
      <c r="V685" t="s">
        <v>31</v>
      </c>
      <c r="W685" t="s">
        <v>3279</v>
      </c>
    </row>
    <row r="686" spans="1:23" x14ac:dyDescent="0.25">
      <c r="A686">
        <v>1908</v>
      </c>
      <c r="B686">
        <f>IF(Tabela_padrão__V_CHANNELGERAL2[[#This Row],[ID]]=A685,0,1)</f>
        <v>1</v>
      </c>
      <c r="C686" t="s">
        <v>3341</v>
      </c>
      <c r="D686" t="s">
        <v>3342</v>
      </c>
      <c r="E686" t="s">
        <v>707</v>
      </c>
      <c r="F686" t="s">
        <v>27</v>
      </c>
      <c r="G686" t="s">
        <v>4181</v>
      </c>
      <c r="H686" t="s">
        <v>4182</v>
      </c>
      <c r="I686">
        <v>2016</v>
      </c>
      <c r="J686" s="6">
        <v>42654</v>
      </c>
      <c r="K686" s="6">
        <v>42654</v>
      </c>
      <c r="L686" s="6">
        <v>42654</v>
      </c>
      <c r="N686" t="s">
        <v>708</v>
      </c>
      <c r="O686" t="s">
        <v>709</v>
      </c>
      <c r="P686" t="s">
        <v>30</v>
      </c>
      <c r="Q686" s="6">
        <v>42005</v>
      </c>
      <c r="R686" s="6">
        <v>42735</v>
      </c>
      <c r="S686">
        <v>0</v>
      </c>
      <c r="T686">
        <v>0</v>
      </c>
      <c r="U686" t="s">
        <v>31</v>
      </c>
      <c r="V686" t="s">
        <v>3343</v>
      </c>
      <c r="W686" t="s">
        <v>3279</v>
      </c>
    </row>
    <row r="687" spans="1:23" x14ac:dyDescent="0.25">
      <c r="A687">
        <v>1485</v>
      </c>
      <c r="B687">
        <f>IF(Tabela_padrão__V_CHANNELGERAL2[[#This Row],[ID]]=A686,0,1)</f>
        <v>1</v>
      </c>
      <c r="C687" t="s">
        <v>859</v>
      </c>
      <c r="D687" t="s">
        <v>860</v>
      </c>
      <c r="E687" t="s">
        <v>137</v>
      </c>
      <c r="F687" t="s">
        <v>27</v>
      </c>
      <c r="G687" t="s">
        <v>4181</v>
      </c>
      <c r="H687" t="s">
        <v>4182</v>
      </c>
      <c r="I687">
        <v>2016</v>
      </c>
      <c r="J687" s="6">
        <v>42359</v>
      </c>
      <c r="K687" s="6">
        <v>42628</v>
      </c>
      <c r="L687" s="6">
        <v>42643</v>
      </c>
      <c r="M687">
        <v>100</v>
      </c>
      <c r="N687" t="s">
        <v>861</v>
      </c>
      <c r="O687" t="s">
        <v>861</v>
      </c>
      <c r="P687" t="s">
        <v>30</v>
      </c>
      <c r="Q687" s="6">
        <v>42005</v>
      </c>
      <c r="R687" s="6">
        <v>42735</v>
      </c>
      <c r="S687">
        <v>0</v>
      </c>
      <c r="T687">
        <v>0</v>
      </c>
      <c r="U687" t="s">
        <v>31</v>
      </c>
      <c r="V687" t="s">
        <v>3217</v>
      </c>
      <c r="W687" t="s">
        <v>3279</v>
      </c>
    </row>
    <row r="688" spans="1:23" x14ac:dyDescent="0.25">
      <c r="A688">
        <v>1697</v>
      </c>
      <c r="B688">
        <f>IF(Tabela_padrão__V_CHANNELGERAL2[[#This Row],[ID]]=A687,0,1)</f>
        <v>1</v>
      </c>
      <c r="C688" t="s">
        <v>1208</v>
      </c>
      <c r="D688" t="s">
        <v>1209</v>
      </c>
      <c r="E688" t="s">
        <v>137</v>
      </c>
      <c r="F688" t="s">
        <v>27</v>
      </c>
      <c r="G688" t="s">
        <v>4183</v>
      </c>
      <c r="H688" t="s">
        <v>4183</v>
      </c>
      <c r="I688">
        <v>2016</v>
      </c>
      <c r="J688" s="6">
        <v>42395</v>
      </c>
      <c r="K688" s="6">
        <v>42373</v>
      </c>
      <c r="L688" s="6">
        <v>42580</v>
      </c>
      <c r="M688">
        <v>80</v>
      </c>
      <c r="N688" t="s">
        <v>861</v>
      </c>
      <c r="O688" t="s">
        <v>861</v>
      </c>
      <c r="P688" t="s">
        <v>30</v>
      </c>
      <c r="Q688" s="6">
        <v>42005</v>
      </c>
      <c r="R688" s="6">
        <v>42735</v>
      </c>
      <c r="S688">
        <v>0</v>
      </c>
      <c r="T688">
        <v>0</v>
      </c>
      <c r="U688" t="s">
        <v>31</v>
      </c>
      <c r="V688" t="s">
        <v>3181</v>
      </c>
      <c r="W688" t="s">
        <v>3279</v>
      </c>
    </row>
    <row r="689" spans="1:23" x14ac:dyDescent="0.25">
      <c r="A689">
        <v>1659</v>
      </c>
      <c r="B689">
        <f>IF(Tabela_padrão__V_CHANNELGERAL2[[#This Row],[ID]]=A688,0,1)</f>
        <v>1</v>
      </c>
      <c r="C689" t="s">
        <v>1139</v>
      </c>
      <c r="D689" t="s">
        <v>1140</v>
      </c>
      <c r="E689" t="s">
        <v>137</v>
      </c>
      <c r="F689" t="s">
        <v>27</v>
      </c>
      <c r="G689" t="s">
        <v>83</v>
      </c>
      <c r="H689" t="s">
        <v>83</v>
      </c>
      <c r="I689">
        <v>2016</v>
      </c>
      <c r="J689" s="6">
        <v>42389</v>
      </c>
      <c r="K689" s="6">
        <v>42373</v>
      </c>
      <c r="L689" s="6">
        <v>42580</v>
      </c>
      <c r="M689">
        <v>0</v>
      </c>
      <c r="N689" t="s">
        <v>861</v>
      </c>
      <c r="O689" t="s">
        <v>861</v>
      </c>
      <c r="P689" t="s">
        <v>30</v>
      </c>
      <c r="Q689" s="6">
        <v>42005</v>
      </c>
      <c r="R689" s="6">
        <v>42735</v>
      </c>
      <c r="S689">
        <v>0</v>
      </c>
      <c r="T689">
        <v>0</v>
      </c>
      <c r="U689" t="s">
        <v>31</v>
      </c>
      <c r="V689" t="s">
        <v>3181</v>
      </c>
      <c r="W689" t="s">
        <v>3279</v>
      </c>
    </row>
    <row r="690" spans="1:23" x14ac:dyDescent="0.25">
      <c r="A690">
        <v>1658</v>
      </c>
      <c r="B690">
        <f>IF(Tabela_padrão__V_CHANNELGERAL2[[#This Row],[ID]]=A689,0,1)</f>
        <v>1</v>
      </c>
      <c r="C690" t="s">
        <v>1137</v>
      </c>
      <c r="D690" t="s">
        <v>1138</v>
      </c>
      <c r="E690" t="s">
        <v>137</v>
      </c>
      <c r="F690" t="s">
        <v>27</v>
      </c>
      <c r="G690" t="s">
        <v>4181</v>
      </c>
      <c r="H690" t="s">
        <v>4182</v>
      </c>
      <c r="I690">
        <v>2016</v>
      </c>
      <c r="J690" s="6">
        <v>42389</v>
      </c>
      <c r="K690" s="6">
        <v>42373</v>
      </c>
      <c r="L690" s="6">
        <v>42580</v>
      </c>
      <c r="M690">
        <v>90</v>
      </c>
      <c r="N690" t="s">
        <v>861</v>
      </c>
      <c r="O690" t="s">
        <v>861</v>
      </c>
      <c r="P690" t="s">
        <v>30</v>
      </c>
      <c r="Q690" s="6">
        <v>42005</v>
      </c>
      <c r="R690" s="6">
        <v>42735</v>
      </c>
      <c r="S690">
        <v>0</v>
      </c>
      <c r="T690">
        <v>0</v>
      </c>
      <c r="U690" t="s">
        <v>31</v>
      </c>
      <c r="V690" t="s">
        <v>3181</v>
      </c>
      <c r="W690" t="s">
        <v>3279</v>
      </c>
    </row>
    <row r="691" spans="1:23" x14ac:dyDescent="0.25">
      <c r="A691">
        <v>1698</v>
      </c>
      <c r="B691">
        <f>IF(Tabela_padrão__V_CHANNELGERAL2[[#This Row],[ID]]=A690,0,1)</f>
        <v>1</v>
      </c>
      <c r="C691" t="s">
        <v>1210</v>
      </c>
      <c r="D691" t="s">
        <v>1211</v>
      </c>
      <c r="E691" t="s">
        <v>137</v>
      </c>
      <c r="F691" t="s">
        <v>27</v>
      </c>
      <c r="G691" t="s">
        <v>83</v>
      </c>
      <c r="H691" t="s">
        <v>83</v>
      </c>
      <c r="I691">
        <v>2016</v>
      </c>
      <c r="J691" s="6">
        <v>42395</v>
      </c>
      <c r="K691" s="6">
        <v>42401</v>
      </c>
      <c r="L691" s="6">
        <v>42734</v>
      </c>
      <c r="M691">
        <v>0</v>
      </c>
      <c r="N691" t="s">
        <v>861</v>
      </c>
      <c r="O691" t="s">
        <v>861</v>
      </c>
      <c r="P691" t="s">
        <v>30</v>
      </c>
      <c r="Q691" s="6">
        <v>42005</v>
      </c>
      <c r="R691" s="6">
        <v>42735</v>
      </c>
      <c r="S691">
        <v>0</v>
      </c>
      <c r="T691">
        <v>0</v>
      </c>
      <c r="U691" t="s">
        <v>31</v>
      </c>
      <c r="V691" t="s">
        <v>3182</v>
      </c>
      <c r="W691" t="s">
        <v>3279</v>
      </c>
    </row>
    <row r="692" spans="1:23" x14ac:dyDescent="0.25">
      <c r="A692">
        <v>1488</v>
      </c>
      <c r="B692">
        <f>IF(Tabela_padrão__V_CHANNELGERAL2[[#This Row],[ID]]=A691,0,1)</f>
        <v>1</v>
      </c>
      <c r="C692" t="s">
        <v>864</v>
      </c>
      <c r="D692" t="s">
        <v>865</v>
      </c>
      <c r="E692" t="s">
        <v>137</v>
      </c>
      <c r="F692" t="s">
        <v>27</v>
      </c>
      <c r="G692" t="s">
        <v>4181</v>
      </c>
      <c r="H692" t="s">
        <v>4182</v>
      </c>
      <c r="I692">
        <v>2016</v>
      </c>
      <c r="J692" s="6">
        <v>42359</v>
      </c>
      <c r="K692" s="6">
        <v>42552</v>
      </c>
      <c r="L692" s="6">
        <v>42734</v>
      </c>
      <c r="M692">
        <v>100</v>
      </c>
      <c r="N692" t="s">
        <v>861</v>
      </c>
      <c r="O692" t="s">
        <v>861</v>
      </c>
      <c r="P692" t="s">
        <v>30</v>
      </c>
      <c r="Q692" s="6">
        <v>42005</v>
      </c>
      <c r="R692" s="6">
        <v>42735</v>
      </c>
      <c r="S692">
        <v>0</v>
      </c>
      <c r="T692">
        <v>0</v>
      </c>
      <c r="U692" t="s">
        <v>31</v>
      </c>
      <c r="V692" t="s">
        <v>3225</v>
      </c>
      <c r="W692" t="s">
        <v>3279</v>
      </c>
    </row>
    <row r="693" spans="1:23" x14ac:dyDescent="0.25">
      <c r="A693">
        <v>1490</v>
      </c>
      <c r="B693">
        <f>IF(Tabela_padrão__V_CHANNELGERAL2[[#This Row],[ID]]=A692,0,1)</f>
        <v>1</v>
      </c>
      <c r="C693" t="s">
        <v>867</v>
      </c>
      <c r="D693" t="s">
        <v>868</v>
      </c>
      <c r="E693" t="s">
        <v>137</v>
      </c>
      <c r="F693" t="s">
        <v>27</v>
      </c>
      <c r="G693" t="s">
        <v>83</v>
      </c>
      <c r="H693" t="s">
        <v>83</v>
      </c>
      <c r="I693">
        <v>2016</v>
      </c>
      <c r="J693" s="6">
        <v>42359</v>
      </c>
      <c r="K693" s="6">
        <v>42401</v>
      </c>
      <c r="L693" s="6">
        <v>42734</v>
      </c>
      <c r="M693">
        <v>0</v>
      </c>
      <c r="N693" t="s">
        <v>861</v>
      </c>
      <c r="O693" t="s">
        <v>861</v>
      </c>
      <c r="P693" t="s">
        <v>30</v>
      </c>
      <c r="Q693" s="6">
        <v>42005</v>
      </c>
      <c r="R693" s="6">
        <v>42735</v>
      </c>
      <c r="S693">
        <v>0</v>
      </c>
      <c r="T693">
        <v>0</v>
      </c>
      <c r="U693" t="s">
        <v>31</v>
      </c>
      <c r="V693" t="s">
        <v>3194</v>
      </c>
      <c r="W693" t="s">
        <v>3279</v>
      </c>
    </row>
    <row r="694" spans="1:23" x14ac:dyDescent="0.25">
      <c r="A694">
        <v>1492</v>
      </c>
      <c r="B694">
        <f>IF(Tabela_padrão__V_CHANNELGERAL2[[#This Row],[ID]]=A693,0,1)</f>
        <v>1</v>
      </c>
      <c r="C694" t="s">
        <v>871</v>
      </c>
      <c r="D694" t="s">
        <v>872</v>
      </c>
      <c r="E694" t="s">
        <v>137</v>
      </c>
      <c r="F694" t="s">
        <v>27</v>
      </c>
      <c r="G694" t="s">
        <v>4181</v>
      </c>
      <c r="H694" t="s">
        <v>4182</v>
      </c>
      <c r="I694">
        <v>2016</v>
      </c>
      <c r="J694" s="6">
        <v>42359</v>
      </c>
      <c r="K694" s="6">
        <v>42628</v>
      </c>
      <c r="L694" s="6">
        <v>42643</v>
      </c>
      <c r="M694">
        <v>100</v>
      </c>
      <c r="N694" t="s">
        <v>861</v>
      </c>
      <c r="O694" t="s">
        <v>861</v>
      </c>
      <c r="P694" t="s">
        <v>30</v>
      </c>
      <c r="Q694" s="6">
        <v>42005</v>
      </c>
      <c r="R694" s="6">
        <v>42735</v>
      </c>
      <c r="S694">
        <v>0</v>
      </c>
      <c r="T694">
        <v>0</v>
      </c>
      <c r="U694" t="s">
        <v>31</v>
      </c>
      <c r="V694" t="s">
        <v>3194</v>
      </c>
      <c r="W694" t="s">
        <v>3279</v>
      </c>
    </row>
    <row r="695" spans="1:23" x14ac:dyDescent="0.25">
      <c r="A695">
        <v>1491</v>
      </c>
      <c r="B695">
        <f>IF(Tabela_padrão__V_CHANNELGERAL2[[#This Row],[ID]]=A694,0,1)</f>
        <v>1</v>
      </c>
      <c r="C695" t="s">
        <v>869</v>
      </c>
      <c r="D695" t="s">
        <v>870</v>
      </c>
      <c r="E695" t="s">
        <v>137</v>
      </c>
      <c r="F695" t="s">
        <v>27</v>
      </c>
      <c r="G695" t="s">
        <v>4181</v>
      </c>
      <c r="H695" t="s">
        <v>4182</v>
      </c>
      <c r="I695">
        <v>2016</v>
      </c>
      <c r="J695" s="6">
        <v>42359</v>
      </c>
      <c r="K695" s="6">
        <v>42401</v>
      </c>
      <c r="L695" s="6">
        <v>42734</v>
      </c>
      <c r="M695">
        <v>100</v>
      </c>
      <c r="N695" t="s">
        <v>861</v>
      </c>
      <c r="O695" t="s">
        <v>861</v>
      </c>
      <c r="P695" t="s">
        <v>30</v>
      </c>
      <c r="Q695" s="6">
        <v>42005</v>
      </c>
      <c r="R695" s="6">
        <v>42735</v>
      </c>
      <c r="S695">
        <v>0</v>
      </c>
      <c r="T695">
        <v>0</v>
      </c>
      <c r="U695" t="s">
        <v>31</v>
      </c>
      <c r="V695" t="s">
        <v>3194</v>
      </c>
      <c r="W695" t="s">
        <v>3279</v>
      </c>
    </row>
    <row r="696" spans="1:23" x14ac:dyDescent="0.25">
      <c r="A696">
        <v>1494</v>
      </c>
      <c r="B696">
        <f>IF(Tabela_padrão__V_CHANNELGERAL2[[#This Row],[ID]]=A695,0,1)</f>
        <v>1</v>
      </c>
      <c r="C696" t="s">
        <v>875</v>
      </c>
      <c r="D696" t="s">
        <v>876</v>
      </c>
      <c r="E696" t="s">
        <v>137</v>
      </c>
      <c r="F696" t="s">
        <v>27</v>
      </c>
      <c r="G696" t="s">
        <v>4180</v>
      </c>
      <c r="H696" t="s">
        <v>4180</v>
      </c>
      <c r="I696">
        <v>2016</v>
      </c>
      <c r="J696" s="6">
        <v>42359</v>
      </c>
      <c r="K696" s="6">
        <v>42401</v>
      </c>
      <c r="L696" s="6">
        <v>42551</v>
      </c>
      <c r="M696">
        <v>3</v>
      </c>
      <c r="N696" t="s">
        <v>34</v>
      </c>
      <c r="O696" t="s">
        <v>861</v>
      </c>
      <c r="P696" t="s">
        <v>30</v>
      </c>
      <c r="Q696" s="6">
        <v>42005</v>
      </c>
      <c r="R696" s="6">
        <v>42735</v>
      </c>
      <c r="S696">
        <v>0</v>
      </c>
      <c r="T696">
        <v>0</v>
      </c>
      <c r="U696" t="s">
        <v>31</v>
      </c>
      <c r="V696" t="s">
        <v>3194</v>
      </c>
      <c r="W696" t="s">
        <v>3279</v>
      </c>
    </row>
    <row r="697" spans="1:23" x14ac:dyDescent="0.25">
      <c r="A697">
        <v>1493</v>
      </c>
      <c r="B697">
        <f>IF(Tabela_padrão__V_CHANNELGERAL2[[#This Row],[ID]]=A696,0,1)</f>
        <v>1</v>
      </c>
      <c r="C697" t="s">
        <v>873</v>
      </c>
      <c r="D697" t="s">
        <v>874</v>
      </c>
      <c r="E697" t="s">
        <v>137</v>
      </c>
      <c r="F697" t="s">
        <v>27</v>
      </c>
      <c r="G697" t="s">
        <v>4181</v>
      </c>
      <c r="H697" t="s">
        <v>4182</v>
      </c>
      <c r="I697">
        <v>2016</v>
      </c>
      <c r="J697" s="6">
        <v>42359</v>
      </c>
      <c r="K697" s="6">
        <v>42401</v>
      </c>
      <c r="L697" s="6">
        <v>42583</v>
      </c>
      <c r="M697">
        <v>100</v>
      </c>
      <c r="N697" t="s">
        <v>861</v>
      </c>
      <c r="O697" t="s">
        <v>861</v>
      </c>
      <c r="P697" t="s">
        <v>30</v>
      </c>
      <c r="Q697" s="6">
        <v>42005</v>
      </c>
      <c r="R697" s="6">
        <v>42735</v>
      </c>
      <c r="S697">
        <v>0</v>
      </c>
      <c r="T697">
        <v>0</v>
      </c>
      <c r="U697" t="s">
        <v>31</v>
      </c>
      <c r="V697" t="s">
        <v>3194</v>
      </c>
      <c r="W697" t="s">
        <v>3279</v>
      </c>
    </row>
    <row r="698" spans="1:23" x14ac:dyDescent="0.25">
      <c r="A698">
        <v>1495</v>
      </c>
      <c r="B698">
        <f>IF(Tabela_padrão__V_CHANNELGERAL2[[#This Row],[ID]]=A697,0,1)</f>
        <v>1</v>
      </c>
      <c r="C698" t="s">
        <v>877</v>
      </c>
      <c r="D698" t="s">
        <v>878</v>
      </c>
      <c r="E698" t="s">
        <v>137</v>
      </c>
      <c r="F698" t="s">
        <v>27</v>
      </c>
      <c r="G698" t="s">
        <v>4181</v>
      </c>
      <c r="H698" t="s">
        <v>4182</v>
      </c>
      <c r="I698">
        <v>2016</v>
      </c>
      <c r="J698" s="6">
        <v>42359</v>
      </c>
      <c r="K698" s="6">
        <v>42401</v>
      </c>
      <c r="L698" s="6">
        <v>42734</v>
      </c>
      <c r="M698">
        <v>100</v>
      </c>
      <c r="N698" t="s">
        <v>861</v>
      </c>
      <c r="O698" t="s">
        <v>861</v>
      </c>
      <c r="P698" t="s">
        <v>30</v>
      </c>
      <c r="Q698" s="6">
        <v>42005</v>
      </c>
      <c r="R698" s="6">
        <v>42735</v>
      </c>
      <c r="S698">
        <v>0</v>
      </c>
      <c r="T698">
        <v>0</v>
      </c>
      <c r="U698" t="s">
        <v>31</v>
      </c>
      <c r="V698" t="s">
        <v>3194</v>
      </c>
      <c r="W698" t="s">
        <v>3279</v>
      </c>
    </row>
    <row r="699" spans="1:23" hidden="1" x14ac:dyDescent="0.25">
      <c r="A699">
        <v>1811</v>
      </c>
      <c r="B699">
        <f>IF(Tabela_padrão__V_CHANNELGERAL2[[#This Row],[ID]]=A698,0,1)</f>
        <v>1</v>
      </c>
      <c r="C699" t="s">
        <v>1388</v>
      </c>
      <c r="D699" t="s">
        <v>1389</v>
      </c>
      <c r="E699" t="s">
        <v>140</v>
      </c>
      <c r="F699" t="s">
        <v>48</v>
      </c>
      <c r="G699" t="s">
        <v>41</v>
      </c>
      <c r="H699" t="s">
        <v>53</v>
      </c>
      <c r="I699">
        <v>2016</v>
      </c>
      <c r="J699" s="6">
        <v>42436</v>
      </c>
      <c r="K699" s="6">
        <v>42373</v>
      </c>
      <c r="L699" s="6">
        <v>42734</v>
      </c>
      <c r="M699">
        <v>0</v>
      </c>
      <c r="N699" t="s">
        <v>141</v>
      </c>
      <c r="O699" t="s">
        <v>141</v>
      </c>
      <c r="P699" t="s">
        <v>30</v>
      </c>
      <c r="Q699" s="6">
        <v>42005</v>
      </c>
      <c r="R699" s="6">
        <v>42735</v>
      </c>
      <c r="S699">
        <v>0</v>
      </c>
      <c r="T699">
        <v>0</v>
      </c>
      <c r="U699" t="s">
        <v>31</v>
      </c>
      <c r="V699" t="s">
        <v>3265</v>
      </c>
      <c r="W699" t="s">
        <v>3279</v>
      </c>
    </row>
    <row r="700" spans="1:23" x14ac:dyDescent="0.25">
      <c r="A700">
        <v>1810</v>
      </c>
      <c r="B700">
        <f>IF(Tabela_padrão__V_CHANNELGERAL2[[#This Row],[ID]]=A699,0,1)</f>
        <v>1</v>
      </c>
      <c r="C700" t="s">
        <v>1386</v>
      </c>
      <c r="D700" t="s">
        <v>1387</v>
      </c>
      <c r="E700" t="s">
        <v>140</v>
      </c>
      <c r="F700" t="s">
        <v>27</v>
      </c>
      <c r="G700" t="s">
        <v>4181</v>
      </c>
      <c r="H700" t="s">
        <v>4182</v>
      </c>
      <c r="I700">
        <v>2016</v>
      </c>
      <c r="J700" s="6">
        <v>42436</v>
      </c>
      <c r="K700" s="6">
        <v>42373</v>
      </c>
      <c r="L700" s="6">
        <v>42734</v>
      </c>
      <c r="M700">
        <v>0</v>
      </c>
      <c r="N700" t="s">
        <v>141</v>
      </c>
      <c r="O700" t="s">
        <v>141</v>
      </c>
      <c r="P700" t="s">
        <v>30</v>
      </c>
      <c r="Q700" s="6">
        <v>42005</v>
      </c>
      <c r="R700" s="6">
        <v>42735</v>
      </c>
      <c r="S700">
        <v>0</v>
      </c>
      <c r="T700">
        <v>0</v>
      </c>
      <c r="U700" t="s">
        <v>31</v>
      </c>
      <c r="V700" t="s">
        <v>3264</v>
      </c>
      <c r="W700" t="s">
        <v>3279</v>
      </c>
    </row>
    <row r="701" spans="1:23" hidden="1" x14ac:dyDescent="0.25">
      <c r="A701">
        <v>1807</v>
      </c>
      <c r="B701">
        <f>IF(Tabela_padrão__V_CHANNELGERAL2[[#This Row],[ID]]=A700,0,1)</f>
        <v>1</v>
      </c>
      <c r="C701" t="s">
        <v>1381</v>
      </c>
      <c r="D701" t="s">
        <v>1382</v>
      </c>
      <c r="E701" t="s">
        <v>140</v>
      </c>
      <c r="F701" t="s">
        <v>48</v>
      </c>
      <c r="G701" t="s">
        <v>41</v>
      </c>
      <c r="H701" t="s">
        <v>53</v>
      </c>
      <c r="I701">
        <v>2016</v>
      </c>
      <c r="J701" s="6">
        <v>42432</v>
      </c>
      <c r="K701" s="6">
        <v>42373</v>
      </c>
      <c r="L701" s="6">
        <v>42734</v>
      </c>
      <c r="M701">
        <v>0</v>
      </c>
      <c r="N701" t="s">
        <v>1375</v>
      </c>
      <c r="O701" t="s">
        <v>1375</v>
      </c>
      <c r="P701" t="s">
        <v>30</v>
      </c>
      <c r="Q701" s="6">
        <v>42005</v>
      </c>
      <c r="R701" s="6">
        <v>42735</v>
      </c>
      <c r="S701">
        <v>0</v>
      </c>
      <c r="T701">
        <v>0</v>
      </c>
      <c r="U701" t="s">
        <v>31</v>
      </c>
      <c r="V701" t="s">
        <v>31</v>
      </c>
      <c r="W701" t="s">
        <v>3279</v>
      </c>
    </row>
    <row r="702" spans="1:23" hidden="1" x14ac:dyDescent="0.25">
      <c r="A702">
        <v>1862</v>
      </c>
      <c r="B702">
        <f>IF(Tabela_padrão__V_CHANNELGERAL2[[#This Row],[ID]]=A701,0,1)</f>
        <v>1</v>
      </c>
      <c r="C702" t="s">
        <v>1418</v>
      </c>
      <c r="D702" t="s">
        <v>1419</v>
      </c>
      <c r="E702" t="s">
        <v>140</v>
      </c>
      <c r="F702" t="s">
        <v>48</v>
      </c>
      <c r="G702" t="s">
        <v>41</v>
      </c>
      <c r="H702" t="s">
        <v>42</v>
      </c>
      <c r="I702">
        <v>2016</v>
      </c>
      <c r="J702" s="6">
        <v>42514</v>
      </c>
      <c r="K702" s="6">
        <v>42514</v>
      </c>
      <c r="L702" s="6">
        <v>42514</v>
      </c>
      <c r="N702" t="s">
        <v>141</v>
      </c>
      <c r="O702" t="s">
        <v>141</v>
      </c>
      <c r="P702" t="s">
        <v>30</v>
      </c>
      <c r="Q702" s="6">
        <v>42005</v>
      </c>
      <c r="R702" s="6">
        <v>42735</v>
      </c>
      <c r="S702">
        <v>0</v>
      </c>
      <c r="T702">
        <v>0</v>
      </c>
      <c r="U702" t="s">
        <v>31</v>
      </c>
      <c r="V702" t="s">
        <v>3180</v>
      </c>
      <c r="W702" t="s">
        <v>3279</v>
      </c>
    </row>
    <row r="703" spans="1:23" x14ac:dyDescent="0.25">
      <c r="A703">
        <v>1813</v>
      </c>
      <c r="B703">
        <f>IF(Tabela_padrão__V_CHANNELGERAL2[[#This Row],[ID]]=A702,0,1)</f>
        <v>1</v>
      </c>
      <c r="C703" t="s">
        <v>1391</v>
      </c>
      <c r="D703" t="s">
        <v>1392</v>
      </c>
      <c r="E703" t="s">
        <v>140</v>
      </c>
      <c r="F703" t="s">
        <v>27</v>
      </c>
      <c r="G703" t="s">
        <v>4181</v>
      </c>
      <c r="H703" t="s">
        <v>4182</v>
      </c>
      <c r="I703">
        <v>2016</v>
      </c>
      <c r="J703" s="6">
        <v>42436</v>
      </c>
      <c r="K703" s="6">
        <v>42436</v>
      </c>
      <c r="L703" s="6">
        <v>42436</v>
      </c>
      <c r="N703" t="s">
        <v>141</v>
      </c>
      <c r="O703" t="s">
        <v>141</v>
      </c>
      <c r="P703" t="s">
        <v>30</v>
      </c>
      <c r="Q703" s="6">
        <v>42005</v>
      </c>
      <c r="R703" s="6">
        <v>42735</v>
      </c>
      <c r="S703">
        <v>0</v>
      </c>
      <c r="T703">
        <v>0</v>
      </c>
      <c r="U703" t="s">
        <v>31</v>
      </c>
      <c r="V703" t="s">
        <v>3180</v>
      </c>
      <c r="W703" t="s">
        <v>3279</v>
      </c>
    </row>
    <row r="704" spans="1:23" x14ac:dyDescent="0.25">
      <c r="A704">
        <v>1197</v>
      </c>
      <c r="B704">
        <f>IF(Tabela_padrão__V_CHANNELGERAL2[[#This Row],[ID]]=A703,0,1)</f>
        <v>1</v>
      </c>
      <c r="C704" t="s">
        <v>329</v>
      </c>
      <c r="D704" t="s">
        <v>330</v>
      </c>
      <c r="E704" t="s">
        <v>140</v>
      </c>
      <c r="F704" t="s">
        <v>27</v>
      </c>
      <c r="G704" t="s">
        <v>4181</v>
      </c>
      <c r="H704" t="s">
        <v>4182</v>
      </c>
      <c r="I704">
        <v>2016</v>
      </c>
      <c r="J704" s="6">
        <v>42353</v>
      </c>
      <c r="K704" s="6">
        <v>42373</v>
      </c>
      <c r="L704" s="6">
        <v>42492</v>
      </c>
      <c r="M704">
        <v>100</v>
      </c>
      <c r="N704" t="s">
        <v>276</v>
      </c>
      <c r="O704" t="s">
        <v>277</v>
      </c>
      <c r="P704" t="s">
        <v>30</v>
      </c>
      <c r="Q704" s="6">
        <v>42005</v>
      </c>
      <c r="R704" s="6">
        <v>42735</v>
      </c>
      <c r="S704">
        <v>0</v>
      </c>
      <c r="T704">
        <v>0</v>
      </c>
      <c r="U704" t="s">
        <v>31</v>
      </c>
      <c r="V704" t="s">
        <v>3181</v>
      </c>
      <c r="W704" t="s">
        <v>3279</v>
      </c>
    </row>
    <row r="705" spans="1:23" x14ac:dyDescent="0.25">
      <c r="A705">
        <v>1291</v>
      </c>
      <c r="B705">
        <f>IF(Tabela_padrão__V_CHANNELGERAL2[[#This Row],[ID]]=A704,0,1)</f>
        <v>1</v>
      </c>
      <c r="C705" t="s">
        <v>493</v>
      </c>
      <c r="D705" t="s">
        <v>494</v>
      </c>
      <c r="E705" t="s">
        <v>489</v>
      </c>
      <c r="F705" t="s">
        <v>27</v>
      </c>
      <c r="G705" t="s">
        <v>4181</v>
      </c>
      <c r="H705" t="s">
        <v>4182</v>
      </c>
      <c r="I705">
        <v>2016</v>
      </c>
      <c r="J705" s="6">
        <v>42355</v>
      </c>
      <c r="K705" s="6">
        <v>42387</v>
      </c>
      <c r="L705" s="6">
        <v>42394</v>
      </c>
      <c r="M705">
        <v>100</v>
      </c>
      <c r="N705" t="s">
        <v>490</v>
      </c>
      <c r="O705" t="s">
        <v>490</v>
      </c>
      <c r="P705" t="s">
        <v>30</v>
      </c>
      <c r="Q705" s="6">
        <v>42005</v>
      </c>
      <c r="R705" s="6">
        <v>42735</v>
      </c>
      <c r="S705">
        <v>0</v>
      </c>
      <c r="T705">
        <v>0</v>
      </c>
      <c r="U705" t="s">
        <v>31</v>
      </c>
      <c r="V705" t="s">
        <v>3180</v>
      </c>
      <c r="W705" t="s">
        <v>3279</v>
      </c>
    </row>
    <row r="706" spans="1:23" x14ac:dyDescent="0.25">
      <c r="A706">
        <v>1289</v>
      </c>
      <c r="B706">
        <f>IF(Tabela_padrão__V_CHANNELGERAL2[[#This Row],[ID]]=A705,0,1)</f>
        <v>1</v>
      </c>
      <c r="C706" t="s">
        <v>487</v>
      </c>
      <c r="D706" t="s">
        <v>488</v>
      </c>
      <c r="E706" t="s">
        <v>489</v>
      </c>
      <c r="F706" t="s">
        <v>27</v>
      </c>
      <c r="G706" t="s">
        <v>83</v>
      </c>
      <c r="H706" t="s">
        <v>83</v>
      </c>
      <c r="I706">
        <v>2016</v>
      </c>
      <c r="J706" s="6">
        <v>42355</v>
      </c>
      <c r="K706" s="6">
        <v>42380</v>
      </c>
      <c r="L706" s="6">
        <v>42387</v>
      </c>
      <c r="M706">
        <v>33.33</v>
      </c>
      <c r="N706" t="s">
        <v>490</v>
      </c>
      <c r="O706" t="s">
        <v>490</v>
      </c>
      <c r="P706" t="s">
        <v>30</v>
      </c>
      <c r="Q706" s="6">
        <v>42005</v>
      </c>
      <c r="R706" s="6">
        <v>42735</v>
      </c>
      <c r="S706">
        <v>0</v>
      </c>
      <c r="T706">
        <v>0</v>
      </c>
      <c r="U706" t="s">
        <v>31</v>
      </c>
      <c r="V706" t="s">
        <v>3180</v>
      </c>
      <c r="W706" t="s">
        <v>3279</v>
      </c>
    </row>
    <row r="707" spans="1:23" x14ac:dyDescent="0.25">
      <c r="A707">
        <v>1290</v>
      </c>
      <c r="B707">
        <f>IF(Tabela_padrão__V_CHANNELGERAL2[[#This Row],[ID]]=A706,0,1)</f>
        <v>1</v>
      </c>
      <c r="C707" t="s">
        <v>491</v>
      </c>
      <c r="D707" t="s">
        <v>492</v>
      </c>
      <c r="E707" t="s">
        <v>489</v>
      </c>
      <c r="F707" t="s">
        <v>27</v>
      </c>
      <c r="G707" t="s">
        <v>4181</v>
      </c>
      <c r="H707" t="s">
        <v>4182</v>
      </c>
      <c r="I707">
        <v>2016</v>
      </c>
      <c r="J707" s="6">
        <v>42355</v>
      </c>
      <c r="K707" s="6">
        <v>42380</v>
      </c>
      <c r="L707" s="6">
        <v>42387</v>
      </c>
      <c r="M707">
        <v>100</v>
      </c>
      <c r="N707" t="s">
        <v>490</v>
      </c>
      <c r="O707" t="s">
        <v>490</v>
      </c>
      <c r="P707" t="s">
        <v>30</v>
      </c>
      <c r="Q707" s="6">
        <v>42005</v>
      </c>
      <c r="R707" s="6">
        <v>42735</v>
      </c>
      <c r="S707">
        <v>0</v>
      </c>
      <c r="T707">
        <v>0</v>
      </c>
      <c r="U707" t="s">
        <v>31</v>
      </c>
      <c r="V707" t="s">
        <v>3180</v>
      </c>
      <c r="W707" t="s">
        <v>3279</v>
      </c>
    </row>
    <row r="708" spans="1:23" x14ac:dyDescent="0.25">
      <c r="A708">
        <v>1752</v>
      </c>
      <c r="B708">
        <f>IF(Tabela_padrão__V_CHANNELGERAL2[[#This Row],[ID]]=A707,0,1)</f>
        <v>1</v>
      </c>
      <c r="C708" t="s">
        <v>1299</v>
      </c>
      <c r="D708" t="s">
        <v>1300</v>
      </c>
      <c r="E708" t="s">
        <v>489</v>
      </c>
      <c r="F708" t="s">
        <v>27</v>
      </c>
      <c r="G708" t="s">
        <v>4181</v>
      </c>
      <c r="H708" t="s">
        <v>4182</v>
      </c>
      <c r="I708">
        <v>2016</v>
      </c>
      <c r="J708" s="6">
        <v>42402</v>
      </c>
      <c r="K708" s="6">
        <v>42415</v>
      </c>
      <c r="L708" s="6">
        <v>42583</v>
      </c>
      <c r="M708">
        <v>100</v>
      </c>
      <c r="N708" t="s">
        <v>490</v>
      </c>
      <c r="O708" t="s">
        <v>490</v>
      </c>
      <c r="P708" t="s">
        <v>30</v>
      </c>
      <c r="Q708" s="6">
        <v>42005</v>
      </c>
      <c r="R708" s="6">
        <v>42735</v>
      </c>
      <c r="S708">
        <v>0</v>
      </c>
      <c r="T708">
        <v>0</v>
      </c>
      <c r="U708" t="s">
        <v>31</v>
      </c>
      <c r="V708" t="s">
        <v>3208</v>
      </c>
      <c r="W708" t="s">
        <v>3279</v>
      </c>
    </row>
    <row r="709" spans="1:23" hidden="1" x14ac:dyDescent="0.25">
      <c r="A709">
        <v>1739</v>
      </c>
      <c r="B709">
        <f>IF(Tabela_padrão__V_CHANNELGERAL2[[#This Row],[ID]]=A708,0,1)</f>
        <v>1</v>
      </c>
      <c r="C709" t="s">
        <v>1278</v>
      </c>
      <c r="D709" t="s">
        <v>1279</v>
      </c>
      <c r="E709" t="s">
        <v>489</v>
      </c>
      <c r="F709" t="s">
        <v>48</v>
      </c>
      <c r="G709" t="s">
        <v>41</v>
      </c>
      <c r="H709" t="s">
        <v>49</v>
      </c>
      <c r="I709">
        <v>2016</v>
      </c>
      <c r="J709" s="6">
        <v>42401</v>
      </c>
      <c r="K709" s="6">
        <v>42373</v>
      </c>
      <c r="L709" s="6">
        <v>42734</v>
      </c>
      <c r="M709">
        <v>100</v>
      </c>
      <c r="N709" t="s">
        <v>490</v>
      </c>
      <c r="O709" t="s">
        <v>490</v>
      </c>
      <c r="P709" t="s">
        <v>30</v>
      </c>
      <c r="Q709" s="6">
        <v>42005</v>
      </c>
      <c r="R709" s="6">
        <v>42735</v>
      </c>
      <c r="S709">
        <v>0</v>
      </c>
      <c r="T709">
        <v>0</v>
      </c>
      <c r="U709" t="s">
        <v>31</v>
      </c>
      <c r="V709" t="s">
        <v>3261</v>
      </c>
      <c r="W709" t="s">
        <v>3279</v>
      </c>
    </row>
    <row r="710" spans="1:23" x14ac:dyDescent="0.25">
      <c r="A710">
        <v>1293</v>
      </c>
      <c r="B710">
        <f>IF(Tabela_padrão__V_CHANNELGERAL2[[#This Row],[ID]]=A709,0,1)</f>
        <v>1</v>
      </c>
      <c r="C710" t="s">
        <v>497</v>
      </c>
      <c r="D710" t="s">
        <v>498</v>
      </c>
      <c r="E710" t="s">
        <v>489</v>
      </c>
      <c r="F710" t="s">
        <v>32</v>
      </c>
      <c r="G710" t="s">
        <v>4181</v>
      </c>
      <c r="H710" t="s">
        <v>4182</v>
      </c>
      <c r="I710">
        <v>2016</v>
      </c>
      <c r="J710" s="6">
        <v>42355</v>
      </c>
      <c r="K710" s="6">
        <v>42430</v>
      </c>
      <c r="L710" s="6">
        <v>42489</v>
      </c>
      <c r="M710">
        <v>100</v>
      </c>
      <c r="N710" t="s">
        <v>490</v>
      </c>
      <c r="O710" t="s">
        <v>490</v>
      </c>
      <c r="P710" t="s">
        <v>30</v>
      </c>
      <c r="Q710" s="6">
        <v>42005</v>
      </c>
      <c r="R710" s="6">
        <v>42735</v>
      </c>
      <c r="S710">
        <v>0</v>
      </c>
      <c r="T710">
        <v>0</v>
      </c>
      <c r="U710" t="s">
        <v>31</v>
      </c>
      <c r="V710" t="s">
        <v>3181</v>
      </c>
      <c r="W710" t="s">
        <v>3279</v>
      </c>
    </row>
    <row r="711" spans="1:23" hidden="1" x14ac:dyDescent="0.25">
      <c r="A711">
        <v>1571</v>
      </c>
      <c r="B711">
        <f>IF(Tabela_padrão__V_CHANNELGERAL2[[#This Row],[ID]]=A710,0,1)</f>
        <v>1</v>
      </c>
      <c r="C711" t="s">
        <v>966</v>
      </c>
      <c r="D711" t="s">
        <v>967</v>
      </c>
      <c r="E711" t="s">
        <v>52</v>
      </c>
      <c r="F711" t="s">
        <v>48</v>
      </c>
      <c r="G711" t="s">
        <v>41</v>
      </c>
      <c r="H711" t="s">
        <v>53</v>
      </c>
      <c r="I711">
        <v>2016</v>
      </c>
      <c r="J711" s="6">
        <v>42367</v>
      </c>
      <c r="K711" s="6">
        <v>42373</v>
      </c>
      <c r="L711" s="6">
        <v>42734</v>
      </c>
      <c r="M711">
        <v>0</v>
      </c>
      <c r="N711" t="s">
        <v>54</v>
      </c>
      <c r="O711" t="s">
        <v>54</v>
      </c>
      <c r="P711" t="s">
        <v>30</v>
      </c>
      <c r="Q711" s="6">
        <v>42005</v>
      </c>
      <c r="R711" s="6">
        <v>42735</v>
      </c>
      <c r="S711">
        <v>0</v>
      </c>
      <c r="T711">
        <v>0</v>
      </c>
      <c r="U711" t="s">
        <v>31</v>
      </c>
      <c r="V711" t="s">
        <v>31</v>
      </c>
      <c r="W711" t="s">
        <v>3279</v>
      </c>
    </row>
    <row r="712" spans="1:23" hidden="1" x14ac:dyDescent="0.25">
      <c r="A712">
        <v>1818</v>
      </c>
      <c r="B712">
        <f>IF(Tabela_padrão__V_CHANNELGERAL2[[#This Row],[ID]]=A711,0,1)</f>
        <v>1</v>
      </c>
      <c r="C712" t="s">
        <v>1400</v>
      </c>
      <c r="D712" t="s">
        <v>1382</v>
      </c>
      <c r="E712" t="s">
        <v>52</v>
      </c>
      <c r="F712" t="s">
        <v>48</v>
      </c>
      <c r="G712" t="s">
        <v>41</v>
      </c>
      <c r="H712" t="s">
        <v>53</v>
      </c>
      <c r="I712">
        <v>2016</v>
      </c>
      <c r="J712" s="6">
        <v>42439</v>
      </c>
      <c r="K712" s="6">
        <v>42373</v>
      </c>
      <c r="L712" s="6">
        <v>42734</v>
      </c>
      <c r="M712">
        <v>0</v>
      </c>
      <c r="N712" t="s">
        <v>54</v>
      </c>
      <c r="O712" t="s">
        <v>54</v>
      </c>
      <c r="P712" t="s">
        <v>30</v>
      </c>
      <c r="Q712" s="6">
        <v>42005</v>
      </c>
      <c r="R712" s="6">
        <v>42735</v>
      </c>
      <c r="S712">
        <v>0</v>
      </c>
      <c r="T712">
        <v>0</v>
      </c>
      <c r="U712" t="s">
        <v>31</v>
      </c>
      <c r="V712" t="s">
        <v>31</v>
      </c>
      <c r="W712" t="s">
        <v>3279</v>
      </c>
    </row>
    <row r="713" spans="1:23" x14ac:dyDescent="0.25">
      <c r="A713">
        <v>1041</v>
      </c>
      <c r="B713">
        <f>IF(Tabela_padrão__V_CHANNELGERAL2[[#This Row],[ID]]=A712,0,1)</f>
        <v>1</v>
      </c>
      <c r="C713" t="s">
        <v>55</v>
      </c>
      <c r="D713" t="s">
        <v>56</v>
      </c>
      <c r="E713" t="s">
        <v>52</v>
      </c>
      <c r="F713" t="s">
        <v>32</v>
      </c>
      <c r="G713" t="s">
        <v>4183</v>
      </c>
      <c r="H713" t="s">
        <v>4183</v>
      </c>
      <c r="I713">
        <v>2015</v>
      </c>
      <c r="J713" s="6">
        <v>42339</v>
      </c>
      <c r="K713" s="6">
        <v>42278</v>
      </c>
      <c r="L713" s="6">
        <v>42705</v>
      </c>
      <c r="M713">
        <v>38.57</v>
      </c>
      <c r="N713" t="s">
        <v>541</v>
      </c>
      <c r="O713" t="s">
        <v>173</v>
      </c>
      <c r="P713" t="s">
        <v>30</v>
      </c>
      <c r="Q713" s="6">
        <v>42005</v>
      </c>
      <c r="R713" s="6">
        <v>42735</v>
      </c>
      <c r="S713">
        <v>0</v>
      </c>
      <c r="T713">
        <v>0</v>
      </c>
      <c r="U713" t="s">
        <v>31</v>
      </c>
      <c r="V713" t="s">
        <v>3184</v>
      </c>
      <c r="W713" t="s">
        <v>3279</v>
      </c>
    </row>
    <row r="714" spans="1:23" x14ac:dyDescent="0.25">
      <c r="A714">
        <v>1713</v>
      </c>
      <c r="B714">
        <f>IF(Tabela_padrão__V_CHANNELGERAL2[[#This Row],[ID]]=A713,0,1)</f>
        <v>1</v>
      </c>
      <c r="C714" t="s">
        <v>1237</v>
      </c>
      <c r="D714" t="s">
        <v>1238</v>
      </c>
      <c r="E714" t="s">
        <v>52</v>
      </c>
      <c r="F714" t="s">
        <v>27</v>
      </c>
      <c r="G714" t="s">
        <v>83</v>
      </c>
      <c r="H714" t="s">
        <v>83</v>
      </c>
      <c r="I714">
        <v>2016</v>
      </c>
      <c r="J714" s="6">
        <v>42397</v>
      </c>
      <c r="K714" s="6">
        <v>42430</v>
      </c>
      <c r="L714" s="6">
        <v>42460</v>
      </c>
      <c r="M714">
        <v>0</v>
      </c>
      <c r="N714" t="s">
        <v>145</v>
      </c>
      <c r="O714" t="s">
        <v>145</v>
      </c>
      <c r="P714" t="s">
        <v>30</v>
      </c>
      <c r="Q714" s="6">
        <v>42005</v>
      </c>
      <c r="R714" s="6">
        <v>42735</v>
      </c>
      <c r="S714">
        <v>0</v>
      </c>
      <c r="T714">
        <v>0</v>
      </c>
      <c r="U714" t="s">
        <v>31</v>
      </c>
      <c r="V714" t="s">
        <v>31</v>
      </c>
      <c r="W714" t="s">
        <v>3279</v>
      </c>
    </row>
    <row r="715" spans="1:23" hidden="1" x14ac:dyDescent="0.25">
      <c r="A715">
        <v>1570</v>
      </c>
      <c r="B715">
        <f>IF(Tabela_padrão__V_CHANNELGERAL2[[#This Row],[ID]]=A714,0,1)</f>
        <v>1</v>
      </c>
      <c r="C715" t="s">
        <v>964</v>
      </c>
      <c r="D715" t="s">
        <v>965</v>
      </c>
      <c r="E715" t="s">
        <v>52</v>
      </c>
      <c r="F715" t="s">
        <v>48</v>
      </c>
      <c r="G715" t="s">
        <v>41</v>
      </c>
      <c r="H715" t="s">
        <v>53</v>
      </c>
      <c r="I715">
        <v>2015</v>
      </c>
      <c r="J715" s="6">
        <v>42367</v>
      </c>
      <c r="K715" s="6">
        <v>42339</v>
      </c>
      <c r="L715" s="6">
        <v>42551</v>
      </c>
      <c r="M715">
        <v>0</v>
      </c>
      <c r="N715" t="s">
        <v>54</v>
      </c>
      <c r="O715" t="s">
        <v>54</v>
      </c>
      <c r="P715" t="s">
        <v>30</v>
      </c>
      <c r="Q715" s="6">
        <v>42005</v>
      </c>
      <c r="R715" s="6">
        <v>42735</v>
      </c>
      <c r="S715">
        <v>0</v>
      </c>
      <c r="T715">
        <v>0</v>
      </c>
      <c r="U715" t="s">
        <v>31</v>
      </c>
      <c r="V715" t="s">
        <v>31</v>
      </c>
      <c r="W715" t="s">
        <v>3279</v>
      </c>
    </row>
    <row r="716" spans="1:23" x14ac:dyDescent="0.25">
      <c r="A716">
        <v>1579</v>
      </c>
      <c r="B716">
        <f>IF(Tabela_padrão__V_CHANNELGERAL2[[#This Row],[ID]]=A715,0,1)</f>
        <v>1</v>
      </c>
      <c r="C716" t="s">
        <v>985</v>
      </c>
      <c r="D716" t="s">
        <v>986</v>
      </c>
      <c r="E716" t="s">
        <v>972</v>
      </c>
      <c r="F716" t="s">
        <v>27</v>
      </c>
      <c r="G716" t="s">
        <v>4181</v>
      </c>
      <c r="H716" t="s">
        <v>4182</v>
      </c>
      <c r="I716">
        <v>2015</v>
      </c>
      <c r="J716" s="6">
        <v>42367</v>
      </c>
      <c r="K716" s="6">
        <v>42348</v>
      </c>
      <c r="L716" s="6">
        <v>42551</v>
      </c>
      <c r="M716">
        <v>100</v>
      </c>
      <c r="N716" t="s">
        <v>973</v>
      </c>
      <c r="O716" t="s">
        <v>973</v>
      </c>
      <c r="P716" t="s">
        <v>30</v>
      </c>
      <c r="Q716" s="6">
        <v>42005</v>
      </c>
      <c r="R716" s="6">
        <v>42735</v>
      </c>
      <c r="S716">
        <v>0</v>
      </c>
      <c r="T716">
        <v>0</v>
      </c>
      <c r="U716" t="s">
        <v>35</v>
      </c>
      <c r="V716" t="s">
        <v>3182</v>
      </c>
      <c r="W716" t="s">
        <v>3279</v>
      </c>
    </row>
    <row r="717" spans="1:23" x14ac:dyDescent="0.25">
      <c r="A717">
        <v>1580</v>
      </c>
      <c r="B717">
        <f>IF(Tabela_padrão__V_CHANNELGERAL2[[#This Row],[ID]]=A716,0,1)</f>
        <v>1</v>
      </c>
      <c r="C717" t="s">
        <v>987</v>
      </c>
      <c r="D717" t="s">
        <v>988</v>
      </c>
      <c r="E717" t="s">
        <v>972</v>
      </c>
      <c r="F717" t="s">
        <v>27</v>
      </c>
      <c r="G717" t="s">
        <v>4180</v>
      </c>
      <c r="H717" t="s">
        <v>4180</v>
      </c>
      <c r="I717">
        <v>2016</v>
      </c>
      <c r="J717" s="6">
        <v>42368</v>
      </c>
      <c r="K717" s="6">
        <v>42583</v>
      </c>
      <c r="L717" s="6">
        <v>42787</v>
      </c>
      <c r="M717">
        <v>25</v>
      </c>
      <c r="N717" t="s">
        <v>973</v>
      </c>
      <c r="O717" t="s">
        <v>54</v>
      </c>
      <c r="P717" t="s">
        <v>30</v>
      </c>
      <c r="Q717" s="6">
        <v>42005</v>
      </c>
      <c r="R717" s="6">
        <v>42735</v>
      </c>
      <c r="S717">
        <v>0</v>
      </c>
      <c r="T717">
        <v>0</v>
      </c>
      <c r="U717" t="s">
        <v>35</v>
      </c>
      <c r="V717" t="s">
        <v>31</v>
      </c>
      <c r="W717" t="s">
        <v>3279</v>
      </c>
    </row>
    <row r="718" spans="1:23" x14ac:dyDescent="0.25">
      <c r="A718">
        <v>1581</v>
      </c>
      <c r="B718">
        <f>IF(Tabela_padrão__V_CHANNELGERAL2[[#This Row],[ID]]=A717,0,1)</f>
        <v>1</v>
      </c>
      <c r="C718" t="s">
        <v>989</v>
      </c>
      <c r="D718" t="s">
        <v>990</v>
      </c>
      <c r="E718" t="s">
        <v>972</v>
      </c>
      <c r="F718" t="s">
        <v>27</v>
      </c>
      <c r="G718" t="s">
        <v>4181</v>
      </c>
      <c r="H718" t="s">
        <v>4182</v>
      </c>
      <c r="I718">
        <v>2016</v>
      </c>
      <c r="J718" s="6">
        <v>42368</v>
      </c>
      <c r="K718" s="6">
        <v>42583</v>
      </c>
      <c r="L718" s="6">
        <v>42765</v>
      </c>
      <c r="M718">
        <v>100</v>
      </c>
      <c r="N718" t="s">
        <v>973</v>
      </c>
      <c r="O718" t="s">
        <v>973</v>
      </c>
      <c r="P718" t="s">
        <v>30</v>
      </c>
      <c r="Q718" s="6">
        <v>42005</v>
      </c>
      <c r="R718" s="6">
        <v>42735</v>
      </c>
      <c r="S718">
        <v>0</v>
      </c>
      <c r="T718">
        <v>0</v>
      </c>
      <c r="U718" t="s">
        <v>35</v>
      </c>
      <c r="V718" t="s">
        <v>3182</v>
      </c>
      <c r="W718" t="s">
        <v>3279</v>
      </c>
    </row>
    <row r="719" spans="1:23" x14ac:dyDescent="0.25">
      <c r="A719">
        <v>1578</v>
      </c>
      <c r="B719">
        <f>IF(Tabela_padrão__V_CHANNELGERAL2[[#This Row],[ID]]=A718,0,1)</f>
        <v>1</v>
      </c>
      <c r="C719" t="s">
        <v>983</v>
      </c>
      <c r="D719" t="s">
        <v>984</v>
      </c>
      <c r="E719" t="s">
        <v>972</v>
      </c>
      <c r="F719" t="s">
        <v>27</v>
      </c>
      <c r="G719" t="s">
        <v>4181</v>
      </c>
      <c r="H719" t="s">
        <v>4182</v>
      </c>
      <c r="I719">
        <v>2015</v>
      </c>
      <c r="J719" s="6">
        <v>42367</v>
      </c>
      <c r="K719" s="6">
        <v>42348</v>
      </c>
      <c r="L719" s="6">
        <v>42457</v>
      </c>
      <c r="M719">
        <v>100</v>
      </c>
      <c r="N719" t="s">
        <v>973</v>
      </c>
      <c r="O719" t="s">
        <v>54</v>
      </c>
      <c r="P719" t="s">
        <v>30</v>
      </c>
      <c r="Q719" s="6">
        <v>42005</v>
      </c>
      <c r="R719" s="6">
        <v>42735</v>
      </c>
      <c r="S719">
        <v>0</v>
      </c>
      <c r="T719">
        <v>0</v>
      </c>
      <c r="U719" t="s">
        <v>35</v>
      </c>
      <c r="V719" t="s">
        <v>3182</v>
      </c>
      <c r="W719" t="s">
        <v>3279</v>
      </c>
    </row>
    <row r="720" spans="1:23" x14ac:dyDescent="0.25">
      <c r="A720">
        <v>1582</v>
      </c>
      <c r="B720">
        <f>IF(Tabela_padrão__V_CHANNELGERAL2[[#This Row],[ID]]=A719,0,1)</f>
        <v>1</v>
      </c>
      <c r="C720" t="s">
        <v>991</v>
      </c>
      <c r="D720" t="s">
        <v>992</v>
      </c>
      <c r="E720" t="s">
        <v>972</v>
      </c>
      <c r="F720" t="s">
        <v>27</v>
      </c>
      <c r="G720" t="s">
        <v>4181</v>
      </c>
      <c r="H720" t="s">
        <v>4182</v>
      </c>
      <c r="I720">
        <v>2016</v>
      </c>
      <c r="J720" s="6">
        <v>42368</v>
      </c>
      <c r="K720" s="6">
        <v>42419</v>
      </c>
      <c r="L720" s="6">
        <v>42545</v>
      </c>
      <c r="M720">
        <v>100</v>
      </c>
      <c r="N720" t="s">
        <v>980</v>
      </c>
      <c r="O720" t="s">
        <v>54</v>
      </c>
      <c r="P720" t="s">
        <v>30</v>
      </c>
      <c r="Q720" s="6">
        <v>42005</v>
      </c>
      <c r="R720" s="6">
        <v>42735</v>
      </c>
      <c r="S720">
        <v>0</v>
      </c>
      <c r="T720">
        <v>0</v>
      </c>
      <c r="U720" t="s">
        <v>61</v>
      </c>
      <c r="V720" t="s">
        <v>3182</v>
      </c>
      <c r="W720" t="s">
        <v>3279</v>
      </c>
    </row>
    <row r="721" spans="1:23" x14ac:dyDescent="0.25">
      <c r="A721">
        <v>1716</v>
      </c>
      <c r="B721">
        <f>IF(Tabela_padrão__V_CHANNELGERAL2[[#This Row],[ID]]=A720,0,1)</f>
        <v>1</v>
      </c>
      <c r="C721" t="s">
        <v>1243</v>
      </c>
      <c r="D721" t="s">
        <v>1244</v>
      </c>
      <c r="E721" t="s">
        <v>52</v>
      </c>
      <c r="F721" t="s">
        <v>27</v>
      </c>
      <c r="G721" t="s">
        <v>83</v>
      </c>
      <c r="H721" t="s">
        <v>83</v>
      </c>
      <c r="I721">
        <v>2016</v>
      </c>
      <c r="J721" s="6">
        <v>42397</v>
      </c>
      <c r="K721" s="6">
        <v>42552</v>
      </c>
      <c r="L721" s="6">
        <v>42613</v>
      </c>
      <c r="M721">
        <v>0</v>
      </c>
      <c r="N721" t="s">
        <v>145</v>
      </c>
      <c r="O721" t="s">
        <v>145</v>
      </c>
      <c r="P721" t="s">
        <v>30</v>
      </c>
      <c r="Q721" s="6">
        <v>42005</v>
      </c>
      <c r="R721" s="6">
        <v>42735</v>
      </c>
      <c r="S721">
        <v>0</v>
      </c>
      <c r="T721">
        <v>0</v>
      </c>
      <c r="U721" t="s">
        <v>31</v>
      </c>
      <c r="V721" t="s">
        <v>3181</v>
      </c>
      <c r="W721" t="s">
        <v>3279</v>
      </c>
    </row>
    <row r="722" spans="1:23" x14ac:dyDescent="0.25">
      <c r="A722">
        <v>1711</v>
      </c>
      <c r="B722">
        <f>IF(Tabela_padrão__V_CHANNELGERAL2[[#This Row],[ID]]=A721,0,1)</f>
        <v>1</v>
      </c>
      <c r="C722" t="s">
        <v>1233</v>
      </c>
      <c r="D722" t="s">
        <v>1234</v>
      </c>
      <c r="E722" t="s">
        <v>52</v>
      </c>
      <c r="F722" t="s">
        <v>27</v>
      </c>
      <c r="G722" t="s">
        <v>83</v>
      </c>
      <c r="H722" t="s">
        <v>83</v>
      </c>
      <c r="I722">
        <v>2016</v>
      </c>
      <c r="J722" s="6">
        <v>42397</v>
      </c>
      <c r="K722" s="6">
        <v>42401</v>
      </c>
      <c r="L722" s="6">
        <v>42551</v>
      </c>
      <c r="M722">
        <v>0</v>
      </c>
      <c r="N722" t="s">
        <v>145</v>
      </c>
      <c r="O722" t="s">
        <v>145</v>
      </c>
      <c r="P722" t="s">
        <v>30</v>
      </c>
      <c r="Q722" s="6">
        <v>42005</v>
      </c>
      <c r="R722" s="6">
        <v>42735</v>
      </c>
      <c r="S722">
        <v>0</v>
      </c>
      <c r="T722">
        <v>0</v>
      </c>
      <c r="U722" t="s">
        <v>31</v>
      </c>
      <c r="V722" t="s">
        <v>3201</v>
      </c>
      <c r="W722" t="s">
        <v>3279</v>
      </c>
    </row>
    <row r="723" spans="1:23" hidden="1" x14ac:dyDescent="0.25">
      <c r="A723">
        <v>1574</v>
      </c>
      <c r="B723">
        <f>IF(Tabela_padrão__V_CHANNELGERAL2[[#This Row],[ID]]=A722,0,1)</f>
        <v>1</v>
      </c>
      <c r="C723" t="s">
        <v>974</v>
      </c>
      <c r="D723" t="s">
        <v>975</v>
      </c>
      <c r="E723" t="s">
        <v>972</v>
      </c>
      <c r="F723" t="s">
        <v>48</v>
      </c>
      <c r="G723" t="s">
        <v>41</v>
      </c>
      <c r="H723" t="s">
        <v>53</v>
      </c>
      <c r="I723">
        <v>2016</v>
      </c>
      <c r="J723" s="6">
        <v>42367</v>
      </c>
      <c r="K723" s="6">
        <v>42373</v>
      </c>
      <c r="L723" s="6">
        <v>42734</v>
      </c>
      <c r="M723">
        <v>0</v>
      </c>
      <c r="N723" t="s">
        <v>973</v>
      </c>
      <c r="O723" t="s">
        <v>973</v>
      </c>
      <c r="P723" t="s">
        <v>30</v>
      </c>
      <c r="Q723" s="6">
        <v>42005</v>
      </c>
      <c r="R723" s="6">
        <v>42735</v>
      </c>
      <c r="S723">
        <v>0</v>
      </c>
      <c r="T723">
        <v>0</v>
      </c>
      <c r="U723" t="s">
        <v>31</v>
      </c>
      <c r="V723" t="s">
        <v>31</v>
      </c>
      <c r="W723" t="s">
        <v>3279</v>
      </c>
    </row>
    <row r="724" spans="1:23" hidden="1" x14ac:dyDescent="0.25">
      <c r="A724">
        <v>1576</v>
      </c>
      <c r="B724">
        <f>IF(Tabela_padrão__V_CHANNELGERAL2[[#This Row],[ID]]=A723,0,1)</f>
        <v>1</v>
      </c>
      <c r="C724" t="s">
        <v>978</v>
      </c>
      <c r="D724" t="s">
        <v>979</v>
      </c>
      <c r="E724" t="s">
        <v>972</v>
      </c>
      <c r="F724" t="s">
        <v>48</v>
      </c>
      <c r="G724" t="s">
        <v>41</v>
      </c>
      <c r="H724" t="s">
        <v>53</v>
      </c>
      <c r="I724">
        <v>2016</v>
      </c>
      <c r="J724" s="6">
        <v>42367</v>
      </c>
      <c r="K724" s="6">
        <v>42373</v>
      </c>
      <c r="L724" s="6">
        <v>42734</v>
      </c>
      <c r="M724">
        <v>0</v>
      </c>
      <c r="N724" t="s">
        <v>980</v>
      </c>
      <c r="O724" t="s">
        <v>973</v>
      </c>
      <c r="P724" t="s">
        <v>30</v>
      </c>
      <c r="Q724" s="6">
        <v>42005</v>
      </c>
      <c r="R724" s="6">
        <v>42735</v>
      </c>
      <c r="S724">
        <v>0</v>
      </c>
      <c r="T724">
        <v>0</v>
      </c>
      <c r="U724" t="s">
        <v>31</v>
      </c>
      <c r="V724" t="s">
        <v>31</v>
      </c>
      <c r="W724" t="s">
        <v>3279</v>
      </c>
    </row>
    <row r="725" spans="1:23" hidden="1" x14ac:dyDescent="0.25">
      <c r="A725">
        <v>1575</v>
      </c>
      <c r="B725">
        <f>IF(Tabela_padrão__V_CHANNELGERAL2[[#This Row],[ID]]=A724,0,1)</f>
        <v>1</v>
      </c>
      <c r="C725" t="s">
        <v>976</v>
      </c>
      <c r="D725" t="s">
        <v>977</v>
      </c>
      <c r="E725" t="s">
        <v>972</v>
      </c>
      <c r="F725" t="s">
        <v>48</v>
      </c>
      <c r="G725" t="s">
        <v>41</v>
      </c>
      <c r="H725" t="s">
        <v>53</v>
      </c>
      <c r="I725">
        <v>2016</v>
      </c>
      <c r="J725" s="6">
        <v>42367</v>
      </c>
      <c r="K725" s="6">
        <v>42373</v>
      </c>
      <c r="L725" s="6">
        <v>42734</v>
      </c>
      <c r="M725">
        <v>0</v>
      </c>
      <c r="N725" t="s">
        <v>973</v>
      </c>
      <c r="O725" t="s">
        <v>973</v>
      </c>
      <c r="P725" t="s">
        <v>30</v>
      </c>
      <c r="Q725" s="6">
        <v>42005</v>
      </c>
      <c r="R725" s="6">
        <v>42735</v>
      </c>
      <c r="S725">
        <v>0</v>
      </c>
      <c r="T725">
        <v>0</v>
      </c>
      <c r="U725" t="s">
        <v>31</v>
      </c>
      <c r="V725" t="s">
        <v>31</v>
      </c>
      <c r="W725" t="s">
        <v>3279</v>
      </c>
    </row>
    <row r="726" spans="1:23" hidden="1" x14ac:dyDescent="0.25">
      <c r="A726">
        <v>1573</v>
      </c>
      <c r="B726">
        <f>IF(Tabela_padrão__V_CHANNELGERAL2[[#This Row],[ID]]=A725,0,1)</f>
        <v>1</v>
      </c>
      <c r="C726" t="s">
        <v>970</v>
      </c>
      <c r="D726" t="s">
        <v>971</v>
      </c>
      <c r="E726" t="s">
        <v>972</v>
      </c>
      <c r="F726" t="s">
        <v>48</v>
      </c>
      <c r="G726" t="s">
        <v>41</v>
      </c>
      <c r="H726" t="s">
        <v>49</v>
      </c>
      <c r="I726">
        <v>2016</v>
      </c>
      <c r="J726" s="6">
        <v>42367</v>
      </c>
      <c r="K726" s="6">
        <v>42373</v>
      </c>
      <c r="L726" s="6">
        <v>42734</v>
      </c>
      <c r="M726">
        <v>100</v>
      </c>
      <c r="N726" t="s">
        <v>973</v>
      </c>
      <c r="O726" t="s">
        <v>973</v>
      </c>
      <c r="P726" t="s">
        <v>30</v>
      </c>
      <c r="Q726" s="6">
        <v>42005</v>
      </c>
      <c r="R726" s="6">
        <v>42735</v>
      </c>
      <c r="S726">
        <v>0</v>
      </c>
      <c r="T726">
        <v>0</v>
      </c>
      <c r="U726" t="s">
        <v>31</v>
      </c>
      <c r="V726" t="s">
        <v>31</v>
      </c>
      <c r="W726" t="s">
        <v>3279</v>
      </c>
    </row>
    <row r="727" spans="1:23" hidden="1" x14ac:dyDescent="0.25">
      <c r="A727">
        <v>1577</v>
      </c>
      <c r="B727">
        <f>IF(Tabela_padrão__V_CHANNELGERAL2[[#This Row],[ID]]=A726,0,1)</f>
        <v>1</v>
      </c>
      <c r="C727" t="s">
        <v>981</v>
      </c>
      <c r="D727" t="s">
        <v>982</v>
      </c>
      <c r="E727" t="s">
        <v>972</v>
      </c>
      <c r="F727" t="s">
        <v>48</v>
      </c>
      <c r="G727" t="s">
        <v>41</v>
      </c>
      <c r="H727" t="s">
        <v>53</v>
      </c>
      <c r="I727">
        <v>2016</v>
      </c>
      <c r="J727" s="6">
        <v>42367</v>
      </c>
      <c r="K727" s="6">
        <v>42373</v>
      </c>
      <c r="L727" s="6">
        <v>42734</v>
      </c>
      <c r="M727">
        <v>75</v>
      </c>
      <c r="N727" t="s">
        <v>973</v>
      </c>
      <c r="O727" t="s">
        <v>973</v>
      </c>
      <c r="P727" t="s">
        <v>30</v>
      </c>
      <c r="Q727" s="6">
        <v>42005</v>
      </c>
      <c r="R727" s="6">
        <v>42735</v>
      </c>
      <c r="S727">
        <v>0</v>
      </c>
      <c r="T727">
        <v>0</v>
      </c>
      <c r="U727" t="s">
        <v>31</v>
      </c>
      <c r="V727" t="s">
        <v>31</v>
      </c>
      <c r="W727" t="s">
        <v>3279</v>
      </c>
    </row>
    <row r="728" spans="1:23" x14ac:dyDescent="0.25">
      <c r="A728">
        <v>1068</v>
      </c>
      <c r="B728">
        <f>IF(Tabela_padrão__V_CHANNELGERAL2[[#This Row],[ID]]=A727,0,1)</f>
        <v>1</v>
      </c>
      <c r="C728" t="s">
        <v>100</v>
      </c>
      <c r="D728" t="s">
        <v>101</v>
      </c>
      <c r="E728" t="s">
        <v>52</v>
      </c>
      <c r="F728" t="s">
        <v>32</v>
      </c>
      <c r="G728" t="s">
        <v>83</v>
      </c>
      <c r="H728" t="s">
        <v>83</v>
      </c>
      <c r="I728">
        <v>2015</v>
      </c>
      <c r="J728" s="6">
        <v>42340</v>
      </c>
      <c r="K728" s="6">
        <v>42278</v>
      </c>
      <c r="L728" s="6">
        <v>42734</v>
      </c>
      <c r="M728">
        <v>0</v>
      </c>
      <c r="N728" t="s">
        <v>54</v>
      </c>
      <c r="O728" t="s">
        <v>54</v>
      </c>
      <c r="P728" t="s">
        <v>30</v>
      </c>
      <c r="Q728" s="6">
        <v>42005</v>
      </c>
      <c r="R728" s="6">
        <v>42735</v>
      </c>
      <c r="S728">
        <v>0</v>
      </c>
      <c r="T728">
        <v>0</v>
      </c>
      <c r="U728" t="s">
        <v>31</v>
      </c>
      <c r="V728" t="s">
        <v>3188</v>
      </c>
      <c r="W728" t="s">
        <v>3279</v>
      </c>
    </row>
    <row r="729" spans="1:23" x14ac:dyDescent="0.25">
      <c r="A729">
        <v>1040</v>
      </c>
      <c r="B729">
        <f>IF(Tabela_padrão__V_CHANNELGERAL2[[#This Row],[ID]]=A728,0,1)</f>
        <v>1</v>
      </c>
      <c r="C729" t="s">
        <v>50</v>
      </c>
      <c r="D729" t="s">
        <v>51</v>
      </c>
      <c r="E729" t="s">
        <v>52</v>
      </c>
      <c r="F729" t="s">
        <v>32</v>
      </c>
      <c r="G729" t="s">
        <v>4181</v>
      </c>
      <c r="H729" t="s">
        <v>4182</v>
      </c>
      <c r="I729">
        <v>2015</v>
      </c>
      <c r="J729" s="6">
        <v>42339</v>
      </c>
      <c r="K729" s="6">
        <v>42347</v>
      </c>
      <c r="L729" s="6">
        <v>42688</v>
      </c>
      <c r="M729">
        <v>100</v>
      </c>
      <c r="N729" t="s">
        <v>173</v>
      </c>
      <c r="O729" t="s">
        <v>54</v>
      </c>
      <c r="P729" t="s">
        <v>30</v>
      </c>
      <c r="Q729" s="6">
        <v>42005</v>
      </c>
      <c r="R729" s="6">
        <v>42735</v>
      </c>
      <c r="S729">
        <v>0</v>
      </c>
      <c r="T729">
        <v>0</v>
      </c>
      <c r="U729" t="s">
        <v>31</v>
      </c>
      <c r="V729" t="s">
        <v>3183</v>
      </c>
      <c r="W729" t="s">
        <v>3279</v>
      </c>
    </row>
    <row r="730" spans="1:23" x14ac:dyDescent="0.25">
      <c r="A730">
        <v>1714</v>
      </c>
      <c r="B730">
        <f>IF(Tabela_padrão__V_CHANNELGERAL2[[#This Row],[ID]]=A729,0,1)</f>
        <v>1</v>
      </c>
      <c r="C730" t="s">
        <v>1239</v>
      </c>
      <c r="D730" t="s">
        <v>1240</v>
      </c>
      <c r="E730" t="s">
        <v>52</v>
      </c>
      <c r="F730" t="s">
        <v>27</v>
      </c>
      <c r="G730" t="s">
        <v>83</v>
      </c>
      <c r="H730" t="s">
        <v>83</v>
      </c>
      <c r="I730">
        <v>2016</v>
      </c>
      <c r="J730" s="6">
        <v>42397</v>
      </c>
      <c r="K730" s="6">
        <v>42492</v>
      </c>
      <c r="L730" s="6">
        <v>42551</v>
      </c>
      <c r="M730">
        <v>0</v>
      </c>
      <c r="N730" t="s">
        <v>145</v>
      </c>
      <c r="O730" t="s">
        <v>145</v>
      </c>
      <c r="P730" t="s">
        <v>30</v>
      </c>
      <c r="Q730" s="6">
        <v>42005</v>
      </c>
      <c r="R730" s="6">
        <v>42735</v>
      </c>
      <c r="S730">
        <v>0</v>
      </c>
      <c r="T730">
        <v>0</v>
      </c>
      <c r="U730" t="s">
        <v>31</v>
      </c>
      <c r="V730" t="s">
        <v>3181</v>
      </c>
      <c r="W730" t="s">
        <v>3279</v>
      </c>
    </row>
    <row r="731" spans="1:23" x14ac:dyDescent="0.25">
      <c r="A731">
        <v>1809</v>
      </c>
      <c r="B731">
        <f>IF(Tabela_padrão__V_CHANNELGERAL2[[#This Row],[ID]]=A730,0,1)</f>
        <v>1</v>
      </c>
      <c r="C731" t="s">
        <v>1384</v>
      </c>
      <c r="D731" t="s">
        <v>1385</v>
      </c>
      <c r="E731" t="s">
        <v>52</v>
      </c>
      <c r="F731" t="s">
        <v>32</v>
      </c>
      <c r="G731" t="s">
        <v>4181</v>
      </c>
      <c r="H731" t="s">
        <v>4182</v>
      </c>
      <c r="I731">
        <v>2016</v>
      </c>
      <c r="J731" s="6">
        <v>42432</v>
      </c>
      <c r="K731" s="6">
        <v>42522</v>
      </c>
      <c r="L731" s="6">
        <v>42699</v>
      </c>
      <c r="M731">
        <v>100</v>
      </c>
      <c r="N731" t="s">
        <v>173</v>
      </c>
      <c r="O731" t="s">
        <v>173</v>
      </c>
      <c r="P731" t="s">
        <v>30</v>
      </c>
      <c r="Q731" s="6">
        <v>42005</v>
      </c>
      <c r="R731" s="6">
        <v>42735</v>
      </c>
      <c r="S731">
        <v>0</v>
      </c>
      <c r="T731">
        <v>0</v>
      </c>
      <c r="U731" t="s">
        <v>31</v>
      </c>
      <c r="V731" t="s">
        <v>3263</v>
      </c>
      <c r="W731" t="s">
        <v>3279</v>
      </c>
    </row>
    <row r="732" spans="1:23" x14ac:dyDescent="0.25">
      <c r="A732">
        <v>1572</v>
      </c>
      <c r="B732">
        <f>IF(Tabela_padrão__V_CHANNELGERAL2[[#This Row],[ID]]=A731,0,1)</f>
        <v>1</v>
      </c>
      <c r="C732" t="s">
        <v>968</v>
      </c>
      <c r="D732" t="s">
        <v>969</v>
      </c>
      <c r="E732" t="s">
        <v>52</v>
      </c>
      <c r="F732" t="s">
        <v>32</v>
      </c>
      <c r="G732" t="s">
        <v>4181</v>
      </c>
      <c r="H732" t="s">
        <v>4182</v>
      </c>
      <c r="I732">
        <v>2016</v>
      </c>
      <c r="J732" s="6">
        <v>42367</v>
      </c>
      <c r="K732" s="6">
        <v>42373</v>
      </c>
      <c r="L732" s="6">
        <v>42734</v>
      </c>
      <c r="M732">
        <v>100</v>
      </c>
      <c r="N732" t="s">
        <v>173</v>
      </c>
      <c r="O732" t="s">
        <v>54</v>
      </c>
      <c r="P732" t="s">
        <v>30</v>
      </c>
      <c r="Q732" s="6">
        <v>42005</v>
      </c>
      <c r="R732" s="6">
        <v>42735</v>
      </c>
      <c r="S732">
        <v>0</v>
      </c>
      <c r="T732">
        <v>0</v>
      </c>
      <c r="U732" t="s">
        <v>31</v>
      </c>
      <c r="V732" t="s">
        <v>3183</v>
      </c>
      <c r="W732" t="s">
        <v>3279</v>
      </c>
    </row>
    <row r="733" spans="1:23" x14ac:dyDescent="0.25">
      <c r="A733">
        <v>1854</v>
      </c>
      <c r="B733">
        <f>IF(Tabela_padrão__V_CHANNELGERAL2[[#This Row],[ID]]=A732,0,1)</f>
        <v>1</v>
      </c>
      <c r="C733" t="s">
        <v>1407</v>
      </c>
      <c r="D733" t="s">
        <v>1408</v>
      </c>
      <c r="E733" t="s">
        <v>972</v>
      </c>
      <c r="F733" t="s">
        <v>27</v>
      </c>
      <c r="G733" t="s">
        <v>4181</v>
      </c>
      <c r="H733" t="s">
        <v>4182</v>
      </c>
      <c r="I733">
        <v>2016</v>
      </c>
      <c r="J733" s="6">
        <v>42457</v>
      </c>
      <c r="K733" s="6">
        <v>42436</v>
      </c>
      <c r="L733" s="6">
        <v>42459</v>
      </c>
      <c r="M733">
        <v>100</v>
      </c>
      <c r="N733" t="s">
        <v>973</v>
      </c>
      <c r="O733" t="s">
        <v>973</v>
      </c>
      <c r="P733" t="s">
        <v>30</v>
      </c>
      <c r="Q733" s="6">
        <v>42005</v>
      </c>
      <c r="R733" s="6">
        <v>42735</v>
      </c>
      <c r="S733">
        <v>0</v>
      </c>
      <c r="T733">
        <v>0</v>
      </c>
      <c r="U733" t="s">
        <v>61</v>
      </c>
      <c r="V733" t="s">
        <v>3182</v>
      </c>
      <c r="W733" t="s">
        <v>3279</v>
      </c>
    </row>
    <row r="734" spans="1:23" x14ac:dyDescent="0.25">
      <c r="A734">
        <v>1855</v>
      </c>
      <c r="B734">
        <f>IF(Tabela_padrão__V_CHANNELGERAL2[[#This Row],[ID]]=A733,0,1)</f>
        <v>1</v>
      </c>
      <c r="C734" t="s">
        <v>1409</v>
      </c>
      <c r="D734" t="s">
        <v>1410</v>
      </c>
      <c r="E734" t="s">
        <v>972</v>
      </c>
      <c r="F734" t="s">
        <v>27</v>
      </c>
      <c r="G734" t="s">
        <v>4181</v>
      </c>
      <c r="H734" t="s">
        <v>4182</v>
      </c>
      <c r="I734">
        <v>2016</v>
      </c>
      <c r="J734" s="6">
        <v>42457</v>
      </c>
      <c r="K734" s="6">
        <v>42436</v>
      </c>
      <c r="L734" s="6">
        <v>42521</v>
      </c>
      <c r="M734">
        <v>100</v>
      </c>
      <c r="N734" t="s">
        <v>973</v>
      </c>
      <c r="O734" t="s">
        <v>973</v>
      </c>
      <c r="P734" t="s">
        <v>30</v>
      </c>
      <c r="Q734" s="6">
        <v>42005</v>
      </c>
      <c r="R734" s="6">
        <v>42735</v>
      </c>
      <c r="S734">
        <v>0</v>
      </c>
      <c r="T734">
        <v>0</v>
      </c>
      <c r="U734" t="s">
        <v>61</v>
      </c>
      <c r="V734" t="s">
        <v>3182</v>
      </c>
      <c r="W734" t="s">
        <v>3279</v>
      </c>
    </row>
    <row r="735" spans="1:23" x14ac:dyDescent="0.25">
      <c r="A735">
        <v>1857</v>
      </c>
      <c r="B735">
        <f>IF(Tabela_padrão__V_CHANNELGERAL2[[#This Row],[ID]]=A734,0,1)</f>
        <v>1</v>
      </c>
      <c r="C735" t="s">
        <v>1414</v>
      </c>
      <c r="D735" t="s">
        <v>1415</v>
      </c>
      <c r="E735" t="s">
        <v>52</v>
      </c>
      <c r="F735" t="s">
        <v>27</v>
      </c>
      <c r="G735" t="s">
        <v>4181</v>
      </c>
      <c r="H735" t="s">
        <v>4182</v>
      </c>
      <c r="I735">
        <v>2016</v>
      </c>
      <c r="J735" s="6">
        <v>42486</v>
      </c>
      <c r="K735" s="6">
        <v>42486</v>
      </c>
      <c r="L735" s="6">
        <v>42486</v>
      </c>
      <c r="M735">
        <v>100</v>
      </c>
      <c r="N735" t="s">
        <v>173</v>
      </c>
      <c r="O735" t="s">
        <v>54</v>
      </c>
      <c r="P735" t="s">
        <v>30</v>
      </c>
      <c r="Q735" s="6">
        <v>42005</v>
      </c>
      <c r="R735" s="6">
        <v>42735</v>
      </c>
      <c r="S735">
        <v>0</v>
      </c>
      <c r="T735">
        <v>0</v>
      </c>
      <c r="U735" t="s">
        <v>35</v>
      </c>
      <c r="V735" t="s">
        <v>3182</v>
      </c>
      <c r="W735" t="s">
        <v>3279</v>
      </c>
    </row>
    <row r="736" spans="1:23" x14ac:dyDescent="0.25">
      <c r="A736">
        <v>1872</v>
      </c>
      <c r="B736">
        <f>IF(Tabela_padrão__V_CHANNELGERAL2[[#This Row],[ID]]=A735,0,1)</f>
        <v>1</v>
      </c>
      <c r="C736" t="s">
        <v>1425</v>
      </c>
      <c r="D736" t="s">
        <v>3312</v>
      </c>
      <c r="E736" t="s">
        <v>52</v>
      </c>
      <c r="F736" t="s">
        <v>27</v>
      </c>
      <c r="G736" t="s">
        <v>4181</v>
      </c>
      <c r="H736" t="s">
        <v>4182</v>
      </c>
      <c r="I736">
        <v>2016</v>
      </c>
      <c r="J736" s="6">
        <v>42566</v>
      </c>
      <c r="K736" s="6">
        <v>42566</v>
      </c>
      <c r="L736" s="6">
        <v>42566</v>
      </c>
      <c r="N736" t="s">
        <v>1059</v>
      </c>
      <c r="O736" t="s">
        <v>1059</v>
      </c>
      <c r="P736" t="s">
        <v>30</v>
      </c>
      <c r="Q736" s="6">
        <v>42005</v>
      </c>
      <c r="R736" s="6">
        <v>42735</v>
      </c>
      <c r="S736">
        <v>0</v>
      </c>
      <c r="T736">
        <v>0</v>
      </c>
      <c r="U736" t="s">
        <v>31</v>
      </c>
      <c r="V736" t="s">
        <v>3266</v>
      </c>
      <c r="W736" t="s">
        <v>3279</v>
      </c>
    </row>
    <row r="737" spans="1:23" x14ac:dyDescent="0.25">
      <c r="A737">
        <v>1296</v>
      </c>
      <c r="B737">
        <f>IF(Tabela_padrão__V_CHANNELGERAL2[[#This Row],[ID]]=A736,0,1)</f>
        <v>1</v>
      </c>
      <c r="C737" t="s">
        <v>503</v>
      </c>
      <c r="D737" t="s">
        <v>504</v>
      </c>
      <c r="E737" t="s">
        <v>433</v>
      </c>
      <c r="F737" t="s">
        <v>27</v>
      </c>
      <c r="G737" t="s">
        <v>4181</v>
      </c>
      <c r="H737" t="s">
        <v>4182</v>
      </c>
      <c r="I737">
        <v>2016</v>
      </c>
      <c r="J737" s="6">
        <v>42355</v>
      </c>
      <c r="K737" s="6">
        <v>42380</v>
      </c>
      <c r="L737" s="6">
        <v>42737</v>
      </c>
      <c r="M737">
        <v>100</v>
      </c>
      <c r="N737" t="s">
        <v>434</v>
      </c>
      <c r="O737" t="s">
        <v>434</v>
      </c>
      <c r="P737" t="s">
        <v>30</v>
      </c>
      <c r="Q737" s="6">
        <v>42005</v>
      </c>
      <c r="R737" s="6">
        <v>42735</v>
      </c>
      <c r="S737">
        <v>0</v>
      </c>
      <c r="T737">
        <v>0</v>
      </c>
      <c r="U737" t="s">
        <v>35</v>
      </c>
      <c r="V737" t="s">
        <v>31</v>
      </c>
      <c r="W737" t="s">
        <v>3279</v>
      </c>
    </row>
    <row r="738" spans="1:23" x14ac:dyDescent="0.25">
      <c r="A738">
        <v>1295</v>
      </c>
      <c r="B738">
        <f>IF(Tabela_padrão__V_CHANNELGERAL2[[#This Row],[ID]]=A737,0,1)</f>
        <v>1</v>
      </c>
      <c r="C738" t="s">
        <v>501</v>
      </c>
      <c r="D738" t="s">
        <v>502</v>
      </c>
      <c r="E738" t="s">
        <v>433</v>
      </c>
      <c r="F738" t="s">
        <v>27</v>
      </c>
      <c r="G738" t="s">
        <v>4183</v>
      </c>
      <c r="H738" t="s">
        <v>4183</v>
      </c>
      <c r="I738">
        <v>2016</v>
      </c>
      <c r="J738" s="6">
        <v>42355</v>
      </c>
      <c r="K738" s="6">
        <v>42583</v>
      </c>
      <c r="L738" s="6">
        <v>42737</v>
      </c>
      <c r="M738">
        <v>72.5</v>
      </c>
      <c r="N738" t="s">
        <v>434</v>
      </c>
      <c r="O738" t="s">
        <v>434</v>
      </c>
      <c r="P738" t="s">
        <v>30</v>
      </c>
      <c r="Q738" s="6">
        <v>42005</v>
      </c>
      <c r="R738" s="6">
        <v>42735</v>
      </c>
      <c r="S738">
        <v>0</v>
      </c>
      <c r="T738">
        <v>0</v>
      </c>
      <c r="U738" t="s">
        <v>61</v>
      </c>
      <c r="V738" t="s">
        <v>31</v>
      </c>
      <c r="W738" t="s">
        <v>3279</v>
      </c>
    </row>
    <row r="739" spans="1:23" x14ac:dyDescent="0.25">
      <c r="A739">
        <v>1274</v>
      </c>
      <c r="B739">
        <f>IF(Tabela_padrão__V_CHANNELGERAL2[[#This Row],[ID]]=A738,0,1)</f>
        <v>1</v>
      </c>
      <c r="C739" t="s">
        <v>463</v>
      </c>
      <c r="D739" t="s">
        <v>464</v>
      </c>
      <c r="E739" t="s">
        <v>433</v>
      </c>
      <c r="F739" t="s">
        <v>27</v>
      </c>
      <c r="G739" t="s">
        <v>4181</v>
      </c>
      <c r="H739" t="s">
        <v>4182</v>
      </c>
      <c r="I739">
        <v>2016</v>
      </c>
      <c r="J739" s="6">
        <v>42355</v>
      </c>
      <c r="K739" s="6">
        <v>42382</v>
      </c>
      <c r="L739" s="6">
        <v>42503</v>
      </c>
      <c r="M739">
        <v>100</v>
      </c>
      <c r="N739" t="s">
        <v>434</v>
      </c>
      <c r="O739" t="s">
        <v>434</v>
      </c>
      <c r="P739" t="s">
        <v>30</v>
      </c>
      <c r="Q739" s="6">
        <v>42005</v>
      </c>
      <c r="R739" s="6">
        <v>42735</v>
      </c>
      <c r="S739">
        <v>0</v>
      </c>
      <c r="T739">
        <v>0</v>
      </c>
      <c r="U739" t="s">
        <v>61</v>
      </c>
      <c r="V739" t="s">
        <v>31</v>
      </c>
      <c r="W739" t="s">
        <v>3279</v>
      </c>
    </row>
    <row r="740" spans="1:23" x14ac:dyDescent="0.25">
      <c r="A740">
        <v>1276</v>
      </c>
      <c r="B740">
        <f>IF(Tabela_padrão__V_CHANNELGERAL2[[#This Row],[ID]]=A739,0,1)</f>
        <v>1</v>
      </c>
      <c r="C740" t="s">
        <v>466</v>
      </c>
      <c r="D740" t="s">
        <v>467</v>
      </c>
      <c r="E740" t="s">
        <v>433</v>
      </c>
      <c r="F740" t="s">
        <v>27</v>
      </c>
      <c r="G740" t="s">
        <v>4181</v>
      </c>
      <c r="H740" t="s">
        <v>4182</v>
      </c>
      <c r="I740">
        <v>2016</v>
      </c>
      <c r="J740" s="6">
        <v>42355</v>
      </c>
      <c r="K740" s="6">
        <v>42495</v>
      </c>
      <c r="L740" s="6">
        <v>42661</v>
      </c>
      <c r="M740">
        <v>100</v>
      </c>
      <c r="N740" t="s">
        <v>434</v>
      </c>
      <c r="O740" t="s">
        <v>434</v>
      </c>
      <c r="P740" t="s">
        <v>30</v>
      </c>
      <c r="Q740" s="6">
        <v>42005</v>
      </c>
      <c r="R740" s="6">
        <v>42735</v>
      </c>
      <c r="S740">
        <v>0</v>
      </c>
      <c r="T740">
        <v>0</v>
      </c>
      <c r="U740" t="s">
        <v>61</v>
      </c>
      <c r="V740" t="s">
        <v>31</v>
      </c>
      <c r="W740" t="s">
        <v>3279</v>
      </c>
    </row>
    <row r="741" spans="1:23" x14ac:dyDescent="0.25">
      <c r="A741">
        <v>1285</v>
      </c>
      <c r="B741">
        <f>IF(Tabela_padrão__V_CHANNELGERAL2[[#This Row],[ID]]=A740,0,1)</f>
        <v>1</v>
      </c>
      <c r="C741" t="s">
        <v>480</v>
      </c>
      <c r="D741" t="s">
        <v>481</v>
      </c>
      <c r="E741" t="s">
        <v>433</v>
      </c>
      <c r="F741" t="s">
        <v>27</v>
      </c>
      <c r="G741" t="s">
        <v>4183</v>
      </c>
      <c r="H741" t="s">
        <v>4183</v>
      </c>
      <c r="I741">
        <v>2016</v>
      </c>
      <c r="J741" s="6">
        <v>42355</v>
      </c>
      <c r="K741" s="6">
        <v>42583</v>
      </c>
      <c r="L741" s="6">
        <v>42724</v>
      </c>
      <c r="M741">
        <v>72.5</v>
      </c>
      <c r="N741" t="s">
        <v>434</v>
      </c>
      <c r="O741" t="s">
        <v>434</v>
      </c>
      <c r="P741" t="s">
        <v>30</v>
      </c>
      <c r="Q741" s="6">
        <v>42005</v>
      </c>
      <c r="R741" s="6">
        <v>42735</v>
      </c>
      <c r="S741">
        <v>0</v>
      </c>
      <c r="T741">
        <v>0</v>
      </c>
      <c r="U741" t="s">
        <v>61</v>
      </c>
      <c r="V741" t="s">
        <v>31</v>
      </c>
      <c r="W741" t="s">
        <v>3279</v>
      </c>
    </row>
    <row r="742" spans="1:23" x14ac:dyDescent="0.25">
      <c r="A742">
        <v>1282</v>
      </c>
      <c r="B742">
        <f>IF(Tabela_padrão__V_CHANNELGERAL2[[#This Row],[ID]]=A741,0,1)</f>
        <v>1</v>
      </c>
      <c r="C742" t="s">
        <v>475</v>
      </c>
      <c r="D742" t="s">
        <v>476</v>
      </c>
      <c r="E742" t="s">
        <v>433</v>
      </c>
      <c r="F742" t="s">
        <v>27</v>
      </c>
      <c r="G742" t="s">
        <v>4181</v>
      </c>
      <c r="H742" t="s">
        <v>4182</v>
      </c>
      <c r="I742">
        <v>2016</v>
      </c>
      <c r="J742" s="6">
        <v>42355</v>
      </c>
      <c r="K742" s="6">
        <v>42430</v>
      </c>
      <c r="L742" s="6">
        <v>42737</v>
      </c>
      <c r="M742">
        <v>100</v>
      </c>
      <c r="N742" t="s">
        <v>434</v>
      </c>
      <c r="O742" t="s">
        <v>434</v>
      </c>
      <c r="P742" t="s">
        <v>30</v>
      </c>
      <c r="Q742" s="6">
        <v>42005</v>
      </c>
      <c r="R742" s="6">
        <v>42735</v>
      </c>
      <c r="S742">
        <v>0</v>
      </c>
      <c r="T742">
        <v>0</v>
      </c>
      <c r="U742" t="s">
        <v>35</v>
      </c>
      <c r="V742" t="s">
        <v>31</v>
      </c>
      <c r="W742" t="s">
        <v>3279</v>
      </c>
    </row>
    <row r="743" spans="1:23" x14ac:dyDescent="0.25">
      <c r="A743">
        <v>1286</v>
      </c>
      <c r="B743">
        <f>IF(Tabela_padrão__V_CHANNELGERAL2[[#This Row],[ID]]=A742,0,1)</f>
        <v>1</v>
      </c>
      <c r="C743" t="s">
        <v>482</v>
      </c>
      <c r="D743" t="s">
        <v>483</v>
      </c>
      <c r="E743" t="s">
        <v>433</v>
      </c>
      <c r="F743" t="s">
        <v>27</v>
      </c>
      <c r="G743" t="s">
        <v>4181</v>
      </c>
      <c r="H743" t="s">
        <v>4182</v>
      </c>
      <c r="I743">
        <v>2016</v>
      </c>
      <c r="J743" s="6">
        <v>42355</v>
      </c>
      <c r="K743" s="6">
        <v>42492</v>
      </c>
      <c r="L743" s="6">
        <v>42737</v>
      </c>
      <c r="M743">
        <v>100</v>
      </c>
      <c r="N743" t="s">
        <v>434</v>
      </c>
      <c r="O743" t="s">
        <v>434</v>
      </c>
      <c r="P743" t="s">
        <v>30</v>
      </c>
      <c r="Q743" s="6">
        <v>42005</v>
      </c>
      <c r="R743" s="6">
        <v>42735</v>
      </c>
      <c r="S743">
        <v>0</v>
      </c>
      <c r="T743">
        <v>0</v>
      </c>
      <c r="U743" t="s">
        <v>61</v>
      </c>
      <c r="V743" t="s">
        <v>31</v>
      </c>
      <c r="W743" t="s">
        <v>3279</v>
      </c>
    </row>
    <row r="744" spans="1:23" x14ac:dyDescent="0.25">
      <c r="A744">
        <v>1266</v>
      </c>
      <c r="B744">
        <f>IF(Tabela_padrão__V_CHANNELGERAL2[[#This Row],[ID]]=A743,0,1)</f>
        <v>1</v>
      </c>
      <c r="C744" t="s">
        <v>447</v>
      </c>
      <c r="D744" t="s">
        <v>448</v>
      </c>
      <c r="E744" t="s">
        <v>433</v>
      </c>
      <c r="F744" t="s">
        <v>27</v>
      </c>
      <c r="G744" t="s">
        <v>4181</v>
      </c>
      <c r="H744" t="s">
        <v>4182</v>
      </c>
      <c r="I744">
        <v>2016</v>
      </c>
      <c r="J744" s="6">
        <v>42355</v>
      </c>
      <c r="K744" s="6">
        <v>42430</v>
      </c>
      <c r="L744" s="6">
        <v>42668</v>
      </c>
      <c r="M744">
        <v>100</v>
      </c>
      <c r="N744" t="s">
        <v>434</v>
      </c>
      <c r="O744" t="s">
        <v>434</v>
      </c>
      <c r="P744" t="s">
        <v>30</v>
      </c>
      <c r="Q744" s="6">
        <v>42005</v>
      </c>
      <c r="R744" s="6">
        <v>42735</v>
      </c>
      <c r="S744">
        <v>0</v>
      </c>
      <c r="T744">
        <v>0</v>
      </c>
      <c r="U744" t="s">
        <v>35</v>
      </c>
      <c r="V744" t="s">
        <v>31</v>
      </c>
      <c r="W744" t="s">
        <v>3279</v>
      </c>
    </row>
    <row r="745" spans="1:23" hidden="1" x14ac:dyDescent="0.25">
      <c r="A745">
        <v>1298</v>
      </c>
      <c r="B745">
        <f>IF(Tabela_padrão__V_CHANNELGERAL2[[#This Row],[ID]]=A744,0,1)</f>
        <v>1</v>
      </c>
      <c r="C745" t="s">
        <v>507</v>
      </c>
      <c r="D745" t="s">
        <v>508</v>
      </c>
      <c r="E745" t="s">
        <v>433</v>
      </c>
      <c r="F745" t="s">
        <v>48</v>
      </c>
      <c r="G745" t="s">
        <v>41</v>
      </c>
      <c r="H745" t="s">
        <v>53</v>
      </c>
      <c r="I745">
        <v>2016</v>
      </c>
      <c r="J745" s="6">
        <v>42355</v>
      </c>
      <c r="K745" s="6">
        <v>42373</v>
      </c>
      <c r="L745" s="6">
        <v>42734</v>
      </c>
      <c r="M745">
        <v>95</v>
      </c>
      <c r="N745" t="s">
        <v>434</v>
      </c>
      <c r="O745" t="s">
        <v>434</v>
      </c>
      <c r="P745" t="s">
        <v>30</v>
      </c>
      <c r="Q745" s="6">
        <v>42005</v>
      </c>
      <c r="R745" s="6">
        <v>42735</v>
      </c>
      <c r="S745">
        <v>0</v>
      </c>
      <c r="T745">
        <v>0</v>
      </c>
      <c r="U745" t="s">
        <v>31</v>
      </c>
      <c r="V745" t="s">
        <v>31</v>
      </c>
      <c r="W745" t="s">
        <v>3279</v>
      </c>
    </row>
    <row r="746" spans="1:23" x14ac:dyDescent="0.25">
      <c r="A746">
        <v>1309</v>
      </c>
      <c r="B746">
        <f>IF(Tabela_padrão__V_CHANNELGERAL2[[#This Row],[ID]]=A745,0,1)</f>
        <v>1</v>
      </c>
      <c r="C746" t="s">
        <v>524</v>
      </c>
      <c r="D746" t="s">
        <v>525</v>
      </c>
      <c r="E746" t="s">
        <v>433</v>
      </c>
      <c r="F746" t="s">
        <v>27</v>
      </c>
      <c r="G746" t="s">
        <v>4181</v>
      </c>
      <c r="H746" t="s">
        <v>4182</v>
      </c>
      <c r="I746">
        <v>2016</v>
      </c>
      <c r="J746" s="6">
        <v>42355</v>
      </c>
      <c r="K746" s="6">
        <v>42509</v>
      </c>
      <c r="L746" s="6">
        <v>42668</v>
      </c>
      <c r="M746">
        <v>100</v>
      </c>
      <c r="N746" t="s">
        <v>434</v>
      </c>
      <c r="O746" t="s">
        <v>434</v>
      </c>
      <c r="P746" t="s">
        <v>30</v>
      </c>
      <c r="Q746" s="6">
        <v>42005</v>
      </c>
      <c r="R746" s="6">
        <v>42735</v>
      </c>
      <c r="S746">
        <v>0</v>
      </c>
      <c r="T746">
        <v>0</v>
      </c>
      <c r="U746" t="s">
        <v>31</v>
      </c>
      <c r="V746" t="s">
        <v>3181</v>
      </c>
      <c r="W746" t="s">
        <v>3279</v>
      </c>
    </row>
    <row r="747" spans="1:23" x14ac:dyDescent="0.25">
      <c r="A747">
        <v>1302</v>
      </c>
      <c r="B747">
        <f>IF(Tabela_padrão__V_CHANNELGERAL2[[#This Row],[ID]]=A746,0,1)</f>
        <v>1</v>
      </c>
      <c r="C747" t="s">
        <v>512</v>
      </c>
      <c r="D747" t="s">
        <v>513</v>
      </c>
      <c r="E747" t="s">
        <v>433</v>
      </c>
      <c r="F747" t="s">
        <v>27</v>
      </c>
      <c r="G747" t="s">
        <v>4181</v>
      </c>
      <c r="H747" t="s">
        <v>4182</v>
      </c>
      <c r="I747">
        <v>2016</v>
      </c>
      <c r="J747" s="6">
        <v>42355</v>
      </c>
      <c r="K747" s="6">
        <v>42373</v>
      </c>
      <c r="L747" s="6">
        <v>42521</v>
      </c>
      <c r="M747">
        <v>100</v>
      </c>
      <c r="N747" t="s">
        <v>434</v>
      </c>
      <c r="O747" t="s">
        <v>434</v>
      </c>
      <c r="P747" t="s">
        <v>30</v>
      </c>
      <c r="Q747" s="6">
        <v>42005</v>
      </c>
      <c r="R747" s="6">
        <v>42735</v>
      </c>
      <c r="S747">
        <v>0</v>
      </c>
      <c r="T747">
        <v>0</v>
      </c>
      <c r="U747" t="s">
        <v>35</v>
      </c>
      <c r="V747" t="s">
        <v>31</v>
      </c>
      <c r="W747" t="s">
        <v>3279</v>
      </c>
    </row>
    <row r="748" spans="1:23" hidden="1" x14ac:dyDescent="0.25">
      <c r="A748">
        <v>1814</v>
      </c>
      <c r="B748">
        <f>IF(Tabela_padrão__V_CHANNELGERAL2[[#This Row],[ID]]=A747,0,1)</f>
        <v>1</v>
      </c>
      <c r="C748" t="s">
        <v>1393</v>
      </c>
      <c r="D748" t="s">
        <v>1394</v>
      </c>
      <c r="E748" t="s">
        <v>433</v>
      </c>
      <c r="F748" t="s">
        <v>48</v>
      </c>
      <c r="G748" t="s">
        <v>41</v>
      </c>
      <c r="H748" t="s">
        <v>49</v>
      </c>
      <c r="I748">
        <v>2016</v>
      </c>
      <c r="J748" s="6">
        <v>42438</v>
      </c>
      <c r="K748" s="6">
        <v>42450</v>
      </c>
      <c r="L748" s="6">
        <v>42653</v>
      </c>
      <c r="M748">
        <v>100</v>
      </c>
      <c r="N748" t="s">
        <v>434</v>
      </c>
      <c r="O748" t="s">
        <v>434</v>
      </c>
      <c r="P748" t="s">
        <v>30</v>
      </c>
      <c r="Q748" s="6">
        <v>42005</v>
      </c>
      <c r="R748" s="6">
        <v>42735</v>
      </c>
      <c r="S748">
        <v>0</v>
      </c>
      <c r="T748">
        <v>0</v>
      </c>
      <c r="U748" t="s">
        <v>31</v>
      </c>
      <c r="V748" t="s">
        <v>31</v>
      </c>
      <c r="W748" t="s">
        <v>3279</v>
      </c>
    </row>
    <row r="749" spans="1:23" hidden="1" x14ac:dyDescent="0.25">
      <c r="A749">
        <v>1259</v>
      </c>
      <c r="B749">
        <f>IF(Tabela_padrão__V_CHANNELGERAL2[[#This Row],[ID]]=A748,0,1)</f>
        <v>1</v>
      </c>
      <c r="C749" t="s">
        <v>431</v>
      </c>
      <c r="D749" t="s">
        <v>432</v>
      </c>
      <c r="E749" t="s">
        <v>433</v>
      </c>
      <c r="F749" t="s">
        <v>48</v>
      </c>
      <c r="G749" t="s">
        <v>41</v>
      </c>
      <c r="H749" t="s">
        <v>49</v>
      </c>
      <c r="I749">
        <v>2016</v>
      </c>
      <c r="J749" s="6">
        <v>42355</v>
      </c>
      <c r="K749" s="6">
        <v>42401</v>
      </c>
      <c r="L749" s="6">
        <v>42705</v>
      </c>
      <c r="M749">
        <v>100</v>
      </c>
      <c r="N749" t="s">
        <v>434</v>
      </c>
      <c r="O749" t="s">
        <v>434</v>
      </c>
      <c r="P749" t="s">
        <v>30</v>
      </c>
      <c r="Q749" s="6">
        <v>42005</v>
      </c>
      <c r="R749" s="6">
        <v>42735</v>
      </c>
      <c r="S749">
        <v>0</v>
      </c>
      <c r="T749">
        <v>0</v>
      </c>
      <c r="U749" t="s">
        <v>31</v>
      </c>
      <c r="V749" t="s">
        <v>31</v>
      </c>
      <c r="W749" t="s">
        <v>3279</v>
      </c>
    </row>
    <row r="750" spans="1:23" x14ac:dyDescent="0.25">
      <c r="A750">
        <v>1300</v>
      </c>
      <c r="B750">
        <f>IF(Tabela_padrão__V_CHANNELGERAL2[[#This Row],[ID]]=A749,0,1)</f>
        <v>1</v>
      </c>
      <c r="C750" t="s">
        <v>509</v>
      </c>
      <c r="D750" t="s">
        <v>510</v>
      </c>
      <c r="E750" t="s">
        <v>433</v>
      </c>
      <c r="F750" t="s">
        <v>27</v>
      </c>
      <c r="G750" t="s">
        <v>4181</v>
      </c>
      <c r="H750" t="s">
        <v>4182</v>
      </c>
      <c r="I750">
        <v>2016</v>
      </c>
      <c r="J750" s="6">
        <v>42355</v>
      </c>
      <c r="K750" s="6">
        <v>42401</v>
      </c>
      <c r="L750" s="6">
        <v>42613</v>
      </c>
      <c r="M750">
        <v>100</v>
      </c>
      <c r="N750" t="s">
        <v>434</v>
      </c>
      <c r="O750" t="s">
        <v>434</v>
      </c>
      <c r="P750" t="s">
        <v>30</v>
      </c>
      <c r="Q750" s="6">
        <v>42005</v>
      </c>
      <c r="R750" s="6">
        <v>42735</v>
      </c>
      <c r="S750">
        <v>0</v>
      </c>
      <c r="T750">
        <v>0</v>
      </c>
      <c r="U750" t="s">
        <v>35</v>
      </c>
      <c r="V750" t="s">
        <v>31</v>
      </c>
      <c r="W750" t="s">
        <v>3279</v>
      </c>
    </row>
    <row r="751" spans="1:23" x14ac:dyDescent="0.25">
      <c r="A751">
        <v>1272</v>
      </c>
      <c r="B751">
        <f>IF(Tabela_padrão__V_CHANNELGERAL2[[#This Row],[ID]]=A750,0,1)</f>
        <v>1</v>
      </c>
      <c r="C751" t="s">
        <v>459</v>
      </c>
      <c r="D751" t="s">
        <v>460</v>
      </c>
      <c r="E751" t="s">
        <v>433</v>
      </c>
      <c r="F751" t="s">
        <v>27</v>
      </c>
      <c r="G751" t="s">
        <v>4181</v>
      </c>
      <c r="H751" t="s">
        <v>4182</v>
      </c>
      <c r="I751">
        <v>2016</v>
      </c>
      <c r="J751" s="6">
        <v>42355</v>
      </c>
      <c r="K751" s="6">
        <v>42522</v>
      </c>
      <c r="L751" s="6">
        <v>42713</v>
      </c>
      <c r="M751">
        <v>100</v>
      </c>
      <c r="N751" t="s">
        <v>434</v>
      </c>
      <c r="O751" t="s">
        <v>434</v>
      </c>
      <c r="P751" t="s">
        <v>30</v>
      </c>
      <c r="Q751" s="6">
        <v>42005</v>
      </c>
      <c r="R751" s="6">
        <v>42735</v>
      </c>
      <c r="S751">
        <v>0</v>
      </c>
      <c r="T751">
        <v>0</v>
      </c>
      <c r="U751" t="s">
        <v>35</v>
      </c>
      <c r="V751" t="s">
        <v>31</v>
      </c>
      <c r="W751" t="s">
        <v>3279</v>
      </c>
    </row>
    <row r="752" spans="1:23" x14ac:dyDescent="0.25">
      <c r="A752">
        <v>1297</v>
      </c>
      <c r="B752">
        <f>IF(Tabela_padrão__V_CHANNELGERAL2[[#This Row],[ID]]=A751,0,1)</f>
        <v>1</v>
      </c>
      <c r="C752" t="s">
        <v>505</v>
      </c>
      <c r="D752" t="s">
        <v>506</v>
      </c>
      <c r="E752" t="s">
        <v>433</v>
      </c>
      <c r="F752" t="s">
        <v>27</v>
      </c>
      <c r="G752" t="s">
        <v>4183</v>
      </c>
      <c r="H752" t="s">
        <v>4183</v>
      </c>
      <c r="I752">
        <v>2016</v>
      </c>
      <c r="J752" s="6">
        <v>42355</v>
      </c>
      <c r="K752" s="6">
        <v>42401</v>
      </c>
      <c r="L752" s="6">
        <v>42737</v>
      </c>
      <c r="M752">
        <v>50</v>
      </c>
      <c r="N752" t="s">
        <v>434</v>
      </c>
      <c r="O752" t="s">
        <v>434</v>
      </c>
      <c r="P752" t="s">
        <v>30</v>
      </c>
      <c r="Q752" s="6">
        <v>42005</v>
      </c>
      <c r="R752" s="6">
        <v>42735</v>
      </c>
      <c r="S752">
        <v>0</v>
      </c>
      <c r="T752">
        <v>0</v>
      </c>
      <c r="U752" t="s">
        <v>35</v>
      </c>
      <c r="V752" t="s">
        <v>3181</v>
      </c>
      <c r="W752" t="s">
        <v>3279</v>
      </c>
    </row>
    <row r="753" spans="1:23" x14ac:dyDescent="0.25">
      <c r="A753">
        <v>1269</v>
      </c>
      <c r="B753">
        <f>IF(Tabela_padrão__V_CHANNELGERAL2[[#This Row],[ID]]=A752,0,1)</f>
        <v>1</v>
      </c>
      <c r="C753" t="s">
        <v>453</v>
      </c>
      <c r="D753" t="s">
        <v>454</v>
      </c>
      <c r="E753" t="s">
        <v>433</v>
      </c>
      <c r="F753" t="s">
        <v>27</v>
      </c>
      <c r="G753" t="s">
        <v>4181</v>
      </c>
      <c r="H753" t="s">
        <v>4182</v>
      </c>
      <c r="I753">
        <v>2016</v>
      </c>
      <c r="J753" s="6">
        <v>42355</v>
      </c>
      <c r="K753" s="6">
        <v>42373</v>
      </c>
      <c r="L753" s="6">
        <v>42460</v>
      </c>
      <c r="M753">
        <v>100</v>
      </c>
      <c r="N753" t="s">
        <v>434</v>
      </c>
      <c r="O753" t="s">
        <v>434</v>
      </c>
      <c r="P753" t="s">
        <v>30</v>
      </c>
      <c r="Q753" s="6">
        <v>42005</v>
      </c>
      <c r="R753" s="6">
        <v>42735</v>
      </c>
      <c r="S753">
        <v>0</v>
      </c>
      <c r="T753">
        <v>0</v>
      </c>
      <c r="U753" t="s">
        <v>35</v>
      </c>
      <c r="V753" t="s">
        <v>31</v>
      </c>
      <c r="W753" t="s">
        <v>3279</v>
      </c>
    </row>
    <row r="754" spans="1:23" x14ac:dyDescent="0.25">
      <c r="A754">
        <v>1261</v>
      </c>
      <c r="B754">
        <f>IF(Tabela_padrão__V_CHANNELGERAL2[[#This Row],[ID]]=A753,0,1)</f>
        <v>1</v>
      </c>
      <c r="C754" t="s">
        <v>437</v>
      </c>
      <c r="D754" t="s">
        <v>438</v>
      </c>
      <c r="E754" t="s">
        <v>433</v>
      </c>
      <c r="F754" t="s">
        <v>27</v>
      </c>
      <c r="G754" t="s">
        <v>4183</v>
      </c>
      <c r="H754" t="s">
        <v>4183</v>
      </c>
      <c r="I754">
        <v>2016</v>
      </c>
      <c r="J754" s="6">
        <v>42355</v>
      </c>
      <c r="K754" s="6">
        <v>42376</v>
      </c>
      <c r="L754" s="6">
        <v>42738</v>
      </c>
      <c r="M754">
        <v>42.86</v>
      </c>
      <c r="N754" t="s">
        <v>434</v>
      </c>
      <c r="O754" t="s">
        <v>434</v>
      </c>
      <c r="P754" t="s">
        <v>30</v>
      </c>
      <c r="Q754" s="6">
        <v>42005</v>
      </c>
      <c r="R754" s="6">
        <v>42735</v>
      </c>
      <c r="S754">
        <v>0</v>
      </c>
      <c r="T754">
        <v>0</v>
      </c>
      <c r="U754" t="s">
        <v>35</v>
      </c>
      <c r="V754" t="s">
        <v>31</v>
      </c>
      <c r="W754" t="s">
        <v>3279</v>
      </c>
    </row>
    <row r="755" spans="1:23" x14ac:dyDescent="0.25">
      <c r="A755">
        <v>1667</v>
      </c>
      <c r="B755">
        <f>IF(Tabela_padrão__V_CHANNELGERAL2[[#This Row],[ID]]=A754,0,1)</f>
        <v>1</v>
      </c>
      <c r="C755" t="s">
        <v>1154</v>
      </c>
      <c r="D755" t="s">
        <v>1155</v>
      </c>
      <c r="E755" t="s">
        <v>433</v>
      </c>
      <c r="F755" t="s">
        <v>27</v>
      </c>
      <c r="G755" t="s">
        <v>4181</v>
      </c>
      <c r="H755" t="s">
        <v>4182</v>
      </c>
      <c r="I755">
        <v>2016</v>
      </c>
      <c r="J755" s="6">
        <v>42389</v>
      </c>
      <c r="K755" s="6">
        <v>42404</v>
      </c>
      <c r="L755" s="6">
        <v>42576</v>
      </c>
      <c r="M755">
        <v>100</v>
      </c>
      <c r="N755" t="s">
        <v>434</v>
      </c>
      <c r="O755" t="s">
        <v>434</v>
      </c>
      <c r="P755" t="s">
        <v>30</v>
      </c>
      <c r="Q755" s="6">
        <v>42005</v>
      </c>
      <c r="R755" s="6">
        <v>42735</v>
      </c>
      <c r="S755">
        <v>0</v>
      </c>
      <c r="T755">
        <v>0</v>
      </c>
      <c r="U755" t="s">
        <v>61</v>
      </c>
      <c r="V755" t="s">
        <v>31</v>
      </c>
      <c r="W755" t="s">
        <v>3279</v>
      </c>
    </row>
    <row r="756" spans="1:23" hidden="1" x14ac:dyDescent="0.25">
      <c r="A756">
        <v>1262</v>
      </c>
      <c r="B756">
        <f>IF(Tabela_padrão__V_CHANNELGERAL2[[#This Row],[ID]]=A755,0,1)</f>
        <v>1</v>
      </c>
      <c r="C756" t="s">
        <v>439</v>
      </c>
      <c r="D756" t="s">
        <v>440</v>
      </c>
      <c r="E756" t="s">
        <v>433</v>
      </c>
      <c r="F756" t="s">
        <v>48</v>
      </c>
      <c r="G756" t="s">
        <v>41</v>
      </c>
      <c r="H756" t="s">
        <v>53</v>
      </c>
      <c r="I756">
        <v>2016</v>
      </c>
      <c r="J756" s="6">
        <v>42355</v>
      </c>
      <c r="K756" s="6">
        <v>42373</v>
      </c>
      <c r="L756" s="6">
        <v>42734</v>
      </c>
      <c r="M756">
        <v>90</v>
      </c>
      <c r="N756" t="s">
        <v>434</v>
      </c>
      <c r="O756" t="s">
        <v>434</v>
      </c>
      <c r="P756" t="s">
        <v>30</v>
      </c>
      <c r="Q756" s="6">
        <v>42005</v>
      </c>
      <c r="R756" s="6">
        <v>42735</v>
      </c>
      <c r="S756">
        <v>0</v>
      </c>
      <c r="T756">
        <v>0</v>
      </c>
      <c r="U756" t="s">
        <v>31</v>
      </c>
      <c r="V756" t="s">
        <v>31</v>
      </c>
      <c r="W756" t="s">
        <v>3279</v>
      </c>
    </row>
    <row r="757" spans="1:23" hidden="1" x14ac:dyDescent="0.25">
      <c r="A757">
        <v>1264</v>
      </c>
      <c r="B757">
        <f>IF(Tabela_padrão__V_CHANNELGERAL2[[#This Row],[ID]]=A756,0,1)</f>
        <v>1</v>
      </c>
      <c r="C757" t="s">
        <v>444</v>
      </c>
      <c r="D757" t="s">
        <v>445</v>
      </c>
      <c r="E757" t="s">
        <v>433</v>
      </c>
      <c r="F757" t="s">
        <v>48</v>
      </c>
      <c r="G757" t="s">
        <v>41</v>
      </c>
      <c r="H757" t="s">
        <v>53</v>
      </c>
      <c r="I757">
        <v>2016</v>
      </c>
      <c r="J757" s="6">
        <v>42355</v>
      </c>
      <c r="K757" s="6">
        <v>42373</v>
      </c>
      <c r="L757" s="6">
        <v>42734</v>
      </c>
      <c r="M757">
        <v>90</v>
      </c>
      <c r="N757" t="s">
        <v>434</v>
      </c>
      <c r="O757" t="s">
        <v>434</v>
      </c>
      <c r="P757" t="s">
        <v>30</v>
      </c>
      <c r="Q757" s="6">
        <v>42005</v>
      </c>
      <c r="R757" s="6">
        <v>42735</v>
      </c>
      <c r="S757">
        <v>0</v>
      </c>
      <c r="T757">
        <v>0</v>
      </c>
      <c r="U757" t="s">
        <v>31</v>
      </c>
      <c r="V757" t="s">
        <v>31</v>
      </c>
      <c r="W757" t="s">
        <v>3279</v>
      </c>
    </row>
    <row r="758" spans="1:23" hidden="1" x14ac:dyDescent="0.25">
      <c r="A758">
        <v>1750</v>
      </c>
      <c r="B758">
        <f>IF(Tabela_padrão__V_CHANNELGERAL2[[#This Row],[ID]]=A757,0,1)</f>
        <v>1</v>
      </c>
      <c r="C758" t="s">
        <v>1295</v>
      </c>
      <c r="D758" t="s">
        <v>1296</v>
      </c>
      <c r="E758" t="s">
        <v>433</v>
      </c>
      <c r="F758" t="s">
        <v>48</v>
      </c>
      <c r="G758" t="s">
        <v>41</v>
      </c>
      <c r="H758" t="s">
        <v>53</v>
      </c>
      <c r="I758">
        <v>2016</v>
      </c>
      <c r="J758" s="6">
        <v>42401</v>
      </c>
      <c r="K758" s="6">
        <v>42373</v>
      </c>
      <c r="L758" s="6">
        <v>42734</v>
      </c>
      <c r="M758">
        <v>90</v>
      </c>
      <c r="N758" t="s">
        <v>434</v>
      </c>
      <c r="O758" t="s">
        <v>434</v>
      </c>
      <c r="P758" t="s">
        <v>30</v>
      </c>
      <c r="Q758" s="6">
        <v>42005</v>
      </c>
      <c r="R758" s="6">
        <v>42735</v>
      </c>
      <c r="S758">
        <v>0</v>
      </c>
      <c r="T758">
        <v>0</v>
      </c>
      <c r="U758" t="s">
        <v>31</v>
      </c>
      <c r="V758" t="s">
        <v>31</v>
      </c>
      <c r="W758" t="s">
        <v>3279</v>
      </c>
    </row>
    <row r="759" spans="1:23" hidden="1" x14ac:dyDescent="0.25">
      <c r="A759">
        <v>1751</v>
      </c>
      <c r="B759">
        <f>IF(Tabela_padrão__V_CHANNELGERAL2[[#This Row],[ID]]=A758,0,1)</f>
        <v>1</v>
      </c>
      <c r="C759" t="s">
        <v>1297</v>
      </c>
      <c r="D759" t="s">
        <v>1298</v>
      </c>
      <c r="E759" t="s">
        <v>433</v>
      </c>
      <c r="F759" t="s">
        <v>48</v>
      </c>
      <c r="G759" t="s">
        <v>41</v>
      </c>
      <c r="H759" t="s">
        <v>53</v>
      </c>
      <c r="I759">
        <v>2016</v>
      </c>
      <c r="J759" s="6">
        <v>42401</v>
      </c>
      <c r="K759" s="6">
        <v>42373</v>
      </c>
      <c r="L759" s="6">
        <v>42734</v>
      </c>
      <c r="M759">
        <v>90</v>
      </c>
      <c r="N759" t="s">
        <v>434</v>
      </c>
      <c r="O759" t="s">
        <v>434</v>
      </c>
      <c r="P759" t="s">
        <v>30</v>
      </c>
      <c r="Q759" s="6">
        <v>42005</v>
      </c>
      <c r="R759" s="6">
        <v>42735</v>
      </c>
      <c r="S759">
        <v>0</v>
      </c>
      <c r="T759">
        <v>0</v>
      </c>
      <c r="U759" t="s">
        <v>31</v>
      </c>
      <c r="V759" t="s">
        <v>31</v>
      </c>
      <c r="W759" t="s">
        <v>3279</v>
      </c>
    </row>
    <row r="760" spans="1:23" hidden="1" x14ac:dyDescent="0.25">
      <c r="A760">
        <v>1744</v>
      </c>
      <c r="B760">
        <f>IF(Tabela_padrão__V_CHANNELGERAL2[[#This Row],[ID]]=A759,0,1)</f>
        <v>1</v>
      </c>
      <c r="C760" t="s">
        <v>1285</v>
      </c>
      <c r="D760" t="s">
        <v>1286</v>
      </c>
      <c r="E760" t="s">
        <v>433</v>
      </c>
      <c r="F760" t="s">
        <v>48</v>
      </c>
      <c r="G760" t="s">
        <v>41</v>
      </c>
      <c r="H760" t="s">
        <v>53</v>
      </c>
      <c r="I760">
        <v>2016</v>
      </c>
      <c r="J760" s="6">
        <v>42401</v>
      </c>
      <c r="K760" s="6">
        <v>42373</v>
      </c>
      <c r="L760" s="6">
        <v>42734</v>
      </c>
      <c r="M760">
        <v>90</v>
      </c>
      <c r="N760" t="s">
        <v>434</v>
      </c>
      <c r="O760" t="s">
        <v>434</v>
      </c>
      <c r="P760" t="s">
        <v>30</v>
      </c>
      <c r="Q760" s="6">
        <v>42005</v>
      </c>
      <c r="R760" s="6">
        <v>42735</v>
      </c>
      <c r="S760">
        <v>0</v>
      </c>
      <c r="T760">
        <v>0</v>
      </c>
      <c r="U760" t="s">
        <v>31</v>
      </c>
      <c r="V760" t="s">
        <v>31</v>
      </c>
      <c r="W760" t="s">
        <v>3279</v>
      </c>
    </row>
    <row r="761" spans="1:23" hidden="1" x14ac:dyDescent="0.25">
      <c r="A761">
        <v>1746</v>
      </c>
      <c r="B761">
        <f>IF(Tabela_padrão__V_CHANNELGERAL2[[#This Row],[ID]]=A760,0,1)</f>
        <v>1</v>
      </c>
      <c r="C761" t="s">
        <v>1287</v>
      </c>
      <c r="D761" t="s">
        <v>1288</v>
      </c>
      <c r="E761" t="s">
        <v>433</v>
      </c>
      <c r="F761" t="s">
        <v>48</v>
      </c>
      <c r="G761" t="s">
        <v>41</v>
      </c>
      <c r="H761" t="s">
        <v>53</v>
      </c>
      <c r="I761">
        <v>2016</v>
      </c>
      <c r="J761" s="6">
        <v>42401</v>
      </c>
      <c r="K761" s="6">
        <v>42373</v>
      </c>
      <c r="L761" s="6">
        <v>42734</v>
      </c>
      <c r="M761">
        <v>90</v>
      </c>
      <c r="N761" t="s">
        <v>434</v>
      </c>
      <c r="O761" t="s">
        <v>434</v>
      </c>
      <c r="P761" t="s">
        <v>30</v>
      </c>
      <c r="Q761" s="6">
        <v>42005</v>
      </c>
      <c r="R761" s="6">
        <v>42735</v>
      </c>
      <c r="S761">
        <v>0</v>
      </c>
      <c r="T761">
        <v>0</v>
      </c>
      <c r="U761" t="s">
        <v>31</v>
      </c>
      <c r="V761" t="s">
        <v>31</v>
      </c>
      <c r="W761" t="s">
        <v>3279</v>
      </c>
    </row>
    <row r="762" spans="1:23" hidden="1" x14ac:dyDescent="0.25">
      <c r="A762">
        <v>1747</v>
      </c>
      <c r="B762">
        <f>IF(Tabela_padrão__V_CHANNELGERAL2[[#This Row],[ID]]=A761,0,1)</f>
        <v>1</v>
      </c>
      <c r="C762" t="s">
        <v>1289</v>
      </c>
      <c r="D762" t="s">
        <v>1290</v>
      </c>
      <c r="E762" t="s">
        <v>433</v>
      </c>
      <c r="F762" t="s">
        <v>48</v>
      </c>
      <c r="G762" t="s">
        <v>41</v>
      </c>
      <c r="H762" t="s">
        <v>53</v>
      </c>
      <c r="I762">
        <v>2016</v>
      </c>
      <c r="J762" s="6">
        <v>42401</v>
      </c>
      <c r="K762" s="6">
        <v>42373</v>
      </c>
      <c r="L762" s="6">
        <v>42734</v>
      </c>
      <c r="M762">
        <v>90</v>
      </c>
      <c r="N762" t="s">
        <v>434</v>
      </c>
      <c r="O762" t="s">
        <v>434</v>
      </c>
      <c r="P762" t="s">
        <v>30</v>
      </c>
      <c r="Q762" s="6">
        <v>42005</v>
      </c>
      <c r="R762" s="6">
        <v>42735</v>
      </c>
      <c r="S762">
        <v>0</v>
      </c>
      <c r="T762">
        <v>0</v>
      </c>
      <c r="U762" t="s">
        <v>31</v>
      </c>
      <c r="V762" t="s">
        <v>31</v>
      </c>
      <c r="W762" t="s">
        <v>3279</v>
      </c>
    </row>
    <row r="763" spans="1:23" hidden="1" x14ac:dyDescent="0.25">
      <c r="A763">
        <v>1748</v>
      </c>
      <c r="B763">
        <f>IF(Tabela_padrão__V_CHANNELGERAL2[[#This Row],[ID]]=A762,0,1)</f>
        <v>1</v>
      </c>
      <c r="C763" t="s">
        <v>1291</v>
      </c>
      <c r="D763" t="s">
        <v>1292</v>
      </c>
      <c r="E763" t="s">
        <v>433</v>
      </c>
      <c r="F763" t="s">
        <v>48</v>
      </c>
      <c r="G763" t="s">
        <v>41</v>
      </c>
      <c r="H763" t="s">
        <v>53</v>
      </c>
      <c r="I763">
        <v>2016</v>
      </c>
      <c r="J763" s="6">
        <v>42401</v>
      </c>
      <c r="K763" s="6">
        <v>42373</v>
      </c>
      <c r="L763" s="6">
        <v>42734</v>
      </c>
      <c r="M763">
        <v>90</v>
      </c>
      <c r="N763" t="s">
        <v>434</v>
      </c>
      <c r="O763" t="s">
        <v>434</v>
      </c>
      <c r="P763" t="s">
        <v>30</v>
      </c>
      <c r="Q763" s="6">
        <v>42005</v>
      </c>
      <c r="R763" s="6">
        <v>42735</v>
      </c>
      <c r="S763">
        <v>0</v>
      </c>
      <c r="T763">
        <v>0</v>
      </c>
      <c r="U763" t="s">
        <v>31</v>
      </c>
      <c r="V763" t="s">
        <v>31</v>
      </c>
      <c r="W763" t="s">
        <v>3279</v>
      </c>
    </row>
    <row r="764" spans="1:23" hidden="1" x14ac:dyDescent="0.25">
      <c r="A764">
        <v>1743</v>
      </c>
      <c r="B764">
        <f>IF(Tabela_padrão__V_CHANNELGERAL2[[#This Row],[ID]]=A763,0,1)</f>
        <v>1</v>
      </c>
      <c r="C764" t="s">
        <v>1283</v>
      </c>
      <c r="D764" t="s">
        <v>1284</v>
      </c>
      <c r="E764" t="s">
        <v>433</v>
      </c>
      <c r="F764" t="s">
        <v>48</v>
      </c>
      <c r="G764" t="s">
        <v>41</v>
      </c>
      <c r="H764" t="s">
        <v>49</v>
      </c>
      <c r="I764">
        <v>2016</v>
      </c>
      <c r="J764" s="6">
        <v>42401</v>
      </c>
      <c r="K764" s="6">
        <v>42373</v>
      </c>
      <c r="L764" s="6">
        <v>42734</v>
      </c>
      <c r="M764">
        <v>100</v>
      </c>
      <c r="N764" t="s">
        <v>434</v>
      </c>
      <c r="O764" t="s">
        <v>434</v>
      </c>
      <c r="P764" t="s">
        <v>30</v>
      </c>
      <c r="Q764" s="6">
        <v>42005</v>
      </c>
      <c r="R764" s="6">
        <v>42735</v>
      </c>
      <c r="S764">
        <v>0</v>
      </c>
      <c r="T764">
        <v>0</v>
      </c>
      <c r="U764" t="s">
        <v>31</v>
      </c>
      <c r="V764" t="s">
        <v>31</v>
      </c>
      <c r="W764" t="s">
        <v>3279</v>
      </c>
    </row>
    <row r="765" spans="1:23" hidden="1" x14ac:dyDescent="0.25">
      <c r="A765">
        <v>1287</v>
      </c>
      <c r="B765">
        <f>IF(Tabela_padrão__V_CHANNELGERAL2[[#This Row],[ID]]=A764,0,1)</f>
        <v>1</v>
      </c>
      <c r="C765" t="s">
        <v>484</v>
      </c>
      <c r="D765" t="s">
        <v>485</v>
      </c>
      <c r="E765" t="s">
        <v>433</v>
      </c>
      <c r="F765" t="s">
        <v>48</v>
      </c>
      <c r="G765" t="s">
        <v>41</v>
      </c>
      <c r="H765" t="s">
        <v>53</v>
      </c>
      <c r="I765">
        <v>2016</v>
      </c>
      <c r="J765" s="6">
        <v>42355</v>
      </c>
      <c r="K765" s="6">
        <v>42373</v>
      </c>
      <c r="L765" s="6">
        <v>42734</v>
      </c>
      <c r="M765">
        <v>90</v>
      </c>
      <c r="N765" t="s">
        <v>434</v>
      </c>
      <c r="O765" t="s">
        <v>434</v>
      </c>
      <c r="P765" t="s">
        <v>30</v>
      </c>
      <c r="Q765" s="6">
        <v>42005</v>
      </c>
      <c r="R765" s="6">
        <v>42735</v>
      </c>
      <c r="S765">
        <v>0</v>
      </c>
      <c r="T765">
        <v>0</v>
      </c>
      <c r="U765" t="s">
        <v>31</v>
      </c>
      <c r="V765" t="s">
        <v>31</v>
      </c>
      <c r="W765" t="s">
        <v>3279</v>
      </c>
    </row>
    <row r="766" spans="1:23" hidden="1" x14ac:dyDescent="0.25">
      <c r="A766">
        <v>1668</v>
      </c>
      <c r="B766">
        <f>IF(Tabela_padrão__V_CHANNELGERAL2[[#This Row],[ID]]=A765,0,1)</f>
        <v>1</v>
      </c>
      <c r="C766" t="s">
        <v>1156</v>
      </c>
      <c r="D766" t="s">
        <v>1157</v>
      </c>
      <c r="E766" t="s">
        <v>433</v>
      </c>
      <c r="F766" t="s">
        <v>48</v>
      </c>
      <c r="G766" t="s">
        <v>41</v>
      </c>
      <c r="H766" t="s">
        <v>53</v>
      </c>
      <c r="I766">
        <v>2016</v>
      </c>
      <c r="J766" s="6">
        <v>42389</v>
      </c>
      <c r="K766" s="6">
        <v>42373</v>
      </c>
      <c r="L766" s="6">
        <v>42734</v>
      </c>
      <c r="M766">
        <v>90</v>
      </c>
      <c r="N766" t="s">
        <v>434</v>
      </c>
      <c r="O766" t="s">
        <v>434</v>
      </c>
      <c r="P766" t="s">
        <v>30</v>
      </c>
      <c r="Q766" s="6">
        <v>42005</v>
      </c>
      <c r="R766" s="6">
        <v>42735</v>
      </c>
      <c r="S766">
        <v>0</v>
      </c>
      <c r="T766">
        <v>0</v>
      </c>
      <c r="U766" t="s">
        <v>31</v>
      </c>
      <c r="V766" t="s">
        <v>31</v>
      </c>
      <c r="W766" t="s">
        <v>3279</v>
      </c>
    </row>
    <row r="767" spans="1:23" hidden="1" x14ac:dyDescent="0.25">
      <c r="A767">
        <v>1742</v>
      </c>
      <c r="B767">
        <f>IF(Tabela_padrão__V_CHANNELGERAL2[[#This Row],[ID]]=A766,0,1)</f>
        <v>1</v>
      </c>
      <c r="C767" t="s">
        <v>1281</v>
      </c>
      <c r="D767" t="s">
        <v>1282</v>
      </c>
      <c r="E767" t="s">
        <v>433</v>
      </c>
      <c r="F767" t="s">
        <v>48</v>
      </c>
      <c r="G767" t="s">
        <v>41</v>
      </c>
      <c r="H767" t="s">
        <v>49</v>
      </c>
      <c r="I767">
        <v>2016</v>
      </c>
      <c r="J767" s="6">
        <v>42401</v>
      </c>
      <c r="K767" s="6">
        <v>42373</v>
      </c>
      <c r="L767" s="6">
        <v>42489</v>
      </c>
      <c r="M767">
        <v>100</v>
      </c>
      <c r="N767" t="s">
        <v>434</v>
      </c>
      <c r="O767" t="s">
        <v>434</v>
      </c>
      <c r="P767" t="s">
        <v>30</v>
      </c>
      <c r="Q767" s="6">
        <v>42005</v>
      </c>
      <c r="R767" s="6">
        <v>42735</v>
      </c>
      <c r="S767">
        <v>0</v>
      </c>
      <c r="T767">
        <v>0</v>
      </c>
      <c r="U767" t="s">
        <v>31</v>
      </c>
      <c r="V767" t="s">
        <v>31</v>
      </c>
      <c r="W767" t="s">
        <v>3279</v>
      </c>
    </row>
    <row r="768" spans="1:23" hidden="1" x14ac:dyDescent="0.25">
      <c r="A768">
        <v>1749</v>
      </c>
      <c r="B768">
        <f>IF(Tabela_padrão__V_CHANNELGERAL2[[#This Row],[ID]]=A767,0,1)</f>
        <v>1</v>
      </c>
      <c r="C768" t="s">
        <v>1293</v>
      </c>
      <c r="D768" t="s">
        <v>1294</v>
      </c>
      <c r="E768" t="s">
        <v>433</v>
      </c>
      <c r="F768" t="s">
        <v>48</v>
      </c>
      <c r="G768" t="s">
        <v>41</v>
      </c>
      <c r="H768" t="s">
        <v>53</v>
      </c>
      <c r="I768">
        <v>2016</v>
      </c>
      <c r="J768" s="6">
        <v>42401</v>
      </c>
      <c r="K768" s="6">
        <v>42373</v>
      </c>
      <c r="L768" s="6">
        <v>42734</v>
      </c>
      <c r="M768">
        <v>90</v>
      </c>
      <c r="N768" t="s">
        <v>434</v>
      </c>
      <c r="O768" t="s">
        <v>434</v>
      </c>
      <c r="P768" t="s">
        <v>30</v>
      </c>
      <c r="Q768" s="6">
        <v>42005</v>
      </c>
      <c r="R768" s="6">
        <v>42735</v>
      </c>
      <c r="S768">
        <v>0</v>
      </c>
      <c r="T768">
        <v>0</v>
      </c>
      <c r="U768" t="s">
        <v>31</v>
      </c>
      <c r="V768" t="s">
        <v>31</v>
      </c>
      <c r="W768" t="s">
        <v>3279</v>
      </c>
    </row>
    <row r="769" spans="1:23" hidden="1" x14ac:dyDescent="0.25">
      <c r="A769">
        <v>1308</v>
      </c>
      <c r="B769">
        <f>IF(Tabela_padrão__V_CHANNELGERAL2[[#This Row],[ID]]=A768,0,1)</f>
        <v>1</v>
      </c>
      <c r="C769" t="s">
        <v>522</v>
      </c>
      <c r="D769" t="s">
        <v>523</v>
      </c>
      <c r="E769" t="s">
        <v>433</v>
      </c>
      <c r="F769" t="s">
        <v>48</v>
      </c>
      <c r="G769" t="s">
        <v>41</v>
      </c>
      <c r="H769" t="s">
        <v>49</v>
      </c>
      <c r="I769">
        <v>2016</v>
      </c>
      <c r="J769" s="6">
        <v>42355</v>
      </c>
      <c r="K769" s="6">
        <v>42430</v>
      </c>
      <c r="L769" s="6">
        <v>42520</v>
      </c>
      <c r="M769">
        <v>100</v>
      </c>
      <c r="N769" t="s">
        <v>434</v>
      </c>
      <c r="O769" t="s">
        <v>434</v>
      </c>
      <c r="P769" t="s">
        <v>30</v>
      </c>
      <c r="Q769" s="6">
        <v>42005</v>
      </c>
      <c r="R769" s="6">
        <v>42735</v>
      </c>
      <c r="S769">
        <v>0</v>
      </c>
      <c r="T769">
        <v>0</v>
      </c>
      <c r="U769" t="s">
        <v>31</v>
      </c>
      <c r="V769" t="s">
        <v>31</v>
      </c>
      <c r="W769" t="s">
        <v>3279</v>
      </c>
    </row>
    <row r="770" spans="1:23" x14ac:dyDescent="0.25">
      <c r="A770">
        <v>1260</v>
      </c>
      <c r="B770">
        <f>IF(Tabela_padrão__V_CHANNELGERAL2[[#This Row],[ID]]=A769,0,1)</f>
        <v>1</v>
      </c>
      <c r="C770" t="s">
        <v>435</v>
      </c>
      <c r="D770" t="s">
        <v>436</v>
      </c>
      <c r="E770" t="s">
        <v>433</v>
      </c>
      <c r="F770" t="s">
        <v>27</v>
      </c>
      <c r="G770" t="s">
        <v>4181</v>
      </c>
      <c r="H770" t="s">
        <v>4182</v>
      </c>
      <c r="I770">
        <v>2016</v>
      </c>
      <c r="J770" s="6">
        <v>42355</v>
      </c>
      <c r="K770" s="6">
        <v>42387</v>
      </c>
      <c r="L770" s="6">
        <v>42732</v>
      </c>
      <c r="M770">
        <v>76.430000000000007</v>
      </c>
      <c r="N770" t="s">
        <v>434</v>
      </c>
      <c r="O770" t="s">
        <v>434</v>
      </c>
      <c r="P770" t="s">
        <v>30</v>
      </c>
      <c r="Q770" s="6">
        <v>42005</v>
      </c>
      <c r="R770" s="6">
        <v>42735</v>
      </c>
      <c r="S770">
        <v>0</v>
      </c>
      <c r="T770">
        <v>0</v>
      </c>
      <c r="U770" t="s">
        <v>35</v>
      </c>
      <c r="V770" t="s">
        <v>31</v>
      </c>
      <c r="W770" t="s">
        <v>3279</v>
      </c>
    </row>
    <row r="771" spans="1:23" x14ac:dyDescent="0.25">
      <c r="A771">
        <v>1294</v>
      </c>
      <c r="B771">
        <f>IF(Tabela_padrão__V_CHANNELGERAL2[[#This Row],[ID]]=A770,0,1)</f>
        <v>1</v>
      </c>
      <c r="C771" t="s">
        <v>499</v>
      </c>
      <c r="D771" t="s">
        <v>500</v>
      </c>
      <c r="E771" t="s">
        <v>433</v>
      </c>
      <c r="F771" t="s">
        <v>27</v>
      </c>
      <c r="G771" t="s">
        <v>4183</v>
      </c>
      <c r="H771" t="s">
        <v>4183</v>
      </c>
      <c r="I771">
        <v>2016</v>
      </c>
      <c r="J771" s="6">
        <v>42355</v>
      </c>
      <c r="K771" s="6">
        <v>42461</v>
      </c>
      <c r="L771" s="6">
        <v>42737</v>
      </c>
      <c r="M771">
        <v>60</v>
      </c>
      <c r="N771" t="s">
        <v>434</v>
      </c>
      <c r="O771" t="s">
        <v>434</v>
      </c>
      <c r="P771" t="s">
        <v>30</v>
      </c>
      <c r="Q771" s="6">
        <v>42005</v>
      </c>
      <c r="R771" s="6">
        <v>42735</v>
      </c>
      <c r="S771">
        <v>0</v>
      </c>
      <c r="T771">
        <v>0</v>
      </c>
      <c r="U771" t="s">
        <v>35</v>
      </c>
      <c r="V771" t="s">
        <v>31</v>
      </c>
      <c r="W771" t="s">
        <v>3279</v>
      </c>
    </row>
    <row r="772" spans="1:23" x14ac:dyDescent="0.25">
      <c r="A772">
        <v>1865</v>
      </c>
      <c r="B772">
        <f>IF(Tabela_padrão__V_CHANNELGERAL2[[#This Row],[ID]]=A771,0,1)</f>
        <v>1</v>
      </c>
      <c r="C772" t="s">
        <v>511</v>
      </c>
      <c r="D772" t="s">
        <v>1422</v>
      </c>
      <c r="E772" t="s">
        <v>433</v>
      </c>
      <c r="F772" t="s">
        <v>27</v>
      </c>
      <c r="G772" t="s">
        <v>4181</v>
      </c>
      <c r="H772" t="s">
        <v>4182</v>
      </c>
      <c r="I772">
        <v>2016</v>
      </c>
      <c r="J772" s="6">
        <v>42522</v>
      </c>
      <c r="K772" s="6">
        <v>42522</v>
      </c>
      <c r="L772" s="6">
        <v>42522</v>
      </c>
      <c r="N772" t="s">
        <v>434</v>
      </c>
      <c r="O772" t="s">
        <v>434</v>
      </c>
      <c r="P772" t="s">
        <v>30</v>
      </c>
      <c r="Q772" s="6">
        <v>42005</v>
      </c>
      <c r="R772" s="6">
        <v>42735</v>
      </c>
      <c r="S772">
        <v>0</v>
      </c>
      <c r="T772">
        <v>0</v>
      </c>
      <c r="U772" t="s">
        <v>35</v>
      </c>
      <c r="V772" t="s">
        <v>31</v>
      </c>
      <c r="W772" t="s">
        <v>3279</v>
      </c>
    </row>
    <row r="773" spans="1:23" x14ac:dyDescent="0.25">
      <c r="A773">
        <v>1897</v>
      </c>
      <c r="B773">
        <f>IF(Tabela_padrão__V_CHANNELGERAL2[[#This Row],[ID]]=A772,0,1)</f>
        <v>1</v>
      </c>
      <c r="C773" t="s">
        <v>3328</v>
      </c>
      <c r="D773" t="s">
        <v>3329</v>
      </c>
      <c r="E773" t="s">
        <v>433</v>
      </c>
      <c r="F773" t="s">
        <v>27</v>
      </c>
      <c r="G773" t="s">
        <v>4180</v>
      </c>
      <c r="H773" t="s">
        <v>4180</v>
      </c>
      <c r="I773">
        <v>2016</v>
      </c>
      <c r="J773" s="6">
        <v>42636</v>
      </c>
      <c r="K773" s="6">
        <v>42636</v>
      </c>
      <c r="L773" s="6">
        <v>42636</v>
      </c>
      <c r="N773" t="s">
        <v>434</v>
      </c>
      <c r="O773" t="s">
        <v>434</v>
      </c>
      <c r="P773" t="s">
        <v>30</v>
      </c>
      <c r="Q773" s="6">
        <v>42005</v>
      </c>
      <c r="R773" s="6">
        <v>42735</v>
      </c>
      <c r="S773">
        <v>0</v>
      </c>
      <c r="T773">
        <v>0</v>
      </c>
      <c r="U773" t="s">
        <v>35</v>
      </c>
      <c r="V773" t="s">
        <v>3182</v>
      </c>
      <c r="W773" t="s">
        <v>3279</v>
      </c>
    </row>
    <row r="774" spans="1:23" x14ac:dyDescent="0.25">
      <c r="A774">
        <v>1891</v>
      </c>
      <c r="B774">
        <f>IF(Tabela_padrão__V_CHANNELGERAL2[[#This Row],[ID]]=A773,0,1)</f>
        <v>1</v>
      </c>
      <c r="C774" t="s">
        <v>3318</v>
      </c>
      <c r="D774" t="s">
        <v>3686</v>
      </c>
      <c r="E774" t="s">
        <v>433</v>
      </c>
      <c r="F774" t="s">
        <v>27</v>
      </c>
      <c r="G774" t="s">
        <v>4183</v>
      </c>
      <c r="H774" t="s">
        <v>4183</v>
      </c>
      <c r="I774">
        <v>2016</v>
      </c>
      <c r="J774" s="6">
        <v>42636</v>
      </c>
      <c r="K774" s="6">
        <v>42636</v>
      </c>
      <c r="L774" s="6">
        <v>42636</v>
      </c>
      <c r="N774" t="s">
        <v>434</v>
      </c>
      <c r="O774" t="s">
        <v>434</v>
      </c>
      <c r="P774" t="s">
        <v>30</v>
      </c>
      <c r="Q774" s="6">
        <v>42005</v>
      </c>
      <c r="R774" s="6">
        <v>42735</v>
      </c>
      <c r="S774">
        <v>0</v>
      </c>
      <c r="T774">
        <v>0</v>
      </c>
      <c r="U774" t="s">
        <v>35</v>
      </c>
      <c r="V774" t="s">
        <v>3182</v>
      </c>
      <c r="W774" t="s">
        <v>3279</v>
      </c>
    </row>
    <row r="775" spans="1:23" x14ac:dyDescent="0.25">
      <c r="A775">
        <v>1892</v>
      </c>
      <c r="B775">
        <f>IF(Tabela_padrão__V_CHANNELGERAL2[[#This Row],[ID]]=A774,0,1)</f>
        <v>1</v>
      </c>
      <c r="C775" t="s">
        <v>3319</v>
      </c>
      <c r="D775" t="s">
        <v>3320</v>
      </c>
      <c r="E775" t="s">
        <v>433</v>
      </c>
      <c r="F775" t="s">
        <v>27</v>
      </c>
      <c r="G775" t="s">
        <v>4183</v>
      </c>
      <c r="H775" t="s">
        <v>4183</v>
      </c>
      <c r="I775">
        <v>2016</v>
      </c>
      <c r="J775" s="6">
        <v>42636</v>
      </c>
      <c r="K775" s="6">
        <v>42636</v>
      </c>
      <c r="L775" s="6">
        <v>42636</v>
      </c>
      <c r="N775" t="s">
        <v>434</v>
      </c>
      <c r="O775" t="s">
        <v>434</v>
      </c>
      <c r="P775" t="s">
        <v>30</v>
      </c>
      <c r="Q775" s="6">
        <v>42005</v>
      </c>
      <c r="R775" s="6">
        <v>42735</v>
      </c>
      <c r="S775">
        <v>0</v>
      </c>
      <c r="T775">
        <v>0</v>
      </c>
      <c r="U775" t="s">
        <v>35</v>
      </c>
      <c r="V775" t="s">
        <v>3182</v>
      </c>
      <c r="W775" t="s">
        <v>3279</v>
      </c>
    </row>
    <row r="776" spans="1:23" x14ac:dyDescent="0.25">
      <c r="A776">
        <v>1893</v>
      </c>
      <c r="B776">
        <f>IF(Tabela_padrão__V_CHANNELGERAL2[[#This Row],[ID]]=A775,0,1)</f>
        <v>1</v>
      </c>
      <c r="C776" t="s">
        <v>3321</v>
      </c>
      <c r="D776" t="s">
        <v>3322</v>
      </c>
      <c r="E776" t="s">
        <v>433</v>
      </c>
      <c r="F776" t="s">
        <v>27</v>
      </c>
      <c r="G776" t="s">
        <v>4181</v>
      </c>
      <c r="H776" t="s">
        <v>4182</v>
      </c>
      <c r="I776">
        <v>2016</v>
      </c>
      <c r="J776" s="6">
        <v>42636</v>
      </c>
      <c r="K776" s="6">
        <v>42636</v>
      </c>
      <c r="L776" s="6">
        <v>42636</v>
      </c>
      <c r="N776" t="s">
        <v>434</v>
      </c>
      <c r="O776" t="s">
        <v>434</v>
      </c>
      <c r="P776" t="s">
        <v>30</v>
      </c>
      <c r="Q776" s="6">
        <v>42005</v>
      </c>
      <c r="R776" s="6">
        <v>42735</v>
      </c>
      <c r="S776">
        <v>0</v>
      </c>
      <c r="T776">
        <v>0</v>
      </c>
      <c r="U776" t="s">
        <v>35</v>
      </c>
      <c r="V776" t="s">
        <v>3182</v>
      </c>
      <c r="W776" t="s">
        <v>3279</v>
      </c>
    </row>
    <row r="777" spans="1:23" x14ac:dyDescent="0.25">
      <c r="A777">
        <v>1894</v>
      </c>
      <c r="B777">
        <f>IF(Tabela_padrão__V_CHANNELGERAL2[[#This Row],[ID]]=A776,0,1)</f>
        <v>1</v>
      </c>
      <c r="C777" t="s">
        <v>3323</v>
      </c>
      <c r="D777" t="s">
        <v>3676</v>
      </c>
      <c r="E777" t="s">
        <v>433</v>
      </c>
      <c r="F777" t="s">
        <v>27</v>
      </c>
      <c r="G777" t="s">
        <v>4183</v>
      </c>
      <c r="H777" t="s">
        <v>4183</v>
      </c>
      <c r="I777">
        <v>2016</v>
      </c>
      <c r="J777" s="6">
        <v>42636</v>
      </c>
      <c r="K777" s="6">
        <v>42636</v>
      </c>
      <c r="L777" s="6">
        <v>42636</v>
      </c>
      <c r="N777" t="s">
        <v>434</v>
      </c>
      <c r="O777" t="s">
        <v>434</v>
      </c>
      <c r="P777" t="s">
        <v>30</v>
      </c>
      <c r="Q777" s="6">
        <v>42005</v>
      </c>
      <c r="R777" s="6">
        <v>42735</v>
      </c>
      <c r="S777">
        <v>0</v>
      </c>
      <c r="T777">
        <v>0</v>
      </c>
      <c r="U777" t="s">
        <v>35</v>
      </c>
      <c r="V777" t="s">
        <v>3182</v>
      </c>
      <c r="W777" t="s">
        <v>3279</v>
      </c>
    </row>
    <row r="778" spans="1:23" x14ac:dyDescent="0.25">
      <c r="A778">
        <v>1895</v>
      </c>
      <c r="B778">
        <f>IF(Tabela_padrão__V_CHANNELGERAL2[[#This Row],[ID]]=A777,0,1)</f>
        <v>1</v>
      </c>
      <c r="C778" t="s">
        <v>3324</v>
      </c>
      <c r="D778" t="s">
        <v>3325</v>
      </c>
      <c r="E778" t="s">
        <v>433</v>
      </c>
      <c r="F778" t="s">
        <v>27</v>
      </c>
      <c r="G778" t="s">
        <v>4180</v>
      </c>
      <c r="H778" t="s">
        <v>4180</v>
      </c>
      <c r="I778">
        <v>2016</v>
      </c>
      <c r="J778" s="6">
        <v>42636</v>
      </c>
      <c r="K778" s="6">
        <v>42636</v>
      </c>
      <c r="L778" s="6">
        <v>42636</v>
      </c>
      <c r="N778" t="s">
        <v>434</v>
      </c>
      <c r="O778" t="s">
        <v>434</v>
      </c>
      <c r="P778" t="s">
        <v>30</v>
      </c>
      <c r="Q778" s="6">
        <v>42005</v>
      </c>
      <c r="R778" s="6">
        <v>42735</v>
      </c>
      <c r="S778">
        <v>0</v>
      </c>
      <c r="T778">
        <v>0</v>
      </c>
      <c r="U778" t="s">
        <v>35</v>
      </c>
      <c r="V778" t="s">
        <v>3182</v>
      </c>
      <c r="W778" t="s">
        <v>3279</v>
      </c>
    </row>
    <row r="779" spans="1:23" x14ac:dyDescent="0.25">
      <c r="A779">
        <v>1896</v>
      </c>
      <c r="B779">
        <f>IF(Tabela_padrão__V_CHANNELGERAL2[[#This Row],[ID]]=A778,0,1)</f>
        <v>1</v>
      </c>
      <c r="C779" t="s">
        <v>3326</v>
      </c>
      <c r="D779" t="s">
        <v>3327</v>
      </c>
      <c r="E779" t="s">
        <v>433</v>
      </c>
      <c r="F779" t="s">
        <v>27</v>
      </c>
      <c r="G779" t="s">
        <v>4183</v>
      </c>
      <c r="H779" t="s">
        <v>4183</v>
      </c>
      <c r="I779">
        <v>2016</v>
      </c>
      <c r="J779" s="6">
        <v>42636</v>
      </c>
      <c r="K779" s="6">
        <v>42636</v>
      </c>
      <c r="L779" s="6">
        <v>42636</v>
      </c>
      <c r="N779" t="s">
        <v>434</v>
      </c>
      <c r="O779" t="s">
        <v>434</v>
      </c>
      <c r="P779" t="s">
        <v>30</v>
      </c>
      <c r="Q779" s="6">
        <v>42005</v>
      </c>
      <c r="R779" s="6">
        <v>42735</v>
      </c>
      <c r="S779">
        <v>0</v>
      </c>
      <c r="T779">
        <v>0</v>
      </c>
      <c r="U779" t="s">
        <v>35</v>
      </c>
      <c r="V779" t="s">
        <v>3182</v>
      </c>
      <c r="W779" t="s">
        <v>3279</v>
      </c>
    </row>
    <row r="780" spans="1:23" x14ac:dyDescent="0.25">
      <c r="A780">
        <v>1301</v>
      </c>
      <c r="B780">
        <f>IF(Tabela_padrão__V_CHANNELGERAL2[[#This Row],[ID]]=A779,0,1)</f>
        <v>1</v>
      </c>
      <c r="C780" t="s">
        <v>3298</v>
      </c>
      <c r="D780" t="s">
        <v>3299</v>
      </c>
      <c r="E780" t="s">
        <v>433</v>
      </c>
      <c r="F780" t="s">
        <v>27</v>
      </c>
      <c r="G780" t="s">
        <v>4181</v>
      </c>
      <c r="H780" t="s">
        <v>4182</v>
      </c>
      <c r="I780">
        <v>2016</v>
      </c>
      <c r="J780" s="6">
        <v>42355</v>
      </c>
      <c r="K780" s="6">
        <v>42426</v>
      </c>
      <c r="L780" s="6">
        <v>42643</v>
      </c>
      <c r="M780">
        <v>100</v>
      </c>
      <c r="N780" t="s">
        <v>434</v>
      </c>
      <c r="O780" t="s">
        <v>434</v>
      </c>
      <c r="P780" t="s">
        <v>30</v>
      </c>
      <c r="Q780" s="6">
        <v>42005</v>
      </c>
      <c r="R780" s="6">
        <v>42735</v>
      </c>
      <c r="S780">
        <v>0</v>
      </c>
      <c r="T780">
        <v>0</v>
      </c>
      <c r="U780" t="s">
        <v>35</v>
      </c>
      <c r="V780" t="s">
        <v>31</v>
      </c>
      <c r="W780" t="s">
        <v>3279</v>
      </c>
    </row>
    <row r="781" spans="1:23" x14ac:dyDescent="0.25">
      <c r="A781">
        <v>1900</v>
      </c>
      <c r="B781">
        <f>IF(Tabela_padrão__V_CHANNELGERAL2[[#This Row],[ID]]=A780,0,1)</f>
        <v>1</v>
      </c>
      <c r="C781" t="s">
        <v>3330</v>
      </c>
      <c r="D781" t="s">
        <v>3687</v>
      </c>
      <c r="E781" t="s">
        <v>433</v>
      </c>
      <c r="F781" t="s">
        <v>27</v>
      </c>
      <c r="G781" t="s">
        <v>4181</v>
      </c>
      <c r="H781" t="s">
        <v>4182</v>
      </c>
      <c r="I781">
        <v>2016</v>
      </c>
      <c r="J781" s="6">
        <v>42640</v>
      </c>
      <c r="K781" s="6">
        <v>42640</v>
      </c>
      <c r="L781" s="6">
        <v>42640</v>
      </c>
      <c r="N781" t="s">
        <v>434</v>
      </c>
      <c r="O781" t="s">
        <v>434</v>
      </c>
      <c r="P781" t="s">
        <v>30</v>
      </c>
      <c r="Q781" s="6">
        <v>42005</v>
      </c>
      <c r="R781" s="6">
        <v>42735</v>
      </c>
      <c r="S781">
        <v>0</v>
      </c>
      <c r="T781">
        <v>0</v>
      </c>
      <c r="U781" t="s">
        <v>35</v>
      </c>
      <c r="V781" t="s">
        <v>3182</v>
      </c>
      <c r="W781" t="s">
        <v>3279</v>
      </c>
    </row>
    <row r="782" spans="1:23" x14ac:dyDescent="0.25">
      <c r="A782">
        <v>1901</v>
      </c>
      <c r="B782">
        <f>IF(Tabela_padrão__V_CHANNELGERAL2[[#This Row],[ID]]=A781,0,1)</f>
        <v>1</v>
      </c>
      <c r="C782" t="s">
        <v>3331</v>
      </c>
      <c r="D782" t="s">
        <v>3332</v>
      </c>
      <c r="E782" t="s">
        <v>433</v>
      </c>
      <c r="F782" t="s">
        <v>27</v>
      </c>
      <c r="G782" t="s">
        <v>4180</v>
      </c>
      <c r="H782" t="s">
        <v>4180</v>
      </c>
      <c r="I782">
        <v>2016</v>
      </c>
      <c r="J782" s="6">
        <v>42640</v>
      </c>
      <c r="K782" s="6">
        <v>42640</v>
      </c>
      <c r="L782" s="6">
        <v>42640</v>
      </c>
      <c r="N782" t="s">
        <v>434</v>
      </c>
      <c r="O782" t="s">
        <v>434</v>
      </c>
      <c r="P782" t="s">
        <v>30</v>
      </c>
      <c r="Q782" s="6">
        <v>42005</v>
      </c>
      <c r="R782" s="6">
        <v>42735</v>
      </c>
      <c r="S782">
        <v>0</v>
      </c>
      <c r="T782">
        <v>0</v>
      </c>
      <c r="U782" t="s">
        <v>35</v>
      </c>
      <c r="V782" t="s">
        <v>3182</v>
      </c>
      <c r="W782" t="s">
        <v>3279</v>
      </c>
    </row>
    <row r="783" spans="1:23" x14ac:dyDescent="0.25">
      <c r="A783">
        <v>1583</v>
      </c>
      <c r="B783">
        <f>IF(Tabela_padrão__V_CHANNELGERAL2[[#This Row],[ID]]=A782,0,1)</f>
        <v>1</v>
      </c>
      <c r="C783" t="s">
        <v>993</v>
      </c>
      <c r="D783" t="s">
        <v>994</v>
      </c>
      <c r="E783" t="s">
        <v>518</v>
      </c>
      <c r="F783" t="s">
        <v>27</v>
      </c>
      <c r="G783" t="s">
        <v>4181</v>
      </c>
      <c r="H783" t="s">
        <v>4182</v>
      </c>
      <c r="I783">
        <v>2016</v>
      </c>
      <c r="J783" s="6">
        <v>42374</v>
      </c>
      <c r="K783" s="6">
        <v>42422</v>
      </c>
      <c r="L783" s="6">
        <v>42517</v>
      </c>
      <c r="M783">
        <v>100</v>
      </c>
      <c r="N783" t="s">
        <v>717</v>
      </c>
      <c r="O783" t="s">
        <v>717</v>
      </c>
      <c r="P783" t="s">
        <v>30</v>
      </c>
      <c r="Q783" s="6">
        <v>42005</v>
      </c>
      <c r="R783" s="6">
        <v>42735</v>
      </c>
      <c r="S783">
        <v>0</v>
      </c>
      <c r="T783">
        <v>0</v>
      </c>
      <c r="U783" t="s">
        <v>31</v>
      </c>
      <c r="V783" t="s">
        <v>31</v>
      </c>
      <c r="W783" t="s">
        <v>3279</v>
      </c>
    </row>
    <row r="784" spans="1:23" x14ac:dyDescent="0.25">
      <c r="A784">
        <v>1419</v>
      </c>
      <c r="B784">
        <f>IF(Tabela_padrão__V_CHANNELGERAL2[[#This Row],[ID]]=A783,0,1)</f>
        <v>1</v>
      </c>
      <c r="C784" t="s">
        <v>742</v>
      </c>
      <c r="D784" t="s">
        <v>743</v>
      </c>
      <c r="E784" t="s">
        <v>518</v>
      </c>
      <c r="F784" t="s">
        <v>27</v>
      </c>
      <c r="G784" t="s">
        <v>4180</v>
      </c>
      <c r="H784" t="s">
        <v>4180</v>
      </c>
      <c r="I784">
        <v>2016</v>
      </c>
      <c r="J784" s="6">
        <v>42356</v>
      </c>
      <c r="K784" s="6">
        <v>42430</v>
      </c>
      <c r="L784" s="6">
        <v>42460</v>
      </c>
      <c r="M784">
        <v>90</v>
      </c>
      <c r="N784" t="s">
        <v>717</v>
      </c>
      <c r="O784" t="s">
        <v>717</v>
      </c>
      <c r="P784" t="s">
        <v>30</v>
      </c>
      <c r="Q784" s="6">
        <v>42005</v>
      </c>
      <c r="R784" s="6">
        <v>42735</v>
      </c>
      <c r="S784">
        <v>0</v>
      </c>
      <c r="T784">
        <v>0</v>
      </c>
      <c r="U784" t="s">
        <v>31</v>
      </c>
      <c r="V784" t="s">
        <v>31</v>
      </c>
      <c r="W784" t="s">
        <v>3279</v>
      </c>
    </row>
    <row r="785" spans="1:23" x14ac:dyDescent="0.25">
      <c r="A785">
        <v>1404</v>
      </c>
      <c r="B785">
        <f>IF(Tabela_padrão__V_CHANNELGERAL2[[#This Row],[ID]]=A784,0,1)</f>
        <v>1</v>
      </c>
      <c r="C785" t="s">
        <v>715</v>
      </c>
      <c r="D785" t="s">
        <v>716</v>
      </c>
      <c r="E785" t="s">
        <v>518</v>
      </c>
      <c r="F785" t="s">
        <v>27</v>
      </c>
      <c r="G785" t="s">
        <v>4180</v>
      </c>
      <c r="H785" t="s">
        <v>4180</v>
      </c>
      <c r="I785">
        <v>2016</v>
      </c>
      <c r="J785" s="6">
        <v>42356</v>
      </c>
      <c r="K785" s="6">
        <v>42373</v>
      </c>
      <c r="L785" s="6">
        <v>42401</v>
      </c>
      <c r="M785">
        <v>70</v>
      </c>
      <c r="N785" t="s">
        <v>717</v>
      </c>
      <c r="O785" t="s">
        <v>717</v>
      </c>
      <c r="P785" t="s">
        <v>30</v>
      </c>
      <c r="Q785" s="6">
        <v>42005</v>
      </c>
      <c r="R785" s="6">
        <v>42735</v>
      </c>
      <c r="S785">
        <v>0</v>
      </c>
      <c r="T785">
        <v>0</v>
      </c>
      <c r="U785" t="s">
        <v>31</v>
      </c>
      <c r="V785" t="s">
        <v>31</v>
      </c>
      <c r="W785" t="s">
        <v>3279</v>
      </c>
    </row>
    <row r="786" spans="1:23" x14ac:dyDescent="0.25">
      <c r="A786">
        <v>1410</v>
      </c>
      <c r="B786">
        <f>IF(Tabela_padrão__V_CHANNELGERAL2[[#This Row],[ID]]=A785,0,1)</f>
        <v>1</v>
      </c>
      <c r="C786" t="s">
        <v>725</v>
      </c>
      <c r="D786" t="s">
        <v>726</v>
      </c>
      <c r="E786" t="s">
        <v>518</v>
      </c>
      <c r="F786" t="s">
        <v>27</v>
      </c>
      <c r="G786" t="s">
        <v>4181</v>
      </c>
      <c r="H786" t="s">
        <v>4182</v>
      </c>
      <c r="I786">
        <v>2016</v>
      </c>
      <c r="J786" s="6">
        <v>42356</v>
      </c>
      <c r="K786" s="6">
        <v>42401</v>
      </c>
      <c r="L786" s="6">
        <v>42583</v>
      </c>
      <c r="M786">
        <v>100</v>
      </c>
      <c r="N786" t="s">
        <v>717</v>
      </c>
      <c r="O786" t="s">
        <v>717</v>
      </c>
      <c r="P786" t="s">
        <v>30</v>
      </c>
      <c r="Q786" s="6">
        <v>42005</v>
      </c>
      <c r="R786" s="6">
        <v>42735</v>
      </c>
      <c r="S786">
        <v>0</v>
      </c>
      <c r="T786">
        <v>0</v>
      </c>
      <c r="U786" t="s">
        <v>35</v>
      </c>
      <c r="V786" t="s">
        <v>31</v>
      </c>
      <c r="W786" t="s">
        <v>3279</v>
      </c>
    </row>
    <row r="787" spans="1:23" x14ac:dyDescent="0.25">
      <c r="A787">
        <v>1407</v>
      </c>
      <c r="B787">
        <f>IF(Tabela_padrão__V_CHANNELGERAL2[[#This Row],[ID]]=A786,0,1)</f>
        <v>1</v>
      </c>
      <c r="C787" t="s">
        <v>721</v>
      </c>
      <c r="D787" t="s">
        <v>722</v>
      </c>
      <c r="E787" t="s">
        <v>518</v>
      </c>
      <c r="F787" t="s">
        <v>27</v>
      </c>
      <c r="G787" t="s">
        <v>4181</v>
      </c>
      <c r="H787" t="s">
        <v>4182</v>
      </c>
      <c r="I787">
        <v>2016</v>
      </c>
      <c r="J787" s="6">
        <v>42356</v>
      </c>
      <c r="K787" s="6">
        <v>42373</v>
      </c>
      <c r="L787" s="6">
        <v>42551</v>
      </c>
      <c r="M787">
        <v>100</v>
      </c>
      <c r="N787" t="s">
        <v>717</v>
      </c>
      <c r="O787" t="s">
        <v>717</v>
      </c>
      <c r="P787" t="s">
        <v>30</v>
      </c>
      <c r="Q787" s="6">
        <v>42005</v>
      </c>
      <c r="R787" s="6">
        <v>42735</v>
      </c>
      <c r="S787">
        <v>0</v>
      </c>
      <c r="T787">
        <v>0</v>
      </c>
      <c r="U787" t="s">
        <v>35</v>
      </c>
      <c r="V787" t="s">
        <v>31</v>
      </c>
      <c r="W787" t="s">
        <v>3279</v>
      </c>
    </row>
    <row r="788" spans="1:23" x14ac:dyDescent="0.25">
      <c r="A788">
        <v>1774</v>
      </c>
      <c r="B788">
        <f>IF(Tabela_padrão__V_CHANNELGERAL2[[#This Row],[ID]]=A787,0,1)</f>
        <v>1</v>
      </c>
      <c r="C788" t="s">
        <v>1336</v>
      </c>
      <c r="D788" t="s">
        <v>1337</v>
      </c>
      <c r="E788" t="s">
        <v>518</v>
      </c>
      <c r="F788" t="s">
        <v>27</v>
      </c>
      <c r="G788" t="s">
        <v>4181</v>
      </c>
      <c r="H788" t="s">
        <v>4182</v>
      </c>
      <c r="I788">
        <v>2016</v>
      </c>
      <c r="J788" s="6">
        <v>42405</v>
      </c>
      <c r="K788" s="6">
        <v>42401</v>
      </c>
      <c r="L788" s="6">
        <v>42580</v>
      </c>
      <c r="M788">
        <v>100</v>
      </c>
      <c r="N788" t="s">
        <v>756</v>
      </c>
      <c r="O788" t="s">
        <v>756</v>
      </c>
      <c r="P788" t="s">
        <v>30</v>
      </c>
      <c r="Q788" s="6">
        <v>42005</v>
      </c>
      <c r="R788" s="6">
        <v>42735</v>
      </c>
      <c r="S788">
        <v>0</v>
      </c>
      <c r="T788">
        <v>0</v>
      </c>
      <c r="U788" t="s">
        <v>35</v>
      </c>
      <c r="V788" t="s">
        <v>31</v>
      </c>
      <c r="W788" t="s">
        <v>3279</v>
      </c>
    </row>
    <row r="789" spans="1:23" x14ac:dyDescent="0.25">
      <c r="A789">
        <v>1775</v>
      </c>
      <c r="B789">
        <f>IF(Tabela_padrão__V_CHANNELGERAL2[[#This Row],[ID]]=A788,0,1)</f>
        <v>1</v>
      </c>
      <c r="C789" t="s">
        <v>1338</v>
      </c>
      <c r="D789" t="s">
        <v>1339</v>
      </c>
      <c r="E789" t="s">
        <v>518</v>
      </c>
      <c r="F789" t="s">
        <v>27</v>
      </c>
      <c r="G789" t="s">
        <v>4181</v>
      </c>
      <c r="H789" t="s">
        <v>4182</v>
      </c>
      <c r="I789">
        <v>2016</v>
      </c>
      <c r="J789" s="6">
        <v>42405</v>
      </c>
      <c r="K789" s="6">
        <v>42430</v>
      </c>
      <c r="L789" s="6">
        <v>42643</v>
      </c>
      <c r="M789">
        <v>100</v>
      </c>
      <c r="N789" t="s">
        <v>756</v>
      </c>
      <c r="O789" t="s">
        <v>756</v>
      </c>
      <c r="P789" t="s">
        <v>30</v>
      </c>
      <c r="Q789" s="6">
        <v>42005</v>
      </c>
      <c r="R789" s="6">
        <v>42735</v>
      </c>
      <c r="S789">
        <v>0</v>
      </c>
      <c r="T789">
        <v>0</v>
      </c>
      <c r="U789" t="s">
        <v>35</v>
      </c>
      <c r="V789" t="s">
        <v>31</v>
      </c>
      <c r="W789" t="s">
        <v>3279</v>
      </c>
    </row>
    <row r="790" spans="1:23" x14ac:dyDescent="0.25">
      <c r="A790">
        <v>1776</v>
      </c>
      <c r="B790">
        <f>IF(Tabela_padrão__V_CHANNELGERAL2[[#This Row],[ID]]=A789,0,1)</f>
        <v>1</v>
      </c>
      <c r="C790" t="s">
        <v>1340</v>
      </c>
      <c r="D790" t="s">
        <v>1341</v>
      </c>
      <c r="E790" t="s">
        <v>518</v>
      </c>
      <c r="F790" t="s">
        <v>27</v>
      </c>
      <c r="G790" t="s">
        <v>4181</v>
      </c>
      <c r="H790" t="s">
        <v>4182</v>
      </c>
      <c r="I790">
        <v>2016</v>
      </c>
      <c r="J790" s="6">
        <v>42405</v>
      </c>
      <c r="K790" s="6">
        <v>42430</v>
      </c>
      <c r="L790" s="6">
        <v>42643</v>
      </c>
      <c r="M790">
        <v>100</v>
      </c>
      <c r="N790" t="s">
        <v>756</v>
      </c>
      <c r="O790" t="s">
        <v>756</v>
      </c>
      <c r="P790" t="s">
        <v>30</v>
      </c>
      <c r="Q790" s="6">
        <v>42005</v>
      </c>
      <c r="R790" s="6">
        <v>42735</v>
      </c>
      <c r="S790">
        <v>0</v>
      </c>
      <c r="T790">
        <v>0</v>
      </c>
      <c r="U790" t="s">
        <v>35</v>
      </c>
      <c r="V790" t="s">
        <v>31</v>
      </c>
      <c r="W790" t="s">
        <v>3279</v>
      </c>
    </row>
    <row r="791" spans="1:23" x14ac:dyDescent="0.25">
      <c r="A791">
        <v>1777</v>
      </c>
      <c r="B791">
        <f>IF(Tabela_padrão__V_CHANNELGERAL2[[#This Row],[ID]]=A790,0,1)</f>
        <v>1</v>
      </c>
      <c r="C791" t="s">
        <v>1342</v>
      </c>
      <c r="D791" t="s">
        <v>1343</v>
      </c>
      <c r="E791" t="s">
        <v>518</v>
      </c>
      <c r="F791" t="s">
        <v>27</v>
      </c>
      <c r="G791" t="s">
        <v>4181</v>
      </c>
      <c r="H791" t="s">
        <v>4182</v>
      </c>
      <c r="I791">
        <v>2016</v>
      </c>
      <c r="J791" s="6">
        <v>42405</v>
      </c>
      <c r="K791" s="6">
        <v>42430</v>
      </c>
      <c r="L791" s="6">
        <v>42643</v>
      </c>
      <c r="M791">
        <v>100</v>
      </c>
      <c r="N791" t="s">
        <v>756</v>
      </c>
      <c r="O791" t="s">
        <v>756</v>
      </c>
      <c r="P791" t="s">
        <v>30</v>
      </c>
      <c r="Q791" s="6">
        <v>42005</v>
      </c>
      <c r="R791" s="6">
        <v>42735</v>
      </c>
      <c r="S791">
        <v>0</v>
      </c>
      <c r="T791">
        <v>0</v>
      </c>
      <c r="U791" t="s">
        <v>35</v>
      </c>
      <c r="V791" t="s">
        <v>31</v>
      </c>
      <c r="W791" t="s">
        <v>3279</v>
      </c>
    </row>
    <row r="792" spans="1:23" x14ac:dyDescent="0.25">
      <c r="A792">
        <v>1778</v>
      </c>
      <c r="B792">
        <f>IF(Tabela_padrão__V_CHANNELGERAL2[[#This Row],[ID]]=A791,0,1)</f>
        <v>1</v>
      </c>
      <c r="C792" t="s">
        <v>1344</v>
      </c>
      <c r="D792" t="s">
        <v>1345</v>
      </c>
      <c r="E792" t="s">
        <v>518</v>
      </c>
      <c r="F792" t="s">
        <v>27</v>
      </c>
      <c r="G792" t="s">
        <v>4181</v>
      </c>
      <c r="H792" t="s">
        <v>4182</v>
      </c>
      <c r="I792">
        <v>2016</v>
      </c>
      <c r="J792" s="6">
        <v>42405</v>
      </c>
      <c r="K792" s="6">
        <v>42430</v>
      </c>
      <c r="L792" s="6">
        <v>42643</v>
      </c>
      <c r="M792">
        <v>100</v>
      </c>
      <c r="N792" t="s">
        <v>756</v>
      </c>
      <c r="O792" t="s">
        <v>756</v>
      </c>
      <c r="P792" t="s">
        <v>30</v>
      </c>
      <c r="Q792" s="6">
        <v>42005</v>
      </c>
      <c r="R792" s="6">
        <v>42735</v>
      </c>
      <c r="S792">
        <v>0</v>
      </c>
      <c r="T792">
        <v>0</v>
      </c>
      <c r="U792" t="s">
        <v>35</v>
      </c>
      <c r="V792" t="s">
        <v>31</v>
      </c>
      <c r="W792" t="s">
        <v>3279</v>
      </c>
    </row>
    <row r="793" spans="1:23" x14ac:dyDescent="0.25">
      <c r="A793">
        <v>1440</v>
      </c>
      <c r="B793">
        <f>IF(Tabela_padrão__V_CHANNELGERAL2[[#This Row],[ID]]=A792,0,1)</f>
        <v>1</v>
      </c>
      <c r="C793" t="s">
        <v>783</v>
      </c>
      <c r="D793" t="s">
        <v>784</v>
      </c>
      <c r="E793" t="s">
        <v>518</v>
      </c>
      <c r="F793" t="s">
        <v>27</v>
      </c>
      <c r="G793" t="s">
        <v>4181</v>
      </c>
      <c r="H793" t="s">
        <v>4182</v>
      </c>
      <c r="I793">
        <v>2016</v>
      </c>
      <c r="J793" s="6">
        <v>42356</v>
      </c>
      <c r="K793" s="6">
        <v>42522</v>
      </c>
      <c r="L793" s="6">
        <v>42734</v>
      </c>
      <c r="M793">
        <v>100</v>
      </c>
      <c r="N793" t="s">
        <v>717</v>
      </c>
      <c r="O793" t="s">
        <v>717</v>
      </c>
      <c r="P793" t="s">
        <v>30</v>
      </c>
      <c r="Q793" s="6">
        <v>42005</v>
      </c>
      <c r="R793" s="6">
        <v>42735</v>
      </c>
      <c r="S793">
        <v>0</v>
      </c>
      <c r="T793">
        <v>0</v>
      </c>
      <c r="U793" t="s">
        <v>35</v>
      </c>
      <c r="V793" t="s">
        <v>31</v>
      </c>
      <c r="W793" t="s">
        <v>3279</v>
      </c>
    </row>
    <row r="794" spans="1:23" x14ac:dyDescent="0.25">
      <c r="A794">
        <v>1417</v>
      </c>
      <c r="B794">
        <f>IF(Tabela_padrão__V_CHANNELGERAL2[[#This Row],[ID]]=A793,0,1)</f>
        <v>1</v>
      </c>
      <c r="C794" t="s">
        <v>738</v>
      </c>
      <c r="D794" t="s">
        <v>739</v>
      </c>
      <c r="E794" t="s">
        <v>518</v>
      </c>
      <c r="F794" t="s">
        <v>27</v>
      </c>
      <c r="G794" t="s">
        <v>4181</v>
      </c>
      <c r="H794" t="s">
        <v>4182</v>
      </c>
      <c r="I794">
        <v>2016</v>
      </c>
      <c r="J794" s="6">
        <v>42356</v>
      </c>
      <c r="K794" s="6">
        <v>42401</v>
      </c>
      <c r="L794" s="6">
        <v>42583</v>
      </c>
      <c r="M794">
        <v>100</v>
      </c>
      <c r="N794" t="s">
        <v>717</v>
      </c>
      <c r="O794" t="s">
        <v>717</v>
      </c>
      <c r="P794" t="s">
        <v>30</v>
      </c>
      <c r="Q794" s="6">
        <v>42005</v>
      </c>
      <c r="R794" s="6">
        <v>42735</v>
      </c>
      <c r="S794">
        <v>0</v>
      </c>
      <c r="T794">
        <v>0</v>
      </c>
      <c r="U794" t="s">
        <v>35</v>
      </c>
      <c r="V794" t="s">
        <v>31</v>
      </c>
      <c r="W794" t="s">
        <v>3279</v>
      </c>
    </row>
    <row r="795" spans="1:23" x14ac:dyDescent="0.25">
      <c r="A795">
        <v>1444</v>
      </c>
      <c r="B795">
        <f>IF(Tabela_padrão__V_CHANNELGERAL2[[#This Row],[ID]]=A794,0,1)</f>
        <v>1</v>
      </c>
      <c r="C795" t="s">
        <v>791</v>
      </c>
      <c r="D795" t="s">
        <v>792</v>
      </c>
      <c r="E795" t="s">
        <v>518</v>
      </c>
      <c r="F795" t="s">
        <v>27</v>
      </c>
      <c r="G795" t="s">
        <v>83</v>
      </c>
      <c r="H795" t="s">
        <v>83</v>
      </c>
      <c r="I795">
        <v>2016</v>
      </c>
      <c r="J795" s="6">
        <v>42356</v>
      </c>
      <c r="K795" s="6">
        <v>42522</v>
      </c>
      <c r="L795" s="6">
        <v>42734</v>
      </c>
      <c r="M795">
        <v>0</v>
      </c>
      <c r="N795" t="s">
        <v>717</v>
      </c>
      <c r="O795" t="s">
        <v>717</v>
      </c>
      <c r="P795" t="s">
        <v>30</v>
      </c>
      <c r="Q795" s="6">
        <v>42005</v>
      </c>
      <c r="R795" s="6">
        <v>42735</v>
      </c>
      <c r="S795">
        <v>0</v>
      </c>
      <c r="T795">
        <v>0</v>
      </c>
      <c r="U795" t="s">
        <v>35</v>
      </c>
      <c r="V795" t="s">
        <v>31</v>
      </c>
      <c r="W795" t="s">
        <v>3279</v>
      </c>
    </row>
    <row r="796" spans="1:23" x14ac:dyDescent="0.25">
      <c r="A796">
        <v>1422</v>
      </c>
      <c r="B796">
        <f>IF(Tabela_padrão__V_CHANNELGERAL2[[#This Row],[ID]]=A795,0,1)</f>
        <v>1</v>
      </c>
      <c r="C796" t="s">
        <v>748</v>
      </c>
      <c r="D796" t="s">
        <v>749</v>
      </c>
      <c r="E796" t="s">
        <v>518</v>
      </c>
      <c r="F796" t="s">
        <v>27</v>
      </c>
      <c r="G796" t="s">
        <v>4181</v>
      </c>
      <c r="H796" t="s">
        <v>4182</v>
      </c>
      <c r="I796">
        <v>2016</v>
      </c>
      <c r="J796" s="6">
        <v>42356</v>
      </c>
      <c r="K796" s="6">
        <v>42461</v>
      </c>
      <c r="L796" s="6">
        <v>42704</v>
      </c>
      <c r="M796">
        <v>100</v>
      </c>
      <c r="N796" t="s">
        <v>717</v>
      </c>
      <c r="O796" t="s">
        <v>717</v>
      </c>
      <c r="P796" t="s">
        <v>30</v>
      </c>
      <c r="Q796" s="6">
        <v>42005</v>
      </c>
      <c r="R796" s="6">
        <v>42735</v>
      </c>
      <c r="S796">
        <v>0</v>
      </c>
      <c r="T796">
        <v>0</v>
      </c>
      <c r="U796" t="s">
        <v>35</v>
      </c>
      <c r="V796" t="s">
        <v>31</v>
      </c>
      <c r="W796" t="s">
        <v>3279</v>
      </c>
    </row>
    <row r="797" spans="1:23" x14ac:dyDescent="0.25">
      <c r="A797">
        <v>1435</v>
      </c>
      <c r="B797">
        <f>IF(Tabela_padrão__V_CHANNELGERAL2[[#This Row],[ID]]=A796,0,1)</f>
        <v>1</v>
      </c>
      <c r="C797" t="s">
        <v>773</v>
      </c>
      <c r="D797" t="s">
        <v>774</v>
      </c>
      <c r="E797" t="s">
        <v>518</v>
      </c>
      <c r="F797" t="s">
        <v>27</v>
      </c>
      <c r="G797" t="s">
        <v>4181</v>
      </c>
      <c r="H797" t="s">
        <v>4182</v>
      </c>
      <c r="I797">
        <v>2016</v>
      </c>
      <c r="J797" s="6">
        <v>42356</v>
      </c>
      <c r="K797" s="6">
        <v>42492</v>
      </c>
      <c r="L797" s="6">
        <v>42704</v>
      </c>
      <c r="M797">
        <v>90</v>
      </c>
      <c r="N797" t="s">
        <v>717</v>
      </c>
      <c r="O797" t="s">
        <v>717</v>
      </c>
      <c r="P797" t="s">
        <v>30</v>
      </c>
      <c r="Q797" s="6">
        <v>42005</v>
      </c>
      <c r="R797" s="6">
        <v>42735</v>
      </c>
      <c r="S797">
        <v>0</v>
      </c>
      <c r="T797">
        <v>0</v>
      </c>
      <c r="U797" t="s">
        <v>35</v>
      </c>
      <c r="V797" t="s">
        <v>31</v>
      </c>
      <c r="W797" t="s">
        <v>3279</v>
      </c>
    </row>
    <row r="798" spans="1:23" x14ac:dyDescent="0.25">
      <c r="A798">
        <v>1448</v>
      </c>
      <c r="B798">
        <f>IF(Tabela_padrão__V_CHANNELGERAL2[[#This Row],[ID]]=A797,0,1)</f>
        <v>1</v>
      </c>
      <c r="C798" t="s">
        <v>799</v>
      </c>
      <c r="D798" t="s">
        <v>800</v>
      </c>
      <c r="E798" t="s">
        <v>518</v>
      </c>
      <c r="F798" t="s">
        <v>27</v>
      </c>
      <c r="G798" t="s">
        <v>4181</v>
      </c>
      <c r="H798" t="s">
        <v>4182</v>
      </c>
      <c r="I798">
        <v>2016</v>
      </c>
      <c r="J798" s="6">
        <v>42356</v>
      </c>
      <c r="K798" s="6">
        <v>42614</v>
      </c>
      <c r="L798" s="6">
        <v>42825</v>
      </c>
      <c r="M798">
        <v>100</v>
      </c>
      <c r="N798" t="s">
        <v>717</v>
      </c>
      <c r="O798" t="s">
        <v>717</v>
      </c>
      <c r="P798" t="s">
        <v>30</v>
      </c>
      <c r="Q798" s="6">
        <v>42005</v>
      </c>
      <c r="R798" s="6">
        <v>42735</v>
      </c>
      <c r="S798">
        <v>0</v>
      </c>
      <c r="T798">
        <v>0</v>
      </c>
      <c r="U798" t="s">
        <v>35</v>
      </c>
      <c r="V798" t="s">
        <v>31</v>
      </c>
      <c r="W798" t="s">
        <v>3279</v>
      </c>
    </row>
    <row r="799" spans="1:23" x14ac:dyDescent="0.25">
      <c r="A799">
        <v>1447</v>
      </c>
      <c r="B799">
        <f>IF(Tabela_padrão__V_CHANNELGERAL2[[#This Row],[ID]]=A798,0,1)</f>
        <v>1</v>
      </c>
      <c r="C799" t="s">
        <v>797</v>
      </c>
      <c r="D799" t="s">
        <v>798</v>
      </c>
      <c r="E799" t="s">
        <v>518</v>
      </c>
      <c r="F799" t="s">
        <v>27</v>
      </c>
      <c r="G799" t="s">
        <v>4181</v>
      </c>
      <c r="H799" t="s">
        <v>4182</v>
      </c>
      <c r="I799">
        <v>2016</v>
      </c>
      <c r="J799" s="6">
        <v>42356</v>
      </c>
      <c r="K799" s="6">
        <v>42522</v>
      </c>
      <c r="L799" s="6">
        <v>42765</v>
      </c>
      <c r="M799">
        <v>100</v>
      </c>
      <c r="N799" t="s">
        <v>717</v>
      </c>
      <c r="O799" t="s">
        <v>717</v>
      </c>
      <c r="P799" t="s">
        <v>30</v>
      </c>
      <c r="Q799" s="6">
        <v>42005</v>
      </c>
      <c r="R799" s="6">
        <v>42735</v>
      </c>
      <c r="S799">
        <v>0</v>
      </c>
      <c r="T799">
        <v>0</v>
      </c>
      <c r="U799" t="s">
        <v>35</v>
      </c>
      <c r="V799" t="s">
        <v>31</v>
      </c>
      <c r="W799" t="s">
        <v>3279</v>
      </c>
    </row>
    <row r="800" spans="1:23" x14ac:dyDescent="0.25">
      <c r="A800">
        <v>1420</v>
      </c>
      <c r="B800">
        <f>IF(Tabela_padrão__V_CHANNELGERAL2[[#This Row],[ID]]=A799,0,1)</f>
        <v>1</v>
      </c>
      <c r="C800" t="s">
        <v>744</v>
      </c>
      <c r="D800" t="s">
        <v>745</v>
      </c>
      <c r="E800" t="s">
        <v>518</v>
      </c>
      <c r="F800" t="s">
        <v>27</v>
      </c>
      <c r="G800" t="s">
        <v>4181</v>
      </c>
      <c r="H800" t="s">
        <v>4182</v>
      </c>
      <c r="I800">
        <v>2016</v>
      </c>
      <c r="J800" s="6">
        <v>42356</v>
      </c>
      <c r="K800" s="6">
        <v>42430</v>
      </c>
      <c r="L800" s="6">
        <v>42613</v>
      </c>
      <c r="M800">
        <v>100</v>
      </c>
      <c r="N800" t="s">
        <v>717</v>
      </c>
      <c r="O800" t="s">
        <v>717</v>
      </c>
      <c r="P800" t="s">
        <v>30</v>
      </c>
      <c r="Q800" s="6">
        <v>42005</v>
      </c>
      <c r="R800" s="6">
        <v>42735</v>
      </c>
      <c r="S800">
        <v>0</v>
      </c>
      <c r="T800">
        <v>0</v>
      </c>
      <c r="U800" t="s">
        <v>35</v>
      </c>
      <c r="V800" t="s">
        <v>31</v>
      </c>
      <c r="W800" t="s">
        <v>3279</v>
      </c>
    </row>
    <row r="801" spans="1:23" x14ac:dyDescent="0.25">
      <c r="A801">
        <v>1424</v>
      </c>
      <c r="B801">
        <f>IF(Tabela_padrão__V_CHANNELGERAL2[[#This Row],[ID]]=A800,0,1)</f>
        <v>1</v>
      </c>
      <c r="C801" t="s">
        <v>752</v>
      </c>
      <c r="D801" t="s">
        <v>753</v>
      </c>
      <c r="E801" t="s">
        <v>518</v>
      </c>
      <c r="F801" t="s">
        <v>27</v>
      </c>
      <c r="G801" t="s">
        <v>83</v>
      </c>
      <c r="H801" t="s">
        <v>83</v>
      </c>
      <c r="I801">
        <v>2016</v>
      </c>
      <c r="J801" s="6">
        <v>42356</v>
      </c>
      <c r="K801" s="6">
        <v>42461</v>
      </c>
      <c r="L801" s="6">
        <v>42521</v>
      </c>
      <c r="M801">
        <v>0</v>
      </c>
      <c r="N801" t="s">
        <v>717</v>
      </c>
      <c r="O801" t="s">
        <v>717</v>
      </c>
      <c r="P801" t="s">
        <v>30</v>
      </c>
      <c r="Q801" s="6">
        <v>42005</v>
      </c>
      <c r="R801" s="6">
        <v>42735</v>
      </c>
      <c r="S801">
        <v>0</v>
      </c>
      <c r="T801">
        <v>0</v>
      </c>
      <c r="U801" t="s">
        <v>31</v>
      </c>
      <c r="V801" t="s">
        <v>31</v>
      </c>
      <c r="W801" t="s">
        <v>3279</v>
      </c>
    </row>
    <row r="802" spans="1:23" x14ac:dyDescent="0.25">
      <c r="A802">
        <v>1432</v>
      </c>
      <c r="B802">
        <f>IF(Tabela_padrão__V_CHANNELGERAL2[[#This Row],[ID]]=A801,0,1)</f>
        <v>1</v>
      </c>
      <c r="C802" t="s">
        <v>769</v>
      </c>
      <c r="D802" t="s">
        <v>770</v>
      </c>
      <c r="E802" t="s">
        <v>518</v>
      </c>
      <c r="F802" t="s">
        <v>27</v>
      </c>
      <c r="G802" t="s">
        <v>4180</v>
      </c>
      <c r="H802" t="s">
        <v>4180</v>
      </c>
      <c r="I802">
        <v>2016</v>
      </c>
      <c r="J802" s="6">
        <v>42356</v>
      </c>
      <c r="K802" s="6">
        <v>42492</v>
      </c>
      <c r="L802" s="6">
        <v>42613</v>
      </c>
      <c r="M802">
        <v>0</v>
      </c>
      <c r="N802" t="s">
        <v>717</v>
      </c>
      <c r="O802" t="s">
        <v>717</v>
      </c>
      <c r="P802" t="s">
        <v>30</v>
      </c>
      <c r="Q802" s="6">
        <v>42005</v>
      </c>
      <c r="R802" s="6">
        <v>42735</v>
      </c>
      <c r="S802">
        <v>0</v>
      </c>
      <c r="T802">
        <v>0</v>
      </c>
      <c r="U802" t="s">
        <v>31</v>
      </c>
      <c r="V802" t="s">
        <v>3181</v>
      </c>
      <c r="W802" t="s">
        <v>3279</v>
      </c>
    </row>
    <row r="803" spans="1:23" hidden="1" x14ac:dyDescent="0.25">
      <c r="A803">
        <v>1622</v>
      </c>
      <c r="B803">
        <f>IF(Tabela_padrão__V_CHANNELGERAL2[[#This Row],[ID]]=A802,0,1)</f>
        <v>1</v>
      </c>
      <c r="C803" t="s">
        <v>1069</v>
      </c>
      <c r="D803" t="s">
        <v>1070</v>
      </c>
      <c r="E803" t="s">
        <v>518</v>
      </c>
      <c r="F803" t="s">
        <v>48</v>
      </c>
      <c r="G803" t="s">
        <v>41</v>
      </c>
      <c r="H803" t="s">
        <v>53</v>
      </c>
      <c r="I803">
        <v>2016</v>
      </c>
      <c r="J803" s="6">
        <v>42381</v>
      </c>
      <c r="K803" s="6">
        <v>42401</v>
      </c>
      <c r="L803" s="6">
        <v>42583</v>
      </c>
      <c r="M803">
        <v>90</v>
      </c>
      <c r="N803" t="s">
        <v>717</v>
      </c>
      <c r="O803" t="s">
        <v>717</v>
      </c>
      <c r="P803" t="s">
        <v>30</v>
      </c>
      <c r="Q803" s="6">
        <v>42005</v>
      </c>
      <c r="R803" s="6">
        <v>42735</v>
      </c>
      <c r="S803">
        <v>0</v>
      </c>
      <c r="T803">
        <v>0</v>
      </c>
      <c r="U803" t="s">
        <v>35</v>
      </c>
      <c r="V803" t="s">
        <v>31</v>
      </c>
      <c r="W803" t="s">
        <v>3279</v>
      </c>
    </row>
    <row r="804" spans="1:23" hidden="1" x14ac:dyDescent="0.25">
      <c r="A804">
        <v>1426</v>
      </c>
      <c r="B804">
        <f>IF(Tabela_padrão__V_CHANNELGERAL2[[#This Row],[ID]]=A803,0,1)</f>
        <v>1</v>
      </c>
      <c r="C804" t="s">
        <v>757</v>
      </c>
      <c r="D804" t="s">
        <v>758</v>
      </c>
      <c r="E804" t="s">
        <v>518</v>
      </c>
      <c r="F804" t="s">
        <v>48</v>
      </c>
      <c r="G804" t="s">
        <v>41</v>
      </c>
      <c r="H804" t="s">
        <v>53</v>
      </c>
      <c r="I804">
        <v>2016</v>
      </c>
      <c r="J804" s="6">
        <v>42356</v>
      </c>
      <c r="K804" s="6">
        <v>42373</v>
      </c>
      <c r="L804" s="6">
        <v>42734</v>
      </c>
      <c r="M804">
        <v>90</v>
      </c>
      <c r="N804" t="s">
        <v>756</v>
      </c>
      <c r="O804" t="s">
        <v>756</v>
      </c>
      <c r="P804" t="s">
        <v>30</v>
      </c>
      <c r="Q804" s="6">
        <v>42005</v>
      </c>
      <c r="R804" s="6">
        <v>42735</v>
      </c>
      <c r="S804">
        <v>0</v>
      </c>
      <c r="T804">
        <v>0</v>
      </c>
      <c r="U804" t="s">
        <v>31</v>
      </c>
      <c r="V804" t="s">
        <v>31</v>
      </c>
      <c r="W804" t="s">
        <v>3279</v>
      </c>
    </row>
    <row r="805" spans="1:23" hidden="1" x14ac:dyDescent="0.25">
      <c r="A805">
        <v>1443</v>
      </c>
      <c r="B805">
        <f>IF(Tabela_padrão__V_CHANNELGERAL2[[#This Row],[ID]]=A804,0,1)</f>
        <v>1</v>
      </c>
      <c r="C805" t="s">
        <v>789</v>
      </c>
      <c r="D805" t="s">
        <v>790</v>
      </c>
      <c r="E805" t="s">
        <v>518</v>
      </c>
      <c r="F805" t="s">
        <v>48</v>
      </c>
      <c r="G805" t="s">
        <v>41</v>
      </c>
      <c r="H805" t="s">
        <v>53</v>
      </c>
      <c r="I805">
        <v>2016</v>
      </c>
      <c r="J805" s="6">
        <v>42356</v>
      </c>
      <c r="K805" s="6">
        <v>42492</v>
      </c>
      <c r="L805" s="6">
        <v>42734</v>
      </c>
      <c r="M805">
        <v>0</v>
      </c>
      <c r="N805" t="s">
        <v>756</v>
      </c>
      <c r="O805" t="s">
        <v>756</v>
      </c>
      <c r="P805" t="s">
        <v>30</v>
      </c>
      <c r="Q805" s="6">
        <v>42005</v>
      </c>
      <c r="R805" s="6">
        <v>42735</v>
      </c>
      <c r="S805">
        <v>0</v>
      </c>
      <c r="T805">
        <v>0</v>
      </c>
      <c r="U805" t="s">
        <v>31</v>
      </c>
      <c r="V805" t="s">
        <v>3196</v>
      </c>
      <c r="W805" t="s">
        <v>3279</v>
      </c>
    </row>
    <row r="806" spans="1:23" hidden="1" x14ac:dyDescent="0.25">
      <c r="A806">
        <v>1584</v>
      </c>
      <c r="B806">
        <f>IF(Tabela_padrão__V_CHANNELGERAL2[[#This Row],[ID]]=A805,0,1)</f>
        <v>1</v>
      </c>
      <c r="C806" t="s">
        <v>995</v>
      </c>
      <c r="D806" t="s">
        <v>996</v>
      </c>
      <c r="E806" t="s">
        <v>518</v>
      </c>
      <c r="F806" t="s">
        <v>48</v>
      </c>
      <c r="G806" t="s">
        <v>41</v>
      </c>
      <c r="H806" t="s">
        <v>53</v>
      </c>
      <c r="I806">
        <v>2016</v>
      </c>
      <c r="J806" s="6">
        <v>42374</v>
      </c>
      <c r="K806" s="6">
        <v>42373</v>
      </c>
      <c r="L806" s="6">
        <v>42734</v>
      </c>
      <c r="M806">
        <v>90</v>
      </c>
      <c r="N806" t="s">
        <v>717</v>
      </c>
      <c r="O806" t="s">
        <v>717</v>
      </c>
      <c r="P806" t="s">
        <v>30</v>
      </c>
      <c r="Q806" s="6">
        <v>42005</v>
      </c>
      <c r="R806" s="6">
        <v>42735</v>
      </c>
      <c r="S806">
        <v>0</v>
      </c>
      <c r="T806">
        <v>0</v>
      </c>
      <c r="U806" t="s">
        <v>31</v>
      </c>
      <c r="V806" t="s">
        <v>31</v>
      </c>
      <c r="W806" t="s">
        <v>3279</v>
      </c>
    </row>
    <row r="807" spans="1:23" hidden="1" x14ac:dyDescent="0.25">
      <c r="A807">
        <v>1781</v>
      </c>
      <c r="B807">
        <f>IF(Tabela_padrão__V_CHANNELGERAL2[[#This Row],[ID]]=A806,0,1)</f>
        <v>1</v>
      </c>
      <c r="C807" t="s">
        <v>1348</v>
      </c>
      <c r="D807" t="s">
        <v>1349</v>
      </c>
      <c r="E807" t="s">
        <v>518</v>
      </c>
      <c r="F807" t="s">
        <v>48</v>
      </c>
      <c r="G807" t="s">
        <v>41</v>
      </c>
      <c r="H807" t="s">
        <v>53</v>
      </c>
      <c r="I807">
        <v>2016</v>
      </c>
      <c r="J807" s="6">
        <v>42405</v>
      </c>
      <c r="K807" s="6">
        <v>42430</v>
      </c>
      <c r="L807" s="6">
        <v>42734</v>
      </c>
      <c r="M807">
        <v>0</v>
      </c>
      <c r="N807" t="s">
        <v>756</v>
      </c>
      <c r="O807" t="s">
        <v>756</v>
      </c>
      <c r="P807" t="s">
        <v>30</v>
      </c>
      <c r="Q807" s="6">
        <v>42005</v>
      </c>
      <c r="R807" s="6">
        <v>42735</v>
      </c>
      <c r="S807">
        <v>0</v>
      </c>
      <c r="T807">
        <v>0</v>
      </c>
      <c r="U807" t="s">
        <v>31</v>
      </c>
      <c r="V807" t="s">
        <v>31</v>
      </c>
      <c r="W807" t="s">
        <v>3279</v>
      </c>
    </row>
    <row r="808" spans="1:23" hidden="1" x14ac:dyDescent="0.25">
      <c r="A808">
        <v>1412</v>
      </c>
      <c r="B808">
        <f>IF(Tabela_padrão__V_CHANNELGERAL2[[#This Row],[ID]]=A807,0,1)</f>
        <v>1</v>
      </c>
      <c r="C808" t="s">
        <v>730</v>
      </c>
      <c r="D808" t="s">
        <v>731</v>
      </c>
      <c r="E808" t="s">
        <v>518</v>
      </c>
      <c r="F808" t="s">
        <v>48</v>
      </c>
      <c r="G808" t="s">
        <v>41</v>
      </c>
      <c r="H808" t="s">
        <v>53</v>
      </c>
      <c r="I808">
        <v>2016</v>
      </c>
      <c r="J808" s="6">
        <v>42356</v>
      </c>
      <c r="K808" s="6">
        <v>42401</v>
      </c>
      <c r="L808" s="6">
        <v>42583</v>
      </c>
      <c r="M808">
        <v>90</v>
      </c>
      <c r="N808" t="s">
        <v>717</v>
      </c>
      <c r="O808" t="s">
        <v>717</v>
      </c>
      <c r="P808" t="s">
        <v>30</v>
      </c>
      <c r="Q808" s="6">
        <v>42005</v>
      </c>
      <c r="R808" s="6">
        <v>42735</v>
      </c>
      <c r="S808">
        <v>0</v>
      </c>
      <c r="T808">
        <v>0</v>
      </c>
      <c r="U808" t="s">
        <v>35</v>
      </c>
      <c r="V808" t="s">
        <v>31</v>
      </c>
      <c r="W808" t="s">
        <v>3279</v>
      </c>
    </row>
    <row r="809" spans="1:23" hidden="1" x14ac:dyDescent="0.25">
      <c r="A809">
        <v>1413</v>
      </c>
      <c r="B809">
        <f>IF(Tabela_padrão__V_CHANNELGERAL2[[#This Row],[ID]]=A808,0,1)</f>
        <v>1</v>
      </c>
      <c r="C809" t="s">
        <v>732</v>
      </c>
      <c r="D809" t="s">
        <v>733</v>
      </c>
      <c r="E809" t="s">
        <v>518</v>
      </c>
      <c r="F809" t="s">
        <v>48</v>
      </c>
      <c r="G809" t="s">
        <v>41</v>
      </c>
      <c r="H809" t="s">
        <v>53</v>
      </c>
      <c r="I809">
        <v>2016</v>
      </c>
      <c r="J809" s="6">
        <v>42356</v>
      </c>
      <c r="K809" s="6">
        <v>42401</v>
      </c>
      <c r="L809" s="6">
        <v>42583</v>
      </c>
      <c r="M809">
        <v>90</v>
      </c>
      <c r="N809" t="s">
        <v>717</v>
      </c>
      <c r="O809" t="s">
        <v>717</v>
      </c>
      <c r="P809" t="s">
        <v>30</v>
      </c>
      <c r="Q809" s="6">
        <v>42005</v>
      </c>
      <c r="R809" s="6">
        <v>42735</v>
      </c>
      <c r="S809">
        <v>0</v>
      </c>
      <c r="T809">
        <v>0</v>
      </c>
      <c r="U809" t="s">
        <v>35</v>
      </c>
      <c r="V809" t="s">
        <v>31</v>
      </c>
      <c r="W809" t="s">
        <v>3279</v>
      </c>
    </row>
    <row r="810" spans="1:23" hidden="1" x14ac:dyDescent="0.25">
      <c r="A810">
        <v>1409</v>
      </c>
      <c r="B810">
        <f>IF(Tabela_padrão__V_CHANNELGERAL2[[#This Row],[ID]]=A809,0,1)</f>
        <v>1</v>
      </c>
      <c r="C810" t="s">
        <v>723</v>
      </c>
      <c r="D810" t="s">
        <v>724</v>
      </c>
      <c r="E810" t="s">
        <v>518</v>
      </c>
      <c r="F810" t="s">
        <v>48</v>
      </c>
      <c r="G810" t="s">
        <v>41</v>
      </c>
      <c r="H810" t="s">
        <v>53</v>
      </c>
      <c r="I810">
        <v>2016</v>
      </c>
      <c r="J810" s="6">
        <v>42356</v>
      </c>
      <c r="K810" s="6">
        <v>42401</v>
      </c>
      <c r="L810" s="6">
        <v>42583</v>
      </c>
      <c r="M810">
        <v>90</v>
      </c>
      <c r="N810" t="s">
        <v>717</v>
      </c>
      <c r="O810" t="s">
        <v>717</v>
      </c>
      <c r="P810" t="s">
        <v>30</v>
      </c>
      <c r="Q810" s="6">
        <v>42005</v>
      </c>
      <c r="R810" s="6">
        <v>42735</v>
      </c>
      <c r="S810">
        <v>0</v>
      </c>
      <c r="T810">
        <v>0</v>
      </c>
      <c r="U810" t="s">
        <v>35</v>
      </c>
      <c r="V810" t="s">
        <v>31</v>
      </c>
      <c r="W810" t="s">
        <v>3279</v>
      </c>
    </row>
    <row r="811" spans="1:23" hidden="1" x14ac:dyDescent="0.25">
      <c r="A811">
        <v>1428</v>
      </c>
      <c r="B811">
        <f>IF(Tabela_padrão__V_CHANNELGERAL2[[#This Row],[ID]]=A810,0,1)</f>
        <v>1</v>
      </c>
      <c r="C811" t="s">
        <v>761</v>
      </c>
      <c r="D811" t="s">
        <v>762</v>
      </c>
      <c r="E811" t="s">
        <v>518</v>
      </c>
      <c r="F811" t="s">
        <v>48</v>
      </c>
      <c r="G811" t="s">
        <v>41</v>
      </c>
      <c r="H811" t="s">
        <v>53</v>
      </c>
      <c r="I811">
        <v>2016</v>
      </c>
      <c r="J811" s="6">
        <v>42356</v>
      </c>
      <c r="K811" s="6">
        <v>42373</v>
      </c>
      <c r="L811" s="6">
        <v>42734</v>
      </c>
      <c r="M811">
        <v>90</v>
      </c>
      <c r="N811" t="s">
        <v>756</v>
      </c>
      <c r="O811" t="s">
        <v>756</v>
      </c>
      <c r="P811" t="s">
        <v>30</v>
      </c>
      <c r="Q811" s="6">
        <v>42005</v>
      </c>
      <c r="R811" s="6">
        <v>42735</v>
      </c>
      <c r="S811">
        <v>0</v>
      </c>
      <c r="T811">
        <v>0</v>
      </c>
      <c r="U811" t="s">
        <v>31</v>
      </c>
      <c r="V811" t="s">
        <v>31</v>
      </c>
      <c r="W811" t="s">
        <v>3279</v>
      </c>
    </row>
    <row r="812" spans="1:23" hidden="1" x14ac:dyDescent="0.25">
      <c r="A812">
        <v>1429</v>
      </c>
      <c r="B812">
        <f>IF(Tabela_padrão__V_CHANNELGERAL2[[#This Row],[ID]]=A811,0,1)</f>
        <v>1</v>
      </c>
      <c r="C812" t="s">
        <v>763</v>
      </c>
      <c r="D812" t="s">
        <v>764</v>
      </c>
      <c r="E812" t="s">
        <v>518</v>
      </c>
      <c r="F812" t="s">
        <v>48</v>
      </c>
      <c r="G812" t="s">
        <v>41</v>
      </c>
      <c r="H812" t="s">
        <v>53</v>
      </c>
      <c r="I812">
        <v>2016</v>
      </c>
      <c r="J812" s="6">
        <v>42356</v>
      </c>
      <c r="K812" s="6">
        <v>42373</v>
      </c>
      <c r="L812" s="6">
        <v>42734</v>
      </c>
      <c r="M812">
        <v>90</v>
      </c>
      <c r="N812" t="s">
        <v>756</v>
      </c>
      <c r="O812" t="s">
        <v>756</v>
      </c>
      <c r="P812" t="s">
        <v>30</v>
      </c>
      <c r="Q812" s="6">
        <v>42005</v>
      </c>
      <c r="R812" s="6">
        <v>42735</v>
      </c>
      <c r="S812">
        <v>0</v>
      </c>
      <c r="T812">
        <v>0</v>
      </c>
      <c r="U812" t="s">
        <v>31</v>
      </c>
      <c r="V812" t="s">
        <v>3182</v>
      </c>
      <c r="W812" t="s">
        <v>3279</v>
      </c>
    </row>
    <row r="813" spans="1:23" hidden="1" x14ac:dyDescent="0.25">
      <c r="A813">
        <v>1425</v>
      </c>
      <c r="B813">
        <f>IF(Tabela_padrão__V_CHANNELGERAL2[[#This Row],[ID]]=A812,0,1)</f>
        <v>1</v>
      </c>
      <c r="C813" t="s">
        <v>754</v>
      </c>
      <c r="D813" t="s">
        <v>755</v>
      </c>
      <c r="E813" t="s">
        <v>518</v>
      </c>
      <c r="F813" t="s">
        <v>48</v>
      </c>
      <c r="G813" t="s">
        <v>41</v>
      </c>
      <c r="H813" t="s">
        <v>53</v>
      </c>
      <c r="I813">
        <v>2016</v>
      </c>
      <c r="J813" s="6">
        <v>42356</v>
      </c>
      <c r="K813" s="6">
        <v>42373</v>
      </c>
      <c r="L813" s="6">
        <v>42734</v>
      </c>
      <c r="M813">
        <v>90</v>
      </c>
      <c r="N813" t="s">
        <v>756</v>
      </c>
      <c r="O813" t="s">
        <v>756</v>
      </c>
      <c r="P813" t="s">
        <v>30</v>
      </c>
      <c r="Q813" s="6">
        <v>42005</v>
      </c>
      <c r="R813" s="6">
        <v>42735</v>
      </c>
      <c r="S813">
        <v>0</v>
      </c>
      <c r="T813">
        <v>0</v>
      </c>
      <c r="U813" t="s">
        <v>31</v>
      </c>
      <c r="V813" t="s">
        <v>31</v>
      </c>
      <c r="W813" t="s">
        <v>3279</v>
      </c>
    </row>
    <row r="814" spans="1:23" hidden="1" x14ac:dyDescent="0.25">
      <c r="A814">
        <v>1430</v>
      </c>
      <c r="B814">
        <f>IF(Tabela_padrão__V_CHANNELGERAL2[[#This Row],[ID]]=A813,0,1)</f>
        <v>1</v>
      </c>
      <c r="C814" t="s">
        <v>765</v>
      </c>
      <c r="D814" t="s">
        <v>766</v>
      </c>
      <c r="E814" t="s">
        <v>518</v>
      </c>
      <c r="F814" t="s">
        <v>48</v>
      </c>
      <c r="G814" t="s">
        <v>41</v>
      </c>
      <c r="H814" t="s">
        <v>53</v>
      </c>
      <c r="I814">
        <v>2016</v>
      </c>
      <c r="J814" s="6">
        <v>42356</v>
      </c>
      <c r="K814" s="6">
        <v>42373</v>
      </c>
      <c r="L814" s="6">
        <v>42734</v>
      </c>
      <c r="M814">
        <v>90</v>
      </c>
      <c r="N814" t="s">
        <v>756</v>
      </c>
      <c r="O814" t="s">
        <v>756</v>
      </c>
      <c r="P814" t="s">
        <v>30</v>
      </c>
      <c r="Q814" s="6">
        <v>42005</v>
      </c>
      <c r="R814" s="6">
        <v>42735</v>
      </c>
      <c r="S814">
        <v>0</v>
      </c>
      <c r="T814">
        <v>0</v>
      </c>
      <c r="U814" t="s">
        <v>31</v>
      </c>
      <c r="V814" t="s">
        <v>31</v>
      </c>
      <c r="W814" t="s">
        <v>3279</v>
      </c>
    </row>
    <row r="815" spans="1:23" hidden="1" x14ac:dyDescent="0.25">
      <c r="A815">
        <v>1431</v>
      </c>
      <c r="B815">
        <f>IF(Tabela_padrão__V_CHANNELGERAL2[[#This Row],[ID]]=A814,0,1)</f>
        <v>1</v>
      </c>
      <c r="C815" t="s">
        <v>767</v>
      </c>
      <c r="D815" t="s">
        <v>768</v>
      </c>
      <c r="E815" t="s">
        <v>518</v>
      </c>
      <c r="F815" t="s">
        <v>48</v>
      </c>
      <c r="G815" t="s">
        <v>41</v>
      </c>
      <c r="H815" t="s">
        <v>53</v>
      </c>
      <c r="I815">
        <v>2016</v>
      </c>
      <c r="J815" s="6">
        <v>42356</v>
      </c>
      <c r="K815" s="6">
        <v>42373</v>
      </c>
      <c r="L815" s="6">
        <v>42734</v>
      </c>
      <c r="M815">
        <v>0</v>
      </c>
      <c r="N815" t="s">
        <v>756</v>
      </c>
      <c r="O815" t="s">
        <v>756</v>
      </c>
      <c r="P815" t="s">
        <v>30</v>
      </c>
      <c r="Q815" s="6">
        <v>42005</v>
      </c>
      <c r="R815" s="6">
        <v>42735</v>
      </c>
      <c r="S815">
        <v>0</v>
      </c>
      <c r="T815">
        <v>0</v>
      </c>
      <c r="U815" t="s">
        <v>31</v>
      </c>
      <c r="V815" t="s">
        <v>31</v>
      </c>
      <c r="W815" t="s">
        <v>3279</v>
      </c>
    </row>
    <row r="816" spans="1:23" hidden="1" x14ac:dyDescent="0.25">
      <c r="A816">
        <v>1434</v>
      </c>
      <c r="B816">
        <f>IF(Tabela_padrão__V_CHANNELGERAL2[[#This Row],[ID]]=A815,0,1)</f>
        <v>1</v>
      </c>
      <c r="C816" t="s">
        <v>771</v>
      </c>
      <c r="D816" t="s">
        <v>772</v>
      </c>
      <c r="E816" t="s">
        <v>518</v>
      </c>
      <c r="F816" t="s">
        <v>48</v>
      </c>
      <c r="G816" t="s">
        <v>41</v>
      </c>
      <c r="H816" t="s">
        <v>53</v>
      </c>
      <c r="I816">
        <v>2016</v>
      </c>
      <c r="J816" s="6">
        <v>42356</v>
      </c>
      <c r="K816" s="6">
        <v>42373</v>
      </c>
      <c r="L816" s="6">
        <v>42734</v>
      </c>
      <c r="M816">
        <v>80</v>
      </c>
      <c r="N816" t="s">
        <v>756</v>
      </c>
      <c r="O816" t="s">
        <v>756</v>
      </c>
      <c r="P816" t="s">
        <v>30</v>
      </c>
      <c r="Q816" s="6">
        <v>42005</v>
      </c>
      <c r="R816" s="6">
        <v>42735</v>
      </c>
      <c r="S816">
        <v>0</v>
      </c>
      <c r="T816">
        <v>0</v>
      </c>
      <c r="U816" t="s">
        <v>31</v>
      </c>
      <c r="V816" t="s">
        <v>31</v>
      </c>
      <c r="W816" t="s">
        <v>3279</v>
      </c>
    </row>
    <row r="817" spans="1:23" hidden="1" x14ac:dyDescent="0.25">
      <c r="A817">
        <v>1437</v>
      </c>
      <c r="B817">
        <f>IF(Tabela_padrão__V_CHANNELGERAL2[[#This Row],[ID]]=A816,0,1)</f>
        <v>1</v>
      </c>
      <c r="C817" t="s">
        <v>777</v>
      </c>
      <c r="D817" t="s">
        <v>778</v>
      </c>
      <c r="E817" t="s">
        <v>518</v>
      </c>
      <c r="F817" t="s">
        <v>48</v>
      </c>
      <c r="G817" t="s">
        <v>41</v>
      </c>
      <c r="H817" t="s">
        <v>53</v>
      </c>
      <c r="I817">
        <v>2016</v>
      </c>
      <c r="J817" s="6">
        <v>42356</v>
      </c>
      <c r="K817" s="6">
        <v>42373</v>
      </c>
      <c r="L817" s="6">
        <v>42734</v>
      </c>
      <c r="M817">
        <v>90</v>
      </c>
      <c r="N817" t="s">
        <v>756</v>
      </c>
      <c r="O817" t="s">
        <v>756</v>
      </c>
      <c r="P817" t="s">
        <v>30</v>
      </c>
      <c r="Q817" s="6">
        <v>42005</v>
      </c>
      <c r="R817" s="6">
        <v>42735</v>
      </c>
      <c r="S817">
        <v>0</v>
      </c>
      <c r="T817">
        <v>0</v>
      </c>
      <c r="U817" t="s">
        <v>31</v>
      </c>
      <c r="V817" t="s">
        <v>31</v>
      </c>
      <c r="W817" t="s">
        <v>3279</v>
      </c>
    </row>
    <row r="818" spans="1:23" hidden="1" x14ac:dyDescent="0.25">
      <c r="A818">
        <v>1439</v>
      </c>
      <c r="B818">
        <f>IF(Tabela_padrão__V_CHANNELGERAL2[[#This Row],[ID]]=A817,0,1)</f>
        <v>1</v>
      </c>
      <c r="C818" t="s">
        <v>781</v>
      </c>
      <c r="D818" t="s">
        <v>782</v>
      </c>
      <c r="E818" t="s">
        <v>518</v>
      </c>
      <c r="F818" t="s">
        <v>48</v>
      </c>
      <c r="G818" t="s">
        <v>41</v>
      </c>
      <c r="H818" t="s">
        <v>53</v>
      </c>
      <c r="I818">
        <v>2016</v>
      </c>
      <c r="J818" s="6">
        <v>42356</v>
      </c>
      <c r="K818" s="6">
        <v>42373</v>
      </c>
      <c r="L818" s="6">
        <v>42734</v>
      </c>
      <c r="M818">
        <v>90</v>
      </c>
      <c r="N818" t="s">
        <v>756</v>
      </c>
      <c r="O818" t="s">
        <v>756</v>
      </c>
      <c r="P818" t="s">
        <v>30</v>
      </c>
      <c r="Q818" s="6">
        <v>42005</v>
      </c>
      <c r="R818" s="6">
        <v>42735</v>
      </c>
      <c r="S818">
        <v>0</v>
      </c>
      <c r="T818">
        <v>0</v>
      </c>
      <c r="U818" t="s">
        <v>31</v>
      </c>
      <c r="V818" t="s">
        <v>31</v>
      </c>
      <c r="W818" t="s">
        <v>3279</v>
      </c>
    </row>
    <row r="819" spans="1:23" x14ac:dyDescent="0.25">
      <c r="A819">
        <v>1441</v>
      </c>
      <c r="B819">
        <f>IF(Tabela_padrão__V_CHANNELGERAL2[[#This Row],[ID]]=A818,0,1)</f>
        <v>1</v>
      </c>
      <c r="C819" t="s">
        <v>785</v>
      </c>
      <c r="D819" t="s">
        <v>786</v>
      </c>
      <c r="E819" t="s">
        <v>518</v>
      </c>
      <c r="F819" t="s">
        <v>27</v>
      </c>
      <c r="G819" t="s">
        <v>4180</v>
      </c>
      <c r="H819" t="s">
        <v>4180</v>
      </c>
      <c r="I819">
        <v>2016</v>
      </c>
      <c r="J819" s="6">
        <v>42356</v>
      </c>
      <c r="K819" s="6">
        <v>42401</v>
      </c>
      <c r="L819" s="6">
        <v>42489</v>
      </c>
      <c r="M819">
        <v>65</v>
      </c>
      <c r="N819" t="s">
        <v>756</v>
      </c>
      <c r="O819" t="s">
        <v>756</v>
      </c>
      <c r="P819" t="s">
        <v>30</v>
      </c>
      <c r="Q819" s="6">
        <v>42005</v>
      </c>
      <c r="R819" s="6">
        <v>42735</v>
      </c>
      <c r="S819">
        <v>0</v>
      </c>
      <c r="T819">
        <v>0</v>
      </c>
      <c r="U819" t="s">
        <v>31</v>
      </c>
      <c r="V819" t="s">
        <v>3196</v>
      </c>
      <c r="W819" t="s">
        <v>3279</v>
      </c>
    </row>
    <row r="820" spans="1:23" x14ac:dyDescent="0.25">
      <c r="A820">
        <v>1442</v>
      </c>
      <c r="B820">
        <f>IF(Tabela_padrão__V_CHANNELGERAL2[[#This Row],[ID]]=A819,0,1)</f>
        <v>1</v>
      </c>
      <c r="C820" t="s">
        <v>787</v>
      </c>
      <c r="D820" t="s">
        <v>788</v>
      </c>
      <c r="E820" t="s">
        <v>518</v>
      </c>
      <c r="F820" t="s">
        <v>27</v>
      </c>
      <c r="G820" t="s">
        <v>4180</v>
      </c>
      <c r="H820" t="s">
        <v>4180</v>
      </c>
      <c r="I820">
        <v>2016</v>
      </c>
      <c r="J820" s="6">
        <v>42356</v>
      </c>
      <c r="K820" s="6">
        <v>42401</v>
      </c>
      <c r="L820" s="6">
        <v>42489</v>
      </c>
      <c r="M820">
        <v>50</v>
      </c>
      <c r="N820" t="s">
        <v>756</v>
      </c>
      <c r="O820" t="s">
        <v>756</v>
      </c>
      <c r="P820" t="s">
        <v>30</v>
      </c>
      <c r="Q820" s="6">
        <v>42005</v>
      </c>
      <c r="R820" s="6">
        <v>42735</v>
      </c>
      <c r="S820">
        <v>0</v>
      </c>
      <c r="T820">
        <v>0</v>
      </c>
      <c r="U820" t="s">
        <v>31</v>
      </c>
      <c r="V820" t="s">
        <v>3196</v>
      </c>
      <c r="W820" t="s">
        <v>3279</v>
      </c>
    </row>
    <row r="821" spans="1:23" x14ac:dyDescent="0.25">
      <c r="A821">
        <v>1406</v>
      </c>
      <c r="B821">
        <f>IF(Tabela_padrão__V_CHANNELGERAL2[[#This Row],[ID]]=A820,0,1)</f>
        <v>1</v>
      </c>
      <c r="C821" t="s">
        <v>719</v>
      </c>
      <c r="D821" t="s">
        <v>720</v>
      </c>
      <c r="E821" t="s">
        <v>518</v>
      </c>
      <c r="F821" t="s">
        <v>27</v>
      </c>
      <c r="G821" t="s">
        <v>4181</v>
      </c>
      <c r="H821" t="s">
        <v>4182</v>
      </c>
      <c r="I821">
        <v>2016</v>
      </c>
      <c r="J821" s="6">
        <v>42356</v>
      </c>
      <c r="K821" s="6">
        <v>42373</v>
      </c>
      <c r="L821" s="6">
        <v>42460</v>
      </c>
      <c r="M821">
        <v>100</v>
      </c>
      <c r="N821" t="s">
        <v>717</v>
      </c>
      <c r="O821" t="s">
        <v>717</v>
      </c>
      <c r="P821" t="s">
        <v>30</v>
      </c>
      <c r="Q821" s="6">
        <v>42005</v>
      </c>
      <c r="R821" s="6">
        <v>42735</v>
      </c>
      <c r="S821">
        <v>0</v>
      </c>
      <c r="T821">
        <v>0</v>
      </c>
      <c r="U821" t="s">
        <v>31</v>
      </c>
      <c r="V821" t="s">
        <v>31</v>
      </c>
      <c r="W821" t="s">
        <v>3279</v>
      </c>
    </row>
    <row r="822" spans="1:23" x14ac:dyDescent="0.25">
      <c r="A822">
        <v>1438</v>
      </c>
      <c r="B822">
        <f>IF(Tabela_padrão__V_CHANNELGERAL2[[#This Row],[ID]]=A821,0,1)</f>
        <v>1</v>
      </c>
      <c r="C822" t="s">
        <v>779</v>
      </c>
      <c r="D822" t="s">
        <v>780</v>
      </c>
      <c r="E822" t="s">
        <v>518</v>
      </c>
      <c r="F822" t="s">
        <v>27</v>
      </c>
      <c r="G822" t="s">
        <v>83</v>
      </c>
      <c r="H822" t="s">
        <v>83</v>
      </c>
      <c r="I822">
        <v>2016</v>
      </c>
      <c r="J822" s="6">
        <v>42356</v>
      </c>
      <c r="K822" s="6">
        <v>42522</v>
      </c>
      <c r="L822" s="6">
        <v>42580</v>
      </c>
      <c r="M822">
        <v>60</v>
      </c>
      <c r="N822" t="s">
        <v>717</v>
      </c>
      <c r="O822" t="s">
        <v>717</v>
      </c>
      <c r="P822" t="s">
        <v>30</v>
      </c>
      <c r="Q822" s="6">
        <v>42005</v>
      </c>
      <c r="R822" s="6">
        <v>42735</v>
      </c>
      <c r="S822">
        <v>0</v>
      </c>
      <c r="T822">
        <v>0</v>
      </c>
      <c r="U822" t="s">
        <v>31</v>
      </c>
      <c r="V822" t="s">
        <v>31</v>
      </c>
      <c r="W822" t="s">
        <v>3279</v>
      </c>
    </row>
    <row r="823" spans="1:23" x14ac:dyDescent="0.25">
      <c r="A823">
        <v>1445</v>
      </c>
      <c r="B823">
        <f>IF(Tabela_padrão__V_CHANNELGERAL2[[#This Row],[ID]]=A822,0,1)</f>
        <v>1</v>
      </c>
      <c r="C823" t="s">
        <v>793</v>
      </c>
      <c r="D823" t="s">
        <v>794</v>
      </c>
      <c r="E823" t="s">
        <v>518</v>
      </c>
      <c r="F823" t="s">
        <v>27</v>
      </c>
      <c r="G823" t="s">
        <v>4181</v>
      </c>
      <c r="H823" t="s">
        <v>4182</v>
      </c>
      <c r="I823">
        <v>2016</v>
      </c>
      <c r="J823" s="6">
        <v>42356</v>
      </c>
      <c r="K823" s="6">
        <v>42387</v>
      </c>
      <c r="L823" s="6">
        <v>42489</v>
      </c>
      <c r="M823">
        <v>100</v>
      </c>
      <c r="N823" t="s">
        <v>756</v>
      </c>
      <c r="O823" t="s">
        <v>756</v>
      </c>
      <c r="P823" t="s">
        <v>30</v>
      </c>
      <c r="Q823" s="6">
        <v>42005</v>
      </c>
      <c r="R823" s="6">
        <v>42735</v>
      </c>
      <c r="S823">
        <v>0</v>
      </c>
      <c r="T823">
        <v>0</v>
      </c>
      <c r="U823" t="s">
        <v>31</v>
      </c>
      <c r="V823" t="s">
        <v>3218</v>
      </c>
      <c r="W823" t="s">
        <v>3279</v>
      </c>
    </row>
    <row r="824" spans="1:23" x14ac:dyDescent="0.25">
      <c r="A824">
        <v>1791</v>
      </c>
      <c r="B824">
        <f>IF(Tabela_padrão__V_CHANNELGERAL2[[#This Row],[ID]]=A823,0,1)</f>
        <v>1</v>
      </c>
      <c r="C824" t="s">
        <v>1361</v>
      </c>
      <c r="D824" t="s">
        <v>1362</v>
      </c>
      <c r="E824" t="s">
        <v>518</v>
      </c>
      <c r="F824" t="s">
        <v>27</v>
      </c>
      <c r="G824" t="s">
        <v>4181</v>
      </c>
      <c r="H824" t="s">
        <v>4182</v>
      </c>
      <c r="I824">
        <v>2016</v>
      </c>
      <c r="J824" s="6">
        <v>42419</v>
      </c>
      <c r="K824" s="6">
        <v>42419</v>
      </c>
      <c r="L824" s="6">
        <v>42419</v>
      </c>
      <c r="N824" t="s">
        <v>756</v>
      </c>
      <c r="O824" t="s">
        <v>756</v>
      </c>
      <c r="P824" t="s">
        <v>30</v>
      </c>
      <c r="Q824" s="6">
        <v>42005</v>
      </c>
      <c r="R824" s="6">
        <v>42735</v>
      </c>
      <c r="S824">
        <v>0</v>
      </c>
      <c r="T824">
        <v>0</v>
      </c>
      <c r="U824" t="s">
        <v>35</v>
      </c>
      <c r="V824" t="s">
        <v>31</v>
      </c>
      <c r="W824" t="s">
        <v>3279</v>
      </c>
    </row>
    <row r="825" spans="1:23" hidden="1" x14ac:dyDescent="0.25">
      <c r="A825">
        <v>1783</v>
      </c>
      <c r="B825">
        <f>IF(Tabela_padrão__V_CHANNELGERAL2[[#This Row],[ID]]=A824,0,1)</f>
        <v>1</v>
      </c>
      <c r="C825" t="s">
        <v>1352</v>
      </c>
      <c r="D825" t="s">
        <v>1353</v>
      </c>
      <c r="E825" t="s">
        <v>518</v>
      </c>
      <c r="F825" t="s">
        <v>48</v>
      </c>
      <c r="G825" t="s">
        <v>41</v>
      </c>
      <c r="H825" t="s">
        <v>53</v>
      </c>
      <c r="I825">
        <v>2016</v>
      </c>
      <c r="J825" s="6">
        <v>42405</v>
      </c>
      <c r="K825" s="6">
        <v>42373</v>
      </c>
      <c r="L825" s="6">
        <v>42734</v>
      </c>
      <c r="M825">
        <v>0</v>
      </c>
      <c r="N825" t="s">
        <v>756</v>
      </c>
      <c r="O825" t="s">
        <v>756</v>
      </c>
      <c r="P825" t="s">
        <v>30</v>
      </c>
      <c r="Q825" s="6">
        <v>42005</v>
      </c>
      <c r="R825" s="6">
        <v>42735</v>
      </c>
      <c r="S825">
        <v>0</v>
      </c>
      <c r="T825">
        <v>0</v>
      </c>
      <c r="U825" t="s">
        <v>31</v>
      </c>
      <c r="V825" t="s">
        <v>31</v>
      </c>
      <c r="W825" t="s">
        <v>3279</v>
      </c>
    </row>
    <row r="826" spans="1:23" hidden="1" x14ac:dyDescent="0.25">
      <c r="A826">
        <v>1784</v>
      </c>
      <c r="B826">
        <f>IF(Tabela_padrão__V_CHANNELGERAL2[[#This Row],[ID]]=A825,0,1)</f>
        <v>1</v>
      </c>
      <c r="C826" t="s">
        <v>1354</v>
      </c>
      <c r="D826" t="s">
        <v>1355</v>
      </c>
      <c r="E826" t="s">
        <v>518</v>
      </c>
      <c r="F826" t="s">
        <v>48</v>
      </c>
      <c r="G826" t="s">
        <v>41</v>
      </c>
      <c r="H826" t="s">
        <v>53</v>
      </c>
      <c r="I826">
        <v>2016</v>
      </c>
      <c r="J826" s="6">
        <v>42405</v>
      </c>
      <c r="K826" s="6">
        <v>42373</v>
      </c>
      <c r="L826" s="6">
        <v>42734</v>
      </c>
      <c r="M826">
        <v>0</v>
      </c>
      <c r="N826" t="s">
        <v>756</v>
      </c>
      <c r="O826" t="s">
        <v>756</v>
      </c>
      <c r="P826" t="s">
        <v>30</v>
      </c>
      <c r="Q826" s="6">
        <v>42005</v>
      </c>
      <c r="R826" s="6">
        <v>42735</v>
      </c>
      <c r="S826">
        <v>0</v>
      </c>
      <c r="T826">
        <v>0</v>
      </c>
      <c r="U826" t="s">
        <v>31</v>
      </c>
      <c r="V826" t="s">
        <v>31</v>
      </c>
      <c r="W826" t="s">
        <v>3279</v>
      </c>
    </row>
    <row r="827" spans="1:23" x14ac:dyDescent="0.25">
      <c r="A827">
        <v>1873</v>
      </c>
      <c r="B827">
        <f>IF(Tabela_padrão__V_CHANNELGERAL2[[#This Row],[ID]]=A826,0,1)</f>
        <v>1</v>
      </c>
      <c r="C827" t="s">
        <v>1426</v>
      </c>
      <c r="D827" t="s">
        <v>1427</v>
      </c>
      <c r="E827" t="s">
        <v>518</v>
      </c>
      <c r="F827" t="s">
        <v>27</v>
      </c>
      <c r="G827" t="s">
        <v>4181</v>
      </c>
      <c r="H827" t="s">
        <v>4182</v>
      </c>
      <c r="I827">
        <v>2016</v>
      </c>
      <c r="J827" s="6">
        <v>42580</v>
      </c>
      <c r="K827" s="6">
        <v>42580</v>
      </c>
      <c r="L827" s="6">
        <v>42580</v>
      </c>
      <c r="N827" t="s">
        <v>717</v>
      </c>
      <c r="O827" t="s">
        <v>717</v>
      </c>
      <c r="P827" t="s">
        <v>30</v>
      </c>
      <c r="Q827" s="6">
        <v>42005</v>
      </c>
      <c r="R827" s="6">
        <v>42735</v>
      </c>
      <c r="S827">
        <v>0</v>
      </c>
      <c r="T827">
        <v>0</v>
      </c>
      <c r="U827" t="s">
        <v>35</v>
      </c>
      <c r="V827" t="s">
        <v>31</v>
      </c>
      <c r="W827" t="s">
        <v>3279</v>
      </c>
    </row>
    <row r="828" spans="1:23" x14ac:dyDescent="0.25">
      <c r="A828">
        <v>1321</v>
      </c>
      <c r="B828">
        <f>IF(Tabela_padrão__V_CHANNELGERAL2[[#This Row],[ID]]=A827,0,1)</f>
        <v>1</v>
      </c>
      <c r="C828" t="s">
        <v>543</v>
      </c>
      <c r="D828" t="s">
        <v>544</v>
      </c>
      <c r="E828" t="s">
        <v>518</v>
      </c>
      <c r="F828" t="s">
        <v>27</v>
      </c>
      <c r="G828" t="s">
        <v>4181</v>
      </c>
      <c r="H828" t="s">
        <v>4182</v>
      </c>
      <c r="I828">
        <v>2016</v>
      </c>
      <c r="J828" s="6">
        <v>42355</v>
      </c>
      <c r="K828" s="6">
        <v>42373</v>
      </c>
      <c r="L828" s="6">
        <v>42734</v>
      </c>
      <c r="M828">
        <v>100</v>
      </c>
      <c r="N828" t="s">
        <v>519</v>
      </c>
      <c r="O828" t="s">
        <v>519</v>
      </c>
      <c r="P828" t="s">
        <v>30</v>
      </c>
      <c r="Q828" s="6">
        <v>42005</v>
      </c>
      <c r="R828" s="6">
        <v>42735</v>
      </c>
      <c r="S828">
        <v>0</v>
      </c>
      <c r="T828">
        <v>0</v>
      </c>
      <c r="U828" t="s">
        <v>31</v>
      </c>
      <c r="V828" t="s">
        <v>3180</v>
      </c>
      <c r="W828" t="s">
        <v>3279</v>
      </c>
    </row>
    <row r="829" spans="1:23" x14ac:dyDescent="0.25">
      <c r="A829">
        <v>1449</v>
      </c>
      <c r="B829">
        <f>IF(Tabela_padrão__V_CHANNELGERAL2[[#This Row],[ID]]=A828,0,1)</f>
        <v>1</v>
      </c>
      <c r="C829" t="s">
        <v>801</v>
      </c>
      <c r="D829" t="s">
        <v>802</v>
      </c>
      <c r="E829" t="s">
        <v>518</v>
      </c>
      <c r="F829" t="s">
        <v>27</v>
      </c>
      <c r="G829" t="s">
        <v>4180</v>
      </c>
      <c r="H829" t="s">
        <v>4180</v>
      </c>
      <c r="I829">
        <v>2016</v>
      </c>
      <c r="J829" s="6">
        <v>42356</v>
      </c>
      <c r="K829" s="6">
        <v>42373</v>
      </c>
      <c r="L829" s="6">
        <v>42734</v>
      </c>
      <c r="M829">
        <v>45</v>
      </c>
      <c r="N829" t="s">
        <v>729</v>
      </c>
      <c r="O829" t="s">
        <v>729</v>
      </c>
      <c r="P829" t="s">
        <v>30</v>
      </c>
      <c r="Q829" s="6">
        <v>42005</v>
      </c>
      <c r="R829" s="6">
        <v>42735</v>
      </c>
      <c r="S829">
        <v>0</v>
      </c>
      <c r="T829">
        <v>0</v>
      </c>
      <c r="U829" t="s">
        <v>31</v>
      </c>
      <c r="V829" t="s">
        <v>3182</v>
      </c>
      <c r="W829" t="s">
        <v>3279</v>
      </c>
    </row>
    <row r="830" spans="1:23" hidden="1" x14ac:dyDescent="0.25">
      <c r="A830">
        <v>1436</v>
      </c>
      <c r="B830">
        <f>IF(Tabela_padrão__V_CHANNELGERAL2[[#This Row],[ID]]=A829,0,1)</f>
        <v>1</v>
      </c>
      <c r="C830" t="s">
        <v>775</v>
      </c>
      <c r="D830" t="s">
        <v>776</v>
      </c>
      <c r="E830" t="s">
        <v>518</v>
      </c>
      <c r="F830" t="s">
        <v>48</v>
      </c>
      <c r="G830" t="s">
        <v>41</v>
      </c>
      <c r="H830" t="s">
        <v>53</v>
      </c>
      <c r="I830">
        <v>2016</v>
      </c>
      <c r="J830" s="6">
        <v>42356</v>
      </c>
      <c r="K830" s="6">
        <v>42373</v>
      </c>
      <c r="L830" s="6">
        <v>42734</v>
      </c>
      <c r="M830">
        <v>45</v>
      </c>
      <c r="N830" t="s">
        <v>729</v>
      </c>
      <c r="O830" t="s">
        <v>729</v>
      </c>
      <c r="P830" t="s">
        <v>30</v>
      </c>
      <c r="Q830" s="6">
        <v>42005</v>
      </c>
      <c r="R830" s="6">
        <v>42735</v>
      </c>
      <c r="S830">
        <v>0</v>
      </c>
      <c r="T830">
        <v>0</v>
      </c>
      <c r="U830" t="s">
        <v>31</v>
      </c>
      <c r="V830" t="s">
        <v>3182</v>
      </c>
      <c r="W830" t="s">
        <v>3279</v>
      </c>
    </row>
    <row r="831" spans="1:23" hidden="1" x14ac:dyDescent="0.25">
      <c r="A831">
        <v>1785</v>
      </c>
      <c r="B831">
        <f>IF(Tabela_padrão__V_CHANNELGERAL2[[#This Row],[ID]]=A830,0,1)</f>
        <v>1</v>
      </c>
      <c r="C831" t="s">
        <v>1356</v>
      </c>
      <c r="D831" t="s">
        <v>1357</v>
      </c>
      <c r="E831" t="s">
        <v>518</v>
      </c>
      <c r="F831" t="s">
        <v>48</v>
      </c>
      <c r="G831" t="s">
        <v>41</v>
      </c>
      <c r="H831" t="s">
        <v>53</v>
      </c>
      <c r="I831">
        <v>2016</v>
      </c>
      <c r="J831" s="6">
        <v>42405</v>
      </c>
      <c r="K831" s="6">
        <v>42373</v>
      </c>
      <c r="L831" s="6">
        <v>42734</v>
      </c>
      <c r="M831">
        <v>90</v>
      </c>
      <c r="N831" t="s">
        <v>756</v>
      </c>
      <c r="O831" t="s">
        <v>756</v>
      </c>
      <c r="P831" t="s">
        <v>30</v>
      </c>
      <c r="Q831" s="6">
        <v>42005</v>
      </c>
      <c r="R831" s="6">
        <v>42735</v>
      </c>
      <c r="S831">
        <v>0</v>
      </c>
      <c r="T831">
        <v>0</v>
      </c>
      <c r="U831" t="s">
        <v>31</v>
      </c>
      <c r="V831" t="s">
        <v>31</v>
      </c>
      <c r="W831" t="s">
        <v>3279</v>
      </c>
    </row>
    <row r="832" spans="1:23" x14ac:dyDescent="0.25">
      <c r="A832">
        <v>1323</v>
      </c>
      <c r="B832">
        <f>IF(Tabela_padrão__V_CHANNELGERAL2[[#This Row],[ID]]=A831,0,1)</f>
        <v>1</v>
      </c>
      <c r="C832" t="s">
        <v>547</v>
      </c>
      <c r="D832" t="s">
        <v>548</v>
      </c>
      <c r="E832" t="s">
        <v>518</v>
      </c>
      <c r="F832" t="s">
        <v>27</v>
      </c>
      <c r="G832" t="s">
        <v>4181</v>
      </c>
      <c r="H832" t="s">
        <v>4182</v>
      </c>
      <c r="I832">
        <v>2016</v>
      </c>
      <c r="J832" s="6">
        <v>42355</v>
      </c>
      <c r="K832" s="6">
        <v>42373</v>
      </c>
      <c r="L832" s="6">
        <v>42734</v>
      </c>
      <c r="M832">
        <v>100</v>
      </c>
      <c r="N832" t="s">
        <v>519</v>
      </c>
      <c r="O832" t="s">
        <v>519</v>
      </c>
      <c r="P832" t="s">
        <v>30</v>
      </c>
      <c r="Q832" s="6">
        <v>42005</v>
      </c>
      <c r="R832" s="6">
        <v>42735</v>
      </c>
      <c r="S832">
        <v>0</v>
      </c>
      <c r="T832">
        <v>0</v>
      </c>
      <c r="U832" t="s">
        <v>31</v>
      </c>
      <c r="V832" t="s">
        <v>3182</v>
      </c>
      <c r="W832" t="s">
        <v>3279</v>
      </c>
    </row>
    <row r="833" spans="1:23" x14ac:dyDescent="0.25">
      <c r="A833">
        <v>1452</v>
      </c>
      <c r="B833">
        <f>IF(Tabela_padrão__V_CHANNELGERAL2[[#This Row],[ID]]=A832,0,1)</f>
        <v>1</v>
      </c>
      <c r="C833" t="s">
        <v>809</v>
      </c>
      <c r="D833" t="s">
        <v>810</v>
      </c>
      <c r="E833" t="s">
        <v>518</v>
      </c>
      <c r="F833" t="s">
        <v>27</v>
      </c>
      <c r="G833" t="s">
        <v>4180</v>
      </c>
      <c r="H833" t="s">
        <v>4180</v>
      </c>
      <c r="I833">
        <v>2016</v>
      </c>
      <c r="J833" s="6">
        <v>42356</v>
      </c>
      <c r="K833" s="6">
        <v>42373</v>
      </c>
      <c r="L833" s="6">
        <v>42734</v>
      </c>
      <c r="M833">
        <v>45</v>
      </c>
      <c r="N833" t="s">
        <v>519</v>
      </c>
      <c r="O833" t="s">
        <v>519</v>
      </c>
      <c r="P833" t="s">
        <v>30</v>
      </c>
      <c r="Q833" s="6">
        <v>42005</v>
      </c>
      <c r="R833" s="6">
        <v>42735</v>
      </c>
      <c r="S833">
        <v>0</v>
      </c>
      <c r="T833">
        <v>0</v>
      </c>
      <c r="U833" t="s">
        <v>31</v>
      </c>
      <c r="V833" t="s">
        <v>3182</v>
      </c>
      <c r="W833" t="s">
        <v>3279</v>
      </c>
    </row>
    <row r="834" spans="1:23" x14ac:dyDescent="0.25">
      <c r="A834">
        <v>1455</v>
      </c>
      <c r="B834">
        <f>IF(Tabela_padrão__V_CHANNELGERAL2[[#This Row],[ID]]=A833,0,1)</f>
        <v>1</v>
      </c>
      <c r="C834" t="s">
        <v>815</v>
      </c>
      <c r="D834" t="s">
        <v>816</v>
      </c>
      <c r="E834" t="s">
        <v>518</v>
      </c>
      <c r="F834" t="s">
        <v>27</v>
      </c>
      <c r="G834" t="s">
        <v>4181</v>
      </c>
      <c r="H834" t="s">
        <v>4182</v>
      </c>
      <c r="I834">
        <v>2016</v>
      </c>
      <c r="J834" s="6">
        <v>42356</v>
      </c>
      <c r="K834" s="6">
        <v>42373</v>
      </c>
      <c r="L834" s="6">
        <v>42734</v>
      </c>
      <c r="M834">
        <v>0</v>
      </c>
      <c r="N834" t="s">
        <v>519</v>
      </c>
      <c r="O834" t="s">
        <v>519</v>
      </c>
      <c r="P834" t="s">
        <v>30</v>
      </c>
      <c r="Q834" s="6">
        <v>42005</v>
      </c>
      <c r="R834" s="6">
        <v>42735</v>
      </c>
      <c r="S834">
        <v>0</v>
      </c>
      <c r="T834">
        <v>0</v>
      </c>
      <c r="U834" t="s">
        <v>31</v>
      </c>
      <c r="V834" t="s">
        <v>3182</v>
      </c>
      <c r="W834" t="s">
        <v>3279</v>
      </c>
    </row>
    <row r="835" spans="1:23" x14ac:dyDescent="0.25">
      <c r="A835">
        <v>1322</v>
      </c>
      <c r="B835">
        <f>IF(Tabela_padrão__V_CHANNELGERAL2[[#This Row],[ID]]=A834,0,1)</f>
        <v>1</v>
      </c>
      <c r="C835" t="s">
        <v>545</v>
      </c>
      <c r="D835" t="s">
        <v>546</v>
      </c>
      <c r="E835" t="s">
        <v>518</v>
      </c>
      <c r="F835" t="s">
        <v>27</v>
      </c>
      <c r="G835" t="s">
        <v>4181</v>
      </c>
      <c r="H835" t="s">
        <v>4182</v>
      </c>
      <c r="I835">
        <v>2016</v>
      </c>
      <c r="J835" s="6">
        <v>42355</v>
      </c>
      <c r="K835" s="6">
        <v>42373</v>
      </c>
      <c r="L835" s="6">
        <v>42734</v>
      </c>
      <c r="M835">
        <v>100</v>
      </c>
      <c r="N835" t="s">
        <v>519</v>
      </c>
      <c r="O835" t="s">
        <v>34</v>
      </c>
      <c r="P835" t="s">
        <v>30</v>
      </c>
      <c r="Q835" s="6">
        <v>42005</v>
      </c>
      <c r="R835" s="6">
        <v>42735</v>
      </c>
      <c r="S835">
        <v>0</v>
      </c>
      <c r="T835">
        <v>0</v>
      </c>
      <c r="U835" t="s">
        <v>31</v>
      </c>
      <c r="V835" t="s">
        <v>3182</v>
      </c>
      <c r="W835" t="s">
        <v>3279</v>
      </c>
    </row>
    <row r="836" spans="1:23" hidden="1" x14ac:dyDescent="0.25">
      <c r="A836">
        <v>1305</v>
      </c>
      <c r="B836">
        <f>IF(Tabela_padrão__V_CHANNELGERAL2[[#This Row],[ID]]=A835,0,1)</f>
        <v>1</v>
      </c>
      <c r="C836" t="s">
        <v>516</v>
      </c>
      <c r="D836" t="s">
        <v>517</v>
      </c>
      <c r="E836" t="s">
        <v>518</v>
      </c>
      <c r="F836" t="s">
        <v>48</v>
      </c>
      <c r="G836" t="s">
        <v>41</v>
      </c>
      <c r="H836" t="s">
        <v>49</v>
      </c>
      <c r="I836">
        <v>2016</v>
      </c>
      <c r="J836" s="6">
        <v>42355</v>
      </c>
      <c r="K836" s="6">
        <v>42373</v>
      </c>
      <c r="L836" s="6">
        <v>42734</v>
      </c>
      <c r="M836">
        <v>100</v>
      </c>
      <c r="N836" t="s">
        <v>519</v>
      </c>
      <c r="O836" t="s">
        <v>519</v>
      </c>
      <c r="P836" t="s">
        <v>30</v>
      </c>
      <c r="Q836" s="6">
        <v>42005</v>
      </c>
      <c r="R836" s="6">
        <v>42735</v>
      </c>
      <c r="S836">
        <v>0</v>
      </c>
      <c r="T836">
        <v>0</v>
      </c>
      <c r="U836" t="s">
        <v>31</v>
      </c>
      <c r="V836" t="s">
        <v>3182</v>
      </c>
      <c r="W836" t="s">
        <v>3279</v>
      </c>
    </row>
    <row r="837" spans="1:23" hidden="1" x14ac:dyDescent="0.25">
      <c r="A837">
        <v>1324</v>
      </c>
      <c r="B837">
        <f>IF(Tabela_padrão__V_CHANNELGERAL2[[#This Row],[ID]]=A836,0,1)</f>
        <v>1</v>
      </c>
      <c r="C837" t="s">
        <v>549</v>
      </c>
      <c r="D837" t="s">
        <v>550</v>
      </c>
      <c r="E837" t="s">
        <v>518</v>
      </c>
      <c r="F837" t="s">
        <v>48</v>
      </c>
      <c r="G837" t="s">
        <v>41</v>
      </c>
      <c r="H837" t="s">
        <v>53</v>
      </c>
      <c r="I837">
        <v>2016</v>
      </c>
      <c r="J837" s="6">
        <v>42355</v>
      </c>
      <c r="K837" s="6">
        <v>42373</v>
      </c>
      <c r="L837" s="6">
        <v>42734</v>
      </c>
      <c r="M837">
        <v>90</v>
      </c>
      <c r="N837" t="s">
        <v>519</v>
      </c>
      <c r="O837" t="s">
        <v>519</v>
      </c>
      <c r="P837" t="s">
        <v>30</v>
      </c>
      <c r="Q837" s="6">
        <v>42005</v>
      </c>
      <c r="R837" s="6">
        <v>42735</v>
      </c>
      <c r="S837">
        <v>0</v>
      </c>
      <c r="T837">
        <v>0</v>
      </c>
      <c r="U837" t="s">
        <v>31</v>
      </c>
      <c r="V837" t="s">
        <v>3182</v>
      </c>
      <c r="W837" t="s">
        <v>3279</v>
      </c>
    </row>
    <row r="838" spans="1:23" hidden="1" x14ac:dyDescent="0.25">
      <c r="A838">
        <v>1411</v>
      </c>
      <c r="B838">
        <f>IF(Tabela_padrão__V_CHANNELGERAL2[[#This Row],[ID]]=A837,0,1)</f>
        <v>1</v>
      </c>
      <c r="C838" t="s">
        <v>727</v>
      </c>
      <c r="D838" t="s">
        <v>728</v>
      </c>
      <c r="E838" t="s">
        <v>518</v>
      </c>
      <c r="F838" t="s">
        <v>48</v>
      </c>
      <c r="G838" t="s">
        <v>41</v>
      </c>
      <c r="H838" t="s">
        <v>53</v>
      </c>
      <c r="I838">
        <v>2016</v>
      </c>
      <c r="J838" s="6">
        <v>42356</v>
      </c>
      <c r="K838" s="6">
        <v>42373</v>
      </c>
      <c r="L838" s="6">
        <v>42734</v>
      </c>
      <c r="M838">
        <v>90</v>
      </c>
      <c r="N838" t="s">
        <v>729</v>
      </c>
      <c r="O838" t="s">
        <v>729</v>
      </c>
      <c r="P838" t="s">
        <v>30</v>
      </c>
      <c r="Q838" s="6">
        <v>42005</v>
      </c>
      <c r="R838" s="6">
        <v>42735</v>
      </c>
      <c r="S838">
        <v>0</v>
      </c>
      <c r="T838">
        <v>0</v>
      </c>
      <c r="U838" t="s">
        <v>31</v>
      </c>
      <c r="V838" t="s">
        <v>3182</v>
      </c>
      <c r="W838" t="s">
        <v>3279</v>
      </c>
    </row>
    <row r="839" spans="1:23" hidden="1" x14ac:dyDescent="0.25">
      <c r="A839">
        <v>1414</v>
      </c>
      <c r="B839">
        <f>IF(Tabela_padrão__V_CHANNELGERAL2[[#This Row],[ID]]=A838,0,1)</f>
        <v>1</v>
      </c>
      <c r="C839" t="s">
        <v>734</v>
      </c>
      <c r="D839" t="s">
        <v>735</v>
      </c>
      <c r="E839" t="s">
        <v>518</v>
      </c>
      <c r="F839" t="s">
        <v>48</v>
      </c>
      <c r="G839" t="s">
        <v>41</v>
      </c>
      <c r="H839" t="s">
        <v>53</v>
      </c>
      <c r="I839">
        <v>2016</v>
      </c>
      <c r="J839" s="6">
        <v>42356</v>
      </c>
      <c r="K839" s="6">
        <v>42373</v>
      </c>
      <c r="L839" s="6">
        <v>42734</v>
      </c>
      <c r="M839">
        <v>90</v>
      </c>
      <c r="N839" t="s">
        <v>729</v>
      </c>
      <c r="O839" t="s">
        <v>729</v>
      </c>
      <c r="P839" t="s">
        <v>30</v>
      </c>
      <c r="Q839" s="6">
        <v>42005</v>
      </c>
      <c r="R839" s="6">
        <v>42735</v>
      </c>
      <c r="S839">
        <v>0</v>
      </c>
      <c r="T839">
        <v>0</v>
      </c>
      <c r="U839" t="s">
        <v>31</v>
      </c>
      <c r="V839" t="s">
        <v>3182</v>
      </c>
      <c r="W839" t="s">
        <v>3279</v>
      </c>
    </row>
    <row r="840" spans="1:23" hidden="1" x14ac:dyDescent="0.25">
      <c r="A840">
        <v>1418</v>
      </c>
      <c r="B840">
        <f>IF(Tabela_padrão__V_CHANNELGERAL2[[#This Row],[ID]]=A839,0,1)</f>
        <v>1</v>
      </c>
      <c r="C840" t="s">
        <v>740</v>
      </c>
      <c r="D840" t="s">
        <v>741</v>
      </c>
      <c r="E840" t="s">
        <v>518</v>
      </c>
      <c r="F840" t="s">
        <v>48</v>
      </c>
      <c r="G840" t="s">
        <v>41</v>
      </c>
      <c r="H840" t="s">
        <v>53</v>
      </c>
      <c r="I840">
        <v>2016</v>
      </c>
      <c r="J840" s="6">
        <v>42356</v>
      </c>
      <c r="K840" s="6">
        <v>42373</v>
      </c>
      <c r="L840" s="6">
        <v>42734</v>
      </c>
      <c r="M840">
        <v>90</v>
      </c>
      <c r="N840" t="s">
        <v>729</v>
      </c>
      <c r="O840" t="s">
        <v>729</v>
      </c>
      <c r="P840" t="s">
        <v>30</v>
      </c>
      <c r="Q840" s="6">
        <v>42005</v>
      </c>
      <c r="R840" s="6">
        <v>42735</v>
      </c>
      <c r="S840">
        <v>0</v>
      </c>
      <c r="T840">
        <v>0</v>
      </c>
      <c r="U840" t="s">
        <v>31</v>
      </c>
      <c r="V840" t="s">
        <v>3182</v>
      </c>
      <c r="W840" t="s">
        <v>3279</v>
      </c>
    </row>
    <row r="841" spans="1:23" hidden="1" x14ac:dyDescent="0.25">
      <c r="A841">
        <v>1421</v>
      </c>
      <c r="B841">
        <f>IF(Tabela_padrão__V_CHANNELGERAL2[[#This Row],[ID]]=A840,0,1)</f>
        <v>1</v>
      </c>
      <c r="C841" t="s">
        <v>746</v>
      </c>
      <c r="D841" t="s">
        <v>747</v>
      </c>
      <c r="E841" t="s">
        <v>518</v>
      </c>
      <c r="F841" t="s">
        <v>48</v>
      </c>
      <c r="G841" t="s">
        <v>41</v>
      </c>
      <c r="H841" t="s">
        <v>53</v>
      </c>
      <c r="I841">
        <v>2016</v>
      </c>
      <c r="J841" s="6">
        <v>42356</v>
      </c>
      <c r="K841" s="6">
        <v>42373</v>
      </c>
      <c r="L841" s="6">
        <v>42734</v>
      </c>
      <c r="M841">
        <v>90</v>
      </c>
      <c r="N841" t="s">
        <v>729</v>
      </c>
      <c r="O841" t="s">
        <v>729</v>
      </c>
      <c r="P841" t="s">
        <v>30</v>
      </c>
      <c r="Q841" s="6">
        <v>42005</v>
      </c>
      <c r="R841" s="6">
        <v>42735</v>
      </c>
      <c r="S841">
        <v>0</v>
      </c>
      <c r="T841">
        <v>0</v>
      </c>
      <c r="U841" t="s">
        <v>31</v>
      </c>
      <c r="V841" t="s">
        <v>3182</v>
      </c>
      <c r="W841" t="s">
        <v>3279</v>
      </c>
    </row>
    <row r="842" spans="1:23" hidden="1" x14ac:dyDescent="0.25">
      <c r="A842">
        <v>1423</v>
      </c>
      <c r="B842">
        <f>IF(Tabela_padrão__V_CHANNELGERAL2[[#This Row],[ID]]=A841,0,1)</f>
        <v>1</v>
      </c>
      <c r="C842" t="s">
        <v>750</v>
      </c>
      <c r="D842" t="s">
        <v>751</v>
      </c>
      <c r="E842" t="s">
        <v>518</v>
      </c>
      <c r="F842" t="s">
        <v>48</v>
      </c>
      <c r="G842" t="s">
        <v>41</v>
      </c>
      <c r="H842" t="s">
        <v>53</v>
      </c>
      <c r="I842">
        <v>2016</v>
      </c>
      <c r="J842" s="6">
        <v>42356</v>
      </c>
      <c r="K842" s="6">
        <v>42373</v>
      </c>
      <c r="L842" s="6">
        <v>42734</v>
      </c>
      <c r="M842">
        <v>90</v>
      </c>
      <c r="N842" t="s">
        <v>729</v>
      </c>
      <c r="O842" t="s">
        <v>729</v>
      </c>
      <c r="P842" t="s">
        <v>30</v>
      </c>
      <c r="Q842" s="6">
        <v>42005</v>
      </c>
      <c r="R842" s="6">
        <v>42735</v>
      </c>
      <c r="S842">
        <v>0</v>
      </c>
      <c r="T842">
        <v>0</v>
      </c>
      <c r="U842" t="s">
        <v>31</v>
      </c>
      <c r="V842" t="s">
        <v>3182</v>
      </c>
      <c r="W842" t="s">
        <v>3279</v>
      </c>
    </row>
    <row r="843" spans="1:23" hidden="1" x14ac:dyDescent="0.25">
      <c r="A843">
        <v>1427</v>
      </c>
      <c r="B843">
        <f>IF(Tabela_padrão__V_CHANNELGERAL2[[#This Row],[ID]]=A842,0,1)</f>
        <v>1</v>
      </c>
      <c r="C843" t="s">
        <v>759</v>
      </c>
      <c r="D843" t="s">
        <v>760</v>
      </c>
      <c r="E843" t="s">
        <v>518</v>
      </c>
      <c r="F843" t="s">
        <v>48</v>
      </c>
      <c r="G843" t="s">
        <v>41</v>
      </c>
      <c r="H843" t="s">
        <v>53</v>
      </c>
      <c r="I843">
        <v>2016</v>
      </c>
      <c r="J843" s="6">
        <v>42356</v>
      </c>
      <c r="K843" s="6">
        <v>42373</v>
      </c>
      <c r="L843" s="6">
        <v>42734</v>
      </c>
      <c r="M843">
        <v>90</v>
      </c>
      <c r="N843" t="s">
        <v>729</v>
      </c>
      <c r="O843" t="s">
        <v>729</v>
      </c>
      <c r="P843" t="s">
        <v>30</v>
      </c>
      <c r="Q843" s="6">
        <v>42005</v>
      </c>
      <c r="R843" s="6">
        <v>42735</v>
      </c>
      <c r="S843">
        <v>0</v>
      </c>
      <c r="T843">
        <v>0</v>
      </c>
      <c r="U843" t="s">
        <v>31</v>
      </c>
      <c r="V843" t="s">
        <v>3182</v>
      </c>
      <c r="W843" t="s">
        <v>3279</v>
      </c>
    </row>
    <row r="844" spans="1:23" hidden="1" x14ac:dyDescent="0.25">
      <c r="A844">
        <v>1779</v>
      </c>
      <c r="B844">
        <f>IF(Tabela_padrão__V_CHANNELGERAL2[[#This Row],[ID]]=A843,0,1)</f>
        <v>1</v>
      </c>
      <c r="C844" t="s">
        <v>1346</v>
      </c>
      <c r="D844" t="s">
        <v>1347</v>
      </c>
      <c r="E844" t="s">
        <v>518</v>
      </c>
      <c r="F844" t="s">
        <v>48</v>
      </c>
      <c r="G844" t="s">
        <v>41</v>
      </c>
      <c r="H844" t="s">
        <v>49</v>
      </c>
      <c r="I844">
        <v>2016</v>
      </c>
      <c r="J844" s="6">
        <v>42405</v>
      </c>
      <c r="K844" s="6">
        <v>42373</v>
      </c>
      <c r="L844" s="6">
        <v>42734</v>
      </c>
      <c r="M844">
        <v>100</v>
      </c>
      <c r="N844" t="s">
        <v>756</v>
      </c>
      <c r="O844" t="s">
        <v>756</v>
      </c>
      <c r="P844" t="s">
        <v>30</v>
      </c>
      <c r="Q844" s="6">
        <v>42005</v>
      </c>
      <c r="R844" s="6">
        <v>42735</v>
      </c>
      <c r="S844">
        <v>0</v>
      </c>
      <c r="T844">
        <v>0</v>
      </c>
      <c r="U844" t="s">
        <v>31</v>
      </c>
      <c r="V844" t="s">
        <v>31</v>
      </c>
      <c r="W844" t="s">
        <v>3279</v>
      </c>
    </row>
    <row r="845" spans="1:23" x14ac:dyDescent="0.25">
      <c r="A845">
        <v>1553</v>
      </c>
      <c r="B845">
        <f>IF(Tabela_padrão__V_CHANNELGERAL2[[#This Row],[ID]]=A844,0,1)</f>
        <v>1</v>
      </c>
      <c r="C845" t="s">
        <v>930</v>
      </c>
      <c r="D845" t="s">
        <v>931</v>
      </c>
      <c r="E845" t="s">
        <v>905</v>
      </c>
      <c r="F845" t="s">
        <v>27</v>
      </c>
      <c r="G845" t="s">
        <v>83</v>
      </c>
      <c r="H845" t="s">
        <v>83</v>
      </c>
      <c r="I845">
        <v>2016</v>
      </c>
      <c r="J845" s="6">
        <v>42361</v>
      </c>
      <c r="K845" s="6">
        <v>42583</v>
      </c>
      <c r="L845" s="6">
        <v>42583</v>
      </c>
      <c r="M845">
        <v>0</v>
      </c>
      <c r="N845" t="s">
        <v>925</v>
      </c>
      <c r="O845" t="s">
        <v>416</v>
      </c>
      <c r="P845" t="s">
        <v>30</v>
      </c>
      <c r="Q845" s="6">
        <v>42005</v>
      </c>
      <c r="R845" s="6">
        <v>42735</v>
      </c>
      <c r="S845">
        <v>0</v>
      </c>
      <c r="T845">
        <v>0</v>
      </c>
      <c r="U845" t="s">
        <v>31</v>
      </c>
      <c r="V845" t="s">
        <v>31</v>
      </c>
      <c r="W845" t="s">
        <v>3279</v>
      </c>
    </row>
    <row r="846" spans="1:23" x14ac:dyDescent="0.25">
      <c r="A846">
        <v>1550</v>
      </c>
      <c r="B846">
        <f>IF(Tabela_padrão__V_CHANNELGERAL2[[#This Row],[ID]]=A845,0,1)</f>
        <v>1</v>
      </c>
      <c r="C846" t="s">
        <v>923</v>
      </c>
      <c r="D846" t="s">
        <v>924</v>
      </c>
      <c r="E846" t="s">
        <v>905</v>
      </c>
      <c r="F846" t="s">
        <v>27</v>
      </c>
      <c r="G846" t="s">
        <v>4181</v>
      </c>
      <c r="H846" t="s">
        <v>4182</v>
      </c>
      <c r="I846">
        <v>2016</v>
      </c>
      <c r="J846" s="6">
        <v>42361</v>
      </c>
      <c r="K846" s="6">
        <v>42430</v>
      </c>
      <c r="L846" s="6">
        <v>42584</v>
      </c>
      <c r="M846">
        <v>100</v>
      </c>
      <c r="N846" t="s">
        <v>925</v>
      </c>
      <c r="O846" t="s">
        <v>416</v>
      </c>
      <c r="P846" t="s">
        <v>30</v>
      </c>
      <c r="Q846" s="6">
        <v>42005</v>
      </c>
      <c r="R846" s="6">
        <v>42735</v>
      </c>
      <c r="S846">
        <v>0</v>
      </c>
      <c r="T846">
        <v>0</v>
      </c>
      <c r="U846" t="s">
        <v>31</v>
      </c>
      <c r="V846" t="s">
        <v>3215</v>
      </c>
      <c r="W846" t="s">
        <v>3279</v>
      </c>
    </row>
    <row r="847" spans="1:23" x14ac:dyDescent="0.25">
      <c r="A847">
        <v>1551</v>
      </c>
      <c r="B847">
        <f>IF(Tabela_padrão__V_CHANNELGERAL2[[#This Row],[ID]]=A846,0,1)</f>
        <v>1</v>
      </c>
      <c r="C847" t="s">
        <v>926</v>
      </c>
      <c r="D847" t="s">
        <v>927</v>
      </c>
      <c r="E847" t="s">
        <v>905</v>
      </c>
      <c r="F847" t="s">
        <v>27</v>
      </c>
      <c r="G847" t="s">
        <v>83</v>
      </c>
      <c r="H847" t="s">
        <v>83</v>
      </c>
      <c r="I847">
        <v>2016</v>
      </c>
      <c r="J847" s="6">
        <v>42361</v>
      </c>
      <c r="K847" s="6">
        <v>42401</v>
      </c>
      <c r="L847" s="6">
        <v>42580</v>
      </c>
      <c r="M847">
        <v>0</v>
      </c>
      <c r="N847" t="s">
        <v>925</v>
      </c>
      <c r="O847" t="s">
        <v>416</v>
      </c>
      <c r="P847" t="s">
        <v>30</v>
      </c>
      <c r="Q847" s="6">
        <v>42005</v>
      </c>
      <c r="R847" s="6">
        <v>42735</v>
      </c>
      <c r="S847">
        <v>0</v>
      </c>
      <c r="T847">
        <v>0</v>
      </c>
      <c r="U847" t="s">
        <v>31</v>
      </c>
      <c r="V847" t="s">
        <v>3181</v>
      </c>
      <c r="W847" t="s">
        <v>3279</v>
      </c>
    </row>
    <row r="848" spans="1:23" x14ac:dyDescent="0.25">
      <c r="A848">
        <v>1552</v>
      </c>
      <c r="B848">
        <f>IF(Tabela_padrão__V_CHANNELGERAL2[[#This Row],[ID]]=A847,0,1)</f>
        <v>1</v>
      </c>
      <c r="C848" t="s">
        <v>928</v>
      </c>
      <c r="D848" t="s">
        <v>929</v>
      </c>
      <c r="E848" t="s">
        <v>905</v>
      </c>
      <c r="F848" t="s">
        <v>27</v>
      </c>
      <c r="G848" t="s">
        <v>4180</v>
      </c>
      <c r="H848" t="s">
        <v>4180</v>
      </c>
      <c r="I848">
        <v>2016</v>
      </c>
      <c r="J848" s="6">
        <v>42361</v>
      </c>
      <c r="K848" s="6">
        <v>42401</v>
      </c>
      <c r="L848" s="6">
        <v>42580</v>
      </c>
      <c r="M848">
        <v>78</v>
      </c>
      <c r="N848" t="s">
        <v>925</v>
      </c>
      <c r="O848" t="s">
        <v>416</v>
      </c>
      <c r="P848" t="s">
        <v>30</v>
      </c>
      <c r="Q848" s="6">
        <v>42005</v>
      </c>
      <c r="R848" s="6">
        <v>42735</v>
      </c>
      <c r="S848">
        <v>0</v>
      </c>
      <c r="T848">
        <v>0</v>
      </c>
      <c r="U848" t="s">
        <v>31</v>
      </c>
      <c r="V848" t="s">
        <v>3196</v>
      </c>
      <c r="W848" t="s">
        <v>3279</v>
      </c>
    </row>
    <row r="849" spans="1:23" hidden="1" x14ac:dyDescent="0.25">
      <c r="A849">
        <v>1546</v>
      </c>
      <c r="B849">
        <f>IF(Tabela_padrão__V_CHANNELGERAL2[[#This Row],[ID]]=A848,0,1)</f>
        <v>1</v>
      </c>
      <c r="C849" t="s">
        <v>916</v>
      </c>
      <c r="D849" t="s">
        <v>917</v>
      </c>
      <c r="E849" t="s">
        <v>905</v>
      </c>
      <c r="F849" t="s">
        <v>48</v>
      </c>
      <c r="G849" t="s">
        <v>41</v>
      </c>
      <c r="H849" t="s">
        <v>42</v>
      </c>
      <c r="I849">
        <v>2015</v>
      </c>
      <c r="J849" s="6">
        <v>42361</v>
      </c>
      <c r="K849" s="6">
        <v>42361</v>
      </c>
      <c r="L849" s="6">
        <v>42361</v>
      </c>
      <c r="N849" t="s">
        <v>913</v>
      </c>
      <c r="O849" t="s">
        <v>913</v>
      </c>
      <c r="P849" t="s">
        <v>30</v>
      </c>
      <c r="Q849" s="6">
        <v>42005</v>
      </c>
      <c r="R849" s="6">
        <v>42735</v>
      </c>
      <c r="S849">
        <v>0</v>
      </c>
      <c r="T849">
        <v>0</v>
      </c>
      <c r="U849" t="s">
        <v>31</v>
      </c>
      <c r="V849" t="s">
        <v>3231</v>
      </c>
      <c r="W849" t="s">
        <v>3279</v>
      </c>
    </row>
    <row r="850" spans="1:23" x14ac:dyDescent="0.25">
      <c r="A850">
        <v>1544</v>
      </c>
      <c r="B850">
        <f>IF(Tabela_padrão__V_CHANNELGERAL2[[#This Row],[ID]]=A849,0,1)</f>
        <v>1</v>
      </c>
      <c r="C850" t="s">
        <v>911</v>
      </c>
      <c r="D850" t="s">
        <v>912</v>
      </c>
      <c r="E850" t="s">
        <v>905</v>
      </c>
      <c r="F850" t="s">
        <v>27</v>
      </c>
      <c r="G850" t="s">
        <v>83</v>
      </c>
      <c r="H850" t="s">
        <v>83</v>
      </c>
      <c r="I850">
        <v>2016</v>
      </c>
      <c r="J850" s="6">
        <v>42361</v>
      </c>
      <c r="K850" s="6">
        <v>42401</v>
      </c>
      <c r="L850" s="6">
        <v>42580</v>
      </c>
      <c r="M850">
        <v>0</v>
      </c>
      <c r="N850" t="s">
        <v>913</v>
      </c>
      <c r="O850" t="s">
        <v>913</v>
      </c>
      <c r="P850" t="s">
        <v>30</v>
      </c>
      <c r="Q850" s="6">
        <v>42005</v>
      </c>
      <c r="R850" s="6">
        <v>42735</v>
      </c>
      <c r="S850">
        <v>0</v>
      </c>
      <c r="T850">
        <v>0</v>
      </c>
      <c r="U850" t="s">
        <v>31</v>
      </c>
      <c r="V850" t="s">
        <v>3181</v>
      </c>
      <c r="W850" t="s">
        <v>3279</v>
      </c>
    </row>
    <row r="851" spans="1:23" x14ac:dyDescent="0.25">
      <c r="A851">
        <v>1547</v>
      </c>
      <c r="B851">
        <f>IF(Tabela_padrão__V_CHANNELGERAL2[[#This Row],[ID]]=A850,0,1)</f>
        <v>1</v>
      </c>
      <c r="C851" t="s">
        <v>918</v>
      </c>
      <c r="D851" t="s">
        <v>919</v>
      </c>
      <c r="E851" t="s">
        <v>905</v>
      </c>
      <c r="F851" t="s">
        <v>27</v>
      </c>
      <c r="G851" t="s">
        <v>4180</v>
      </c>
      <c r="H851" t="s">
        <v>4180</v>
      </c>
      <c r="I851">
        <v>2016</v>
      </c>
      <c r="J851" s="6">
        <v>42361</v>
      </c>
      <c r="K851" s="6">
        <v>42430</v>
      </c>
      <c r="L851" s="6">
        <v>42643</v>
      </c>
      <c r="M851">
        <v>46.67</v>
      </c>
      <c r="N851" t="s">
        <v>913</v>
      </c>
      <c r="O851" t="s">
        <v>913</v>
      </c>
      <c r="P851" t="s">
        <v>30</v>
      </c>
      <c r="Q851" s="6">
        <v>42005</v>
      </c>
      <c r="R851" s="6">
        <v>42735</v>
      </c>
      <c r="S851">
        <v>0</v>
      </c>
      <c r="T851">
        <v>0</v>
      </c>
      <c r="U851" t="s">
        <v>31</v>
      </c>
      <c r="V851" t="s">
        <v>3196</v>
      </c>
      <c r="W851" t="s">
        <v>3279</v>
      </c>
    </row>
    <row r="852" spans="1:23" x14ac:dyDescent="0.25">
      <c r="A852">
        <v>1548</v>
      </c>
      <c r="B852">
        <f>IF(Tabela_padrão__V_CHANNELGERAL2[[#This Row],[ID]]=A851,0,1)</f>
        <v>1</v>
      </c>
      <c r="C852" t="s">
        <v>920</v>
      </c>
      <c r="D852" t="s">
        <v>921</v>
      </c>
      <c r="E852" t="s">
        <v>905</v>
      </c>
      <c r="F852" t="s">
        <v>27</v>
      </c>
      <c r="G852" t="s">
        <v>4181</v>
      </c>
      <c r="H852" t="s">
        <v>4182</v>
      </c>
      <c r="I852">
        <v>2016</v>
      </c>
      <c r="J852" s="6">
        <v>42361</v>
      </c>
      <c r="K852" s="6">
        <v>42464</v>
      </c>
      <c r="L852" s="6">
        <v>42552</v>
      </c>
      <c r="M852">
        <v>100</v>
      </c>
      <c r="N852" t="s">
        <v>913</v>
      </c>
      <c r="O852" t="s">
        <v>913</v>
      </c>
      <c r="P852" t="s">
        <v>30</v>
      </c>
      <c r="Q852" s="6">
        <v>42005</v>
      </c>
      <c r="R852" s="6">
        <v>42735</v>
      </c>
      <c r="S852">
        <v>0</v>
      </c>
      <c r="T852">
        <v>0</v>
      </c>
      <c r="U852" t="s">
        <v>31</v>
      </c>
      <c r="V852" t="s">
        <v>3180</v>
      </c>
      <c r="W852" t="s">
        <v>3279</v>
      </c>
    </row>
    <row r="853" spans="1:23" x14ac:dyDescent="0.25">
      <c r="A853">
        <v>1558</v>
      </c>
      <c r="B853">
        <f>IF(Tabela_padrão__V_CHANNELGERAL2[[#This Row],[ID]]=A852,0,1)</f>
        <v>1</v>
      </c>
      <c r="C853" t="s">
        <v>941</v>
      </c>
      <c r="D853" t="s">
        <v>942</v>
      </c>
      <c r="E853" t="s">
        <v>905</v>
      </c>
      <c r="F853" t="s">
        <v>27</v>
      </c>
      <c r="G853" t="s">
        <v>4181</v>
      </c>
      <c r="H853" t="s">
        <v>4182</v>
      </c>
      <c r="I853">
        <v>2016</v>
      </c>
      <c r="J853" s="6">
        <v>42366</v>
      </c>
      <c r="K853" s="6">
        <v>42380</v>
      </c>
      <c r="L853" s="6">
        <v>42621</v>
      </c>
      <c r="M853">
        <v>100</v>
      </c>
      <c r="N853" t="s">
        <v>940</v>
      </c>
      <c r="O853" t="s">
        <v>940</v>
      </c>
      <c r="P853" t="s">
        <v>30</v>
      </c>
      <c r="Q853" s="6">
        <v>42005</v>
      </c>
      <c r="R853" s="6">
        <v>42735</v>
      </c>
      <c r="S853">
        <v>0</v>
      </c>
      <c r="T853">
        <v>0</v>
      </c>
      <c r="U853" t="s">
        <v>35</v>
      </c>
      <c r="V853" t="s">
        <v>31</v>
      </c>
      <c r="W853" t="s">
        <v>3279</v>
      </c>
    </row>
    <row r="854" spans="1:23" x14ac:dyDescent="0.25">
      <c r="A854">
        <v>1557</v>
      </c>
      <c r="B854">
        <f>IF(Tabela_padrão__V_CHANNELGERAL2[[#This Row],[ID]]=A853,0,1)</f>
        <v>1</v>
      </c>
      <c r="C854" t="s">
        <v>938</v>
      </c>
      <c r="D854" t="s">
        <v>939</v>
      </c>
      <c r="E854" t="s">
        <v>905</v>
      </c>
      <c r="F854" t="s">
        <v>27</v>
      </c>
      <c r="G854" t="s">
        <v>4181</v>
      </c>
      <c r="H854" t="s">
        <v>4182</v>
      </c>
      <c r="I854">
        <v>2016</v>
      </c>
      <c r="J854" s="6">
        <v>42366</v>
      </c>
      <c r="K854" s="6">
        <v>42415</v>
      </c>
      <c r="L854" s="6">
        <v>42569</v>
      </c>
      <c r="M854">
        <v>100</v>
      </c>
      <c r="N854" t="s">
        <v>940</v>
      </c>
      <c r="O854" t="s">
        <v>940</v>
      </c>
      <c r="P854" t="s">
        <v>30</v>
      </c>
      <c r="Q854" s="6">
        <v>42005</v>
      </c>
      <c r="R854" s="6">
        <v>42735</v>
      </c>
      <c r="S854">
        <v>0</v>
      </c>
      <c r="T854">
        <v>0</v>
      </c>
      <c r="U854" t="s">
        <v>35</v>
      </c>
      <c r="V854" t="s">
        <v>31</v>
      </c>
      <c r="W854" t="s">
        <v>3279</v>
      </c>
    </row>
    <row r="855" spans="1:23" x14ac:dyDescent="0.25">
      <c r="A855">
        <v>1559</v>
      </c>
      <c r="B855">
        <f>IF(Tabela_padrão__V_CHANNELGERAL2[[#This Row],[ID]]=A854,0,1)</f>
        <v>1</v>
      </c>
      <c r="C855" t="s">
        <v>943</v>
      </c>
      <c r="D855" t="s">
        <v>944</v>
      </c>
      <c r="E855" t="s">
        <v>905</v>
      </c>
      <c r="F855" t="s">
        <v>27</v>
      </c>
      <c r="G855" t="s">
        <v>4181</v>
      </c>
      <c r="H855" t="s">
        <v>4182</v>
      </c>
      <c r="I855">
        <v>2016</v>
      </c>
      <c r="J855" s="6">
        <v>42366</v>
      </c>
      <c r="K855" s="6">
        <v>42522</v>
      </c>
      <c r="L855" s="6">
        <v>42720</v>
      </c>
      <c r="M855">
        <v>100</v>
      </c>
      <c r="N855" t="s">
        <v>940</v>
      </c>
      <c r="O855" t="s">
        <v>940</v>
      </c>
      <c r="P855" t="s">
        <v>30</v>
      </c>
      <c r="Q855" s="6">
        <v>42005</v>
      </c>
      <c r="R855" s="6">
        <v>42735</v>
      </c>
      <c r="S855">
        <v>0</v>
      </c>
      <c r="T855">
        <v>0</v>
      </c>
      <c r="U855" t="s">
        <v>35</v>
      </c>
      <c r="V855" t="s">
        <v>31</v>
      </c>
      <c r="W855" t="s">
        <v>3279</v>
      </c>
    </row>
    <row r="856" spans="1:23" x14ac:dyDescent="0.25">
      <c r="A856">
        <v>1560</v>
      </c>
      <c r="B856">
        <f>IF(Tabela_padrão__V_CHANNELGERAL2[[#This Row],[ID]]=A855,0,1)</f>
        <v>1</v>
      </c>
      <c r="C856" t="s">
        <v>945</v>
      </c>
      <c r="D856" t="s">
        <v>946</v>
      </c>
      <c r="E856" t="s">
        <v>905</v>
      </c>
      <c r="F856" t="s">
        <v>27</v>
      </c>
      <c r="G856" t="s">
        <v>4181</v>
      </c>
      <c r="H856" t="s">
        <v>4182</v>
      </c>
      <c r="I856">
        <v>2016</v>
      </c>
      <c r="J856" s="6">
        <v>42366</v>
      </c>
      <c r="K856" s="6">
        <v>42552</v>
      </c>
      <c r="L856" s="6">
        <v>42677</v>
      </c>
      <c r="M856">
        <v>100</v>
      </c>
      <c r="N856" t="s">
        <v>940</v>
      </c>
      <c r="O856" t="s">
        <v>940</v>
      </c>
      <c r="P856" t="s">
        <v>30</v>
      </c>
      <c r="Q856" s="6">
        <v>42005</v>
      </c>
      <c r="R856" s="6">
        <v>42735</v>
      </c>
      <c r="S856">
        <v>0</v>
      </c>
      <c r="T856">
        <v>0</v>
      </c>
      <c r="U856" t="s">
        <v>61</v>
      </c>
      <c r="V856" t="s">
        <v>31</v>
      </c>
      <c r="W856" t="s">
        <v>3279</v>
      </c>
    </row>
    <row r="857" spans="1:23" x14ac:dyDescent="0.25">
      <c r="A857">
        <v>1564</v>
      </c>
      <c r="B857">
        <f>IF(Tabela_padrão__V_CHANNELGERAL2[[#This Row],[ID]]=A856,0,1)</f>
        <v>1</v>
      </c>
      <c r="C857" t="s">
        <v>953</v>
      </c>
      <c r="D857" t="s">
        <v>954</v>
      </c>
      <c r="E857" t="s">
        <v>905</v>
      </c>
      <c r="F857" t="s">
        <v>27</v>
      </c>
      <c r="G857" t="s">
        <v>4181</v>
      </c>
      <c r="H857" t="s">
        <v>4182</v>
      </c>
      <c r="I857">
        <v>2014</v>
      </c>
      <c r="J857" s="6">
        <v>42366</v>
      </c>
      <c r="K857" s="6">
        <v>41729</v>
      </c>
      <c r="L857" s="6">
        <v>42510</v>
      </c>
      <c r="M857">
        <v>99.91</v>
      </c>
      <c r="N857" t="s">
        <v>940</v>
      </c>
      <c r="O857" t="s">
        <v>940</v>
      </c>
      <c r="P857" t="s">
        <v>30</v>
      </c>
      <c r="Q857" s="6">
        <v>42005</v>
      </c>
      <c r="R857" s="6">
        <v>42735</v>
      </c>
      <c r="S857">
        <v>0</v>
      </c>
      <c r="T857">
        <v>0</v>
      </c>
      <c r="U857" t="s">
        <v>31</v>
      </c>
      <c r="V857" t="s">
        <v>3186</v>
      </c>
      <c r="W857" t="s">
        <v>3279</v>
      </c>
    </row>
    <row r="858" spans="1:23" hidden="1" x14ac:dyDescent="0.25">
      <c r="A858">
        <v>1561</v>
      </c>
      <c r="B858">
        <f>IF(Tabela_padrão__V_CHANNELGERAL2[[#This Row],[ID]]=A857,0,1)</f>
        <v>1</v>
      </c>
      <c r="C858" t="s">
        <v>947</v>
      </c>
      <c r="D858" t="s">
        <v>948</v>
      </c>
      <c r="E858" t="s">
        <v>905</v>
      </c>
      <c r="F858" t="s">
        <v>48</v>
      </c>
      <c r="G858" t="s">
        <v>41</v>
      </c>
      <c r="H858" t="s">
        <v>53</v>
      </c>
      <c r="I858">
        <v>2016</v>
      </c>
      <c r="J858" s="6">
        <v>42366</v>
      </c>
      <c r="K858" s="6">
        <v>42373</v>
      </c>
      <c r="L858" s="6">
        <v>42734</v>
      </c>
      <c r="M858">
        <v>0</v>
      </c>
      <c r="N858" t="s">
        <v>940</v>
      </c>
      <c r="O858" t="s">
        <v>940</v>
      </c>
      <c r="P858" t="s">
        <v>30</v>
      </c>
      <c r="Q858" s="6">
        <v>42005</v>
      </c>
      <c r="R858" s="6">
        <v>42735</v>
      </c>
      <c r="S858">
        <v>0</v>
      </c>
      <c r="T858">
        <v>0</v>
      </c>
      <c r="U858" t="s">
        <v>31</v>
      </c>
      <c r="V858" t="s">
        <v>31</v>
      </c>
      <c r="W858" t="s">
        <v>3279</v>
      </c>
    </row>
    <row r="859" spans="1:23" hidden="1" x14ac:dyDescent="0.25">
      <c r="A859">
        <v>1562</v>
      </c>
      <c r="B859">
        <f>IF(Tabela_padrão__V_CHANNELGERAL2[[#This Row],[ID]]=A858,0,1)</f>
        <v>1</v>
      </c>
      <c r="C859" t="s">
        <v>949</v>
      </c>
      <c r="D859" t="s">
        <v>950</v>
      </c>
      <c r="E859" t="s">
        <v>905</v>
      </c>
      <c r="F859" t="s">
        <v>48</v>
      </c>
      <c r="G859" t="s">
        <v>41</v>
      </c>
      <c r="H859" t="s">
        <v>53</v>
      </c>
      <c r="I859">
        <v>2016</v>
      </c>
      <c r="J859" s="6">
        <v>42366</v>
      </c>
      <c r="K859" s="6">
        <v>42373</v>
      </c>
      <c r="L859" s="6">
        <v>42734</v>
      </c>
      <c r="M859">
        <v>0</v>
      </c>
      <c r="N859" t="s">
        <v>940</v>
      </c>
      <c r="O859" t="s">
        <v>940</v>
      </c>
      <c r="P859" t="s">
        <v>30</v>
      </c>
      <c r="Q859" s="6">
        <v>42005</v>
      </c>
      <c r="R859" s="6">
        <v>42735</v>
      </c>
      <c r="S859">
        <v>0</v>
      </c>
      <c r="T859">
        <v>0</v>
      </c>
      <c r="U859" t="s">
        <v>31</v>
      </c>
      <c r="V859" t="s">
        <v>31</v>
      </c>
      <c r="W859" t="s">
        <v>3279</v>
      </c>
    </row>
    <row r="860" spans="1:23" x14ac:dyDescent="0.25">
      <c r="A860">
        <v>1563</v>
      </c>
      <c r="B860">
        <f>IF(Tabela_padrão__V_CHANNELGERAL2[[#This Row],[ID]]=A859,0,1)</f>
        <v>1</v>
      </c>
      <c r="C860" t="s">
        <v>951</v>
      </c>
      <c r="D860" t="s">
        <v>952</v>
      </c>
      <c r="E860" t="s">
        <v>905</v>
      </c>
      <c r="F860" t="s">
        <v>27</v>
      </c>
      <c r="G860" t="s">
        <v>4180</v>
      </c>
      <c r="H860" t="s">
        <v>4180</v>
      </c>
      <c r="I860">
        <v>2016</v>
      </c>
      <c r="J860" s="6">
        <v>42366</v>
      </c>
      <c r="K860" s="6">
        <v>42422</v>
      </c>
      <c r="L860" s="6">
        <v>42643</v>
      </c>
      <c r="M860">
        <v>80</v>
      </c>
      <c r="N860" t="s">
        <v>940</v>
      </c>
      <c r="O860" t="s">
        <v>940</v>
      </c>
      <c r="P860" t="s">
        <v>30</v>
      </c>
      <c r="Q860" s="6">
        <v>42005</v>
      </c>
      <c r="R860" s="6">
        <v>42735</v>
      </c>
      <c r="S860">
        <v>0</v>
      </c>
      <c r="T860">
        <v>0</v>
      </c>
      <c r="U860" t="s">
        <v>31</v>
      </c>
      <c r="V860" t="s">
        <v>3196</v>
      </c>
      <c r="W860" t="s">
        <v>3279</v>
      </c>
    </row>
    <row r="861" spans="1:23" x14ac:dyDescent="0.25">
      <c r="A861">
        <v>1556</v>
      </c>
      <c r="B861">
        <f>IF(Tabela_padrão__V_CHANNELGERAL2[[#This Row],[ID]]=A860,0,1)</f>
        <v>1</v>
      </c>
      <c r="C861" t="s">
        <v>936</v>
      </c>
      <c r="D861" t="s">
        <v>937</v>
      </c>
      <c r="E861" t="s">
        <v>905</v>
      </c>
      <c r="F861" t="s">
        <v>27</v>
      </c>
      <c r="G861" t="s">
        <v>4181</v>
      </c>
      <c r="H861" t="s">
        <v>4182</v>
      </c>
      <c r="I861">
        <v>2016</v>
      </c>
      <c r="J861" s="6">
        <v>42361</v>
      </c>
      <c r="K861" s="6">
        <v>42444</v>
      </c>
      <c r="L861" s="6">
        <v>42489</v>
      </c>
      <c r="M861">
        <v>100</v>
      </c>
      <c r="N861" t="s">
        <v>935</v>
      </c>
      <c r="O861" t="s">
        <v>935</v>
      </c>
      <c r="P861" t="s">
        <v>30</v>
      </c>
      <c r="Q861" s="6">
        <v>42005</v>
      </c>
      <c r="R861" s="6">
        <v>42735</v>
      </c>
      <c r="S861">
        <v>0</v>
      </c>
      <c r="T861">
        <v>0</v>
      </c>
      <c r="U861" t="s">
        <v>31</v>
      </c>
      <c r="V861" t="s">
        <v>3232</v>
      </c>
      <c r="W861" t="s">
        <v>3279</v>
      </c>
    </row>
    <row r="862" spans="1:23" x14ac:dyDescent="0.25">
      <c r="A862">
        <v>1545</v>
      </c>
      <c r="B862">
        <f>IF(Tabela_padrão__V_CHANNELGERAL2[[#This Row],[ID]]=A861,0,1)</f>
        <v>1</v>
      </c>
      <c r="C862" t="s">
        <v>914</v>
      </c>
      <c r="D862" t="s">
        <v>915</v>
      </c>
      <c r="E862" t="s">
        <v>905</v>
      </c>
      <c r="F862" t="s">
        <v>27</v>
      </c>
      <c r="G862" t="s">
        <v>4180</v>
      </c>
      <c r="H862" t="s">
        <v>4180</v>
      </c>
      <c r="I862">
        <v>2016</v>
      </c>
      <c r="J862" s="6">
        <v>42361</v>
      </c>
      <c r="K862" s="6">
        <v>42478</v>
      </c>
      <c r="L862" s="6">
        <v>42613</v>
      </c>
      <c r="M862">
        <v>67.5</v>
      </c>
      <c r="N862" t="s">
        <v>906</v>
      </c>
      <c r="O862" t="s">
        <v>173</v>
      </c>
      <c r="P862" t="s">
        <v>30</v>
      </c>
      <c r="Q862" s="6">
        <v>42005</v>
      </c>
      <c r="R862" s="6">
        <v>42735</v>
      </c>
      <c r="S862">
        <v>0</v>
      </c>
      <c r="T862">
        <v>0</v>
      </c>
      <c r="U862" t="s">
        <v>35</v>
      </c>
      <c r="V862" t="s">
        <v>3181</v>
      </c>
      <c r="W862" t="s">
        <v>3279</v>
      </c>
    </row>
    <row r="863" spans="1:23" x14ac:dyDescent="0.25">
      <c r="A863">
        <v>1541</v>
      </c>
      <c r="B863">
        <f>IF(Tabela_padrão__V_CHANNELGERAL2[[#This Row],[ID]]=A862,0,1)</f>
        <v>1</v>
      </c>
      <c r="C863" t="s">
        <v>903</v>
      </c>
      <c r="D863" t="s">
        <v>904</v>
      </c>
      <c r="E863" t="s">
        <v>905</v>
      </c>
      <c r="F863" t="s">
        <v>27</v>
      </c>
      <c r="G863" t="s">
        <v>4181</v>
      </c>
      <c r="H863" t="s">
        <v>4182</v>
      </c>
      <c r="I863">
        <v>2016</v>
      </c>
      <c r="J863" s="6">
        <v>42361</v>
      </c>
      <c r="K863" s="6">
        <v>42401</v>
      </c>
      <c r="L863" s="6">
        <v>42538</v>
      </c>
      <c r="M863">
        <v>80</v>
      </c>
      <c r="N863" t="s">
        <v>906</v>
      </c>
      <c r="O863" t="s">
        <v>416</v>
      </c>
      <c r="P863" t="s">
        <v>30</v>
      </c>
      <c r="Q863" s="6">
        <v>42005</v>
      </c>
      <c r="R863" s="6">
        <v>42735</v>
      </c>
      <c r="S863">
        <v>0</v>
      </c>
      <c r="T863">
        <v>0</v>
      </c>
      <c r="U863" t="s">
        <v>31</v>
      </c>
      <c r="V863" t="s">
        <v>3186</v>
      </c>
      <c r="W863" t="s">
        <v>3279</v>
      </c>
    </row>
    <row r="864" spans="1:23" x14ac:dyDescent="0.25">
      <c r="A864">
        <v>1543</v>
      </c>
      <c r="B864">
        <f>IF(Tabela_padrão__V_CHANNELGERAL2[[#This Row],[ID]]=A863,0,1)</f>
        <v>1</v>
      </c>
      <c r="C864" t="s">
        <v>909</v>
      </c>
      <c r="D864" t="s">
        <v>910</v>
      </c>
      <c r="E864" t="s">
        <v>905</v>
      </c>
      <c r="F864" t="s">
        <v>27</v>
      </c>
      <c r="G864" t="s">
        <v>4181</v>
      </c>
      <c r="H864" t="s">
        <v>4182</v>
      </c>
      <c r="I864">
        <v>2016</v>
      </c>
      <c r="J864" s="6">
        <v>42361</v>
      </c>
      <c r="K864" s="6">
        <v>42415</v>
      </c>
      <c r="L864" s="6">
        <v>42660</v>
      </c>
      <c r="M864">
        <v>87.5</v>
      </c>
      <c r="N864" t="s">
        <v>906</v>
      </c>
      <c r="O864" t="s">
        <v>416</v>
      </c>
      <c r="P864" t="s">
        <v>30</v>
      </c>
      <c r="Q864" s="6">
        <v>42005</v>
      </c>
      <c r="R864" s="6">
        <v>42735</v>
      </c>
      <c r="S864">
        <v>0</v>
      </c>
      <c r="T864">
        <v>0</v>
      </c>
      <c r="U864" t="s">
        <v>31</v>
      </c>
      <c r="V864" t="s">
        <v>3230</v>
      </c>
      <c r="W864" t="s">
        <v>3279</v>
      </c>
    </row>
    <row r="865" spans="1:23" x14ac:dyDescent="0.25">
      <c r="A865">
        <v>1789</v>
      </c>
      <c r="B865">
        <f>IF(Tabela_padrão__V_CHANNELGERAL2[[#This Row],[ID]]=A864,0,1)</f>
        <v>1</v>
      </c>
      <c r="C865" t="s">
        <v>1359</v>
      </c>
      <c r="D865" t="s">
        <v>1360</v>
      </c>
      <c r="E865" t="s">
        <v>905</v>
      </c>
      <c r="F865" t="s">
        <v>27</v>
      </c>
      <c r="G865" t="s">
        <v>4181</v>
      </c>
      <c r="H865" t="s">
        <v>4182</v>
      </c>
      <c r="I865">
        <v>2016</v>
      </c>
      <c r="J865" s="6">
        <v>42419</v>
      </c>
      <c r="K865" s="6">
        <v>42492</v>
      </c>
      <c r="L865" s="6">
        <v>42699</v>
      </c>
      <c r="M865">
        <v>38</v>
      </c>
      <c r="N865" t="s">
        <v>935</v>
      </c>
      <c r="O865" t="s">
        <v>935</v>
      </c>
      <c r="P865" t="s">
        <v>30</v>
      </c>
      <c r="Q865" s="6">
        <v>42005</v>
      </c>
      <c r="R865" s="6">
        <v>42735</v>
      </c>
      <c r="S865">
        <v>0</v>
      </c>
      <c r="T865">
        <v>0</v>
      </c>
      <c r="U865" t="s">
        <v>31</v>
      </c>
      <c r="V865" t="s">
        <v>3181</v>
      </c>
      <c r="W865" t="s">
        <v>3279</v>
      </c>
    </row>
    <row r="866" spans="1:23" hidden="1" x14ac:dyDescent="0.25">
      <c r="A866">
        <v>1770</v>
      </c>
      <c r="B866">
        <f>IF(Tabela_padrão__V_CHANNELGERAL2[[#This Row],[ID]]=A865,0,1)</f>
        <v>1</v>
      </c>
      <c r="C866" t="s">
        <v>1330</v>
      </c>
      <c r="D866" t="s">
        <v>1331</v>
      </c>
      <c r="E866" t="s">
        <v>905</v>
      </c>
      <c r="F866" t="s">
        <v>48</v>
      </c>
      <c r="G866" t="s">
        <v>41</v>
      </c>
      <c r="H866" t="s">
        <v>53</v>
      </c>
      <c r="I866">
        <v>2016</v>
      </c>
      <c r="J866" s="6">
        <v>42405</v>
      </c>
      <c r="K866" s="6">
        <v>42430</v>
      </c>
      <c r="L866" s="6">
        <v>42734</v>
      </c>
      <c r="M866">
        <v>0</v>
      </c>
      <c r="N866" t="s">
        <v>906</v>
      </c>
      <c r="O866" t="s">
        <v>416</v>
      </c>
      <c r="P866" t="s">
        <v>30</v>
      </c>
      <c r="Q866" s="6">
        <v>42005</v>
      </c>
      <c r="R866" s="6">
        <v>42735</v>
      </c>
      <c r="S866">
        <v>0</v>
      </c>
      <c r="T866">
        <v>0</v>
      </c>
      <c r="U866" t="s">
        <v>31</v>
      </c>
      <c r="V866" t="s">
        <v>3181</v>
      </c>
      <c r="W866" t="s">
        <v>3279</v>
      </c>
    </row>
    <row r="867" spans="1:23" x14ac:dyDescent="0.25">
      <c r="A867">
        <v>1542</v>
      </c>
      <c r="B867">
        <f>IF(Tabela_padrão__V_CHANNELGERAL2[[#This Row],[ID]]=A866,0,1)</f>
        <v>1</v>
      </c>
      <c r="C867" t="s">
        <v>907</v>
      </c>
      <c r="D867" t="s">
        <v>908</v>
      </c>
      <c r="E867" t="s">
        <v>905</v>
      </c>
      <c r="F867" t="s">
        <v>27</v>
      </c>
      <c r="G867" t="s">
        <v>4180</v>
      </c>
      <c r="H867" t="s">
        <v>4180</v>
      </c>
      <c r="I867">
        <v>2016</v>
      </c>
      <c r="J867" s="6">
        <v>42361</v>
      </c>
      <c r="K867" s="6">
        <v>42430</v>
      </c>
      <c r="L867" s="6">
        <v>42583</v>
      </c>
      <c r="M867">
        <v>0</v>
      </c>
      <c r="N867" t="s">
        <v>906</v>
      </c>
      <c r="O867" t="s">
        <v>416</v>
      </c>
      <c r="P867" t="s">
        <v>30</v>
      </c>
      <c r="Q867" s="6">
        <v>42005</v>
      </c>
      <c r="R867" s="6">
        <v>42735</v>
      </c>
      <c r="S867">
        <v>0</v>
      </c>
      <c r="T867">
        <v>0</v>
      </c>
      <c r="U867" t="s">
        <v>31</v>
      </c>
      <c r="V867" t="s">
        <v>3196</v>
      </c>
      <c r="W867" t="s">
        <v>3279</v>
      </c>
    </row>
    <row r="868" spans="1:23" x14ac:dyDescent="0.25">
      <c r="A868">
        <v>1555</v>
      </c>
      <c r="B868">
        <f>IF(Tabela_padrão__V_CHANNELGERAL2[[#This Row],[ID]]=A867,0,1)</f>
        <v>1</v>
      </c>
      <c r="C868" t="s">
        <v>933</v>
      </c>
      <c r="D868" t="s">
        <v>934</v>
      </c>
      <c r="E868" t="s">
        <v>905</v>
      </c>
      <c r="F868" t="s">
        <v>27</v>
      </c>
      <c r="G868" t="s">
        <v>4181</v>
      </c>
      <c r="H868" t="s">
        <v>4182</v>
      </c>
      <c r="I868">
        <v>2016</v>
      </c>
      <c r="J868" s="6">
        <v>42361</v>
      </c>
      <c r="K868" s="6">
        <v>42401</v>
      </c>
      <c r="L868" s="6">
        <v>42503</v>
      </c>
      <c r="M868">
        <v>100</v>
      </c>
      <c r="N868" t="s">
        <v>935</v>
      </c>
      <c r="O868" t="s">
        <v>935</v>
      </c>
      <c r="P868" t="s">
        <v>30</v>
      </c>
      <c r="Q868" s="6">
        <v>42005</v>
      </c>
      <c r="R868" s="6">
        <v>42735</v>
      </c>
      <c r="S868">
        <v>0</v>
      </c>
      <c r="T868">
        <v>0</v>
      </c>
      <c r="U868" t="s">
        <v>31</v>
      </c>
      <c r="V868" t="s">
        <v>31</v>
      </c>
      <c r="W868" t="s">
        <v>3279</v>
      </c>
    </row>
    <row r="869" spans="1:23" hidden="1" x14ac:dyDescent="0.25">
      <c r="A869">
        <v>1768</v>
      </c>
      <c r="B869">
        <f>IF(Tabela_padrão__V_CHANNELGERAL2[[#This Row],[ID]]=A868,0,1)</f>
        <v>1</v>
      </c>
      <c r="C869" t="s">
        <v>3305</v>
      </c>
      <c r="D869" t="s">
        <v>1327</v>
      </c>
      <c r="E869" t="s">
        <v>905</v>
      </c>
      <c r="F869" t="s">
        <v>48</v>
      </c>
      <c r="G869" t="s">
        <v>41</v>
      </c>
      <c r="H869" t="s">
        <v>53</v>
      </c>
      <c r="I869">
        <v>2016</v>
      </c>
      <c r="J869" s="6">
        <v>42405</v>
      </c>
      <c r="K869" s="6">
        <v>42675</v>
      </c>
      <c r="L869" s="6">
        <v>42734</v>
      </c>
      <c r="M869">
        <v>0</v>
      </c>
      <c r="N869" t="s">
        <v>906</v>
      </c>
      <c r="O869" t="s">
        <v>416</v>
      </c>
      <c r="P869" t="s">
        <v>30</v>
      </c>
      <c r="Q869" s="6">
        <v>42005</v>
      </c>
      <c r="R869" s="6">
        <v>42735</v>
      </c>
      <c r="S869">
        <v>0</v>
      </c>
      <c r="T869">
        <v>0</v>
      </c>
      <c r="U869" t="s">
        <v>31</v>
      </c>
      <c r="V869" t="s">
        <v>3181</v>
      </c>
      <c r="W869" t="s">
        <v>3279</v>
      </c>
    </row>
    <row r="870" spans="1:23" hidden="1" x14ac:dyDescent="0.25">
      <c r="A870">
        <v>1051</v>
      </c>
      <c r="B870">
        <f>IF(Tabela_padrão__V_CHANNELGERAL2[[#This Row],[ID]]=A869,0,1)</f>
        <v>1</v>
      </c>
      <c r="C870" t="s">
        <v>68</v>
      </c>
      <c r="D870" t="s">
        <v>69</v>
      </c>
      <c r="E870" t="s">
        <v>70</v>
      </c>
      <c r="F870" t="s">
        <v>48</v>
      </c>
      <c r="G870" t="s">
        <v>41</v>
      </c>
      <c r="H870" t="s">
        <v>53</v>
      </c>
      <c r="I870">
        <v>2016</v>
      </c>
      <c r="J870" s="6">
        <v>42340</v>
      </c>
      <c r="K870" s="6">
        <v>42373</v>
      </c>
      <c r="L870" s="6">
        <v>42734</v>
      </c>
      <c r="M870">
        <v>0</v>
      </c>
      <c r="N870" t="s">
        <v>72</v>
      </c>
      <c r="O870" t="s">
        <v>72</v>
      </c>
      <c r="P870" t="s">
        <v>30</v>
      </c>
      <c r="Q870" s="6">
        <v>42005</v>
      </c>
      <c r="R870" s="6">
        <v>42735</v>
      </c>
      <c r="S870">
        <v>0</v>
      </c>
      <c r="T870">
        <v>0</v>
      </c>
      <c r="U870" t="s">
        <v>31</v>
      </c>
      <c r="V870" t="s">
        <v>31</v>
      </c>
      <c r="W870" t="s">
        <v>3279</v>
      </c>
    </row>
    <row r="871" spans="1:23" hidden="1" x14ac:dyDescent="0.25">
      <c r="A871">
        <v>1052</v>
      </c>
      <c r="B871">
        <f>IF(Tabela_padrão__V_CHANNELGERAL2[[#This Row],[ID]]=A870,0,1)</f>
        <v>1</v>
      </c>
      <c r="C871" t="s">
        <v>73</v>
      </c>
      <c r="D871" t="s">
        <v>74</v>
      </c>
      <c r="E871" t="s">
        <v>70</v>
      </c>
      <c r="F871" t="s">
        <v>48</v>
      </c>
      <c r="G871" t="s">
        <v>41</v>
      </c>
      <c r="H871" t="s">
        <v>53</v>
      </c>
      <c r="I871">
        <v>2016</v>
      </c>
      <c r="J871" s="6">
        <v>42340</v>
      </c>
      <c r="K871" s="6">
        <v>42373</v>
      </c>
      <c r="L871" s="6">
        <v>42734</v>
      </c>
      <c r="M871">
        <v>0</v>
      </c>
      <c r="N871" t="s">
        <v>72</v>
      </c>
      <c r="O871" t="s">
        <v>72</v>
      </c>
      <c r="P871" t="s">
        <v>30</v>
      </c>
      <c r="Q871" s="6">
        <v>42005</v>
      </c>
      <c r="R871" s="6">
        <v>42735</v>
      </c>
      <c r="S871">
        <v>0</v>
      </c>
      <c r="T871">
        <v>0</v>
      </c>
      <c r="U871" t="s">
        <v>31</v>
      </c>
      <c r="V871" t="s">
        <v>31</v>
      </c>
      <c r="W871" t="s">
        <v>3279</v>
      </c>
    </row>
    <row r="872" spans="1:23" hidden="1" x14ac:dyDescent="0.25">
      <c r="A872">
        <v>1053</v>
      </c>
      <c r="B872">
        <f>IF(Tabela_padrão__V_CHANNELGERAL2[[#This Row],[ID]]=A871,0,1)</f>
        <v>1</v>
      </c>
      <c r="C872" t="s">
        <v>75</v>
      </c>
      <c r="D872" t="s">
        <v>76</v>
      </c>
      <c r="E872" t="s">
        <v>70</v>
      </c>
      <c r="F872" t="s">
        <v>48</v>
      </c>
      <c r="G872" t="s">
        <v>41</v>
      </c>
      <c r="H872" t="s">
        <v>53</v>
      </c>
      <c r="I872">
        <v>2016</v>
      </c>
      <c r="J872" s="6">
        <v>42340</v>
      </c>
      <c r="K872" s="6">
        <v>42373</v>
      </c>
      <c r="L872" s="6">
        <v>42734</v>
      </c>
      <c r="M872">
        <v>0</v>
      </c>
      <c r="N872" t="s">
        <v>72</v>
      </c>
      <c r="O872" t="s">
        <v>72</v>
      </c>
      <c r="P872" t="s">
        <v>30</v>
      </c>
      <c r="Q872" s="6">
        <v>42005</v>
      </c>
      <c r="R872" s="6">
        <v>42735</v>
      </c>
      <c r="S872">
        <v>0</v>
      </c>
      <c r="T872">
        <v>0</v>
      </c>
      <c r="U872" t="s">
        <v>31</v>
      </c>
      <c r="V872" t="s">
        <v>31</v>
      </c>
      <c r="W872" t="s">
        <v>3279</v>
      </c>
    </row>
    <row r="873" spans="1:23" hidden="1" x14ac:dyDescent="0.25">
      <c r="A873">
        <v>1258</v>
      </c>
      <c r="B873">
        <f>IF(Tabela_padrão__V_CHANNELGERAL2[[#This Row],[ID]]=A872,0,1)</f>
        <v>1</v>
      </c>
      <c r="C873" t="s">
        <v>429</v>
      </c>
      <c r="D873" t="s">
        <v>430</v>
      </c>
      <c r="E873" t="s">
        <v>70</v>
      </c>
      <c r="F873" t="s">
        <v>48</v>
      </c>
      <c r="G873" t="s">
        <v>41</v>
      </c>
      <c r="H873" t="s">
        <v>53</v>
      </c>
      <c r="I873">
        <v>2016</v>
      </c>
      <c r="J873" s="6">
        <v>42355</v>
      </c>
      <c r="K873" s="6">
        <v>42373</v>
      </c>
      <c r="L873" s="6">
        <v>42734</v>
      </c>
      <c r="M873">
        <v>0</v>
      </c>
      <c r="N873" t="s">
        <v>72</v>
      </c>
      <c r="O873" t="s">
        <v>72</v>
      </c>
      <c r="P873" t="s">
        <v>30</v>
      </c>
      <c r="Q873" s="6">
        <v>42005</v>
      </c>
      <c r="R873" s="6">
        <v>42735</v>
      </c>
      <c r="S873">
        <v>0</v>
      </c>
      <c r="T873">
        <v>0</v>
      </c>
      <c r="U873" t="s">
        <v>31</v>
      </c>
      <c r="V873" t="s">
        <v>31</v>
      </c>
      <c r="W873" t="s">
        <v>3279</v>
      </c>
    </row>
    <row r="874" spans="1:23" hidden="1" x14ac:dyDescent="0.25">
      <c r="A874">
        <v>1256</v>
      </c>
      <c r="B874">
        <f>IF(Tabela_padrão__V_CHANNELGERAL2[[#This Row],[ID]]=A873,0,1)</f>
        <v>1</v>
      </c>
      <c r="C874" t="s">
        <v>426</v>
      </c>
      <c r="D874" t="s">
        <v>427</v>
      </c>
      <c r="E874" t="s">
        <v>70</v>
      </c>
      <c r="F874" t="s">
        <v>48</v>
      </c>
      <c r="G874" t="s">
        <v>41</v>
      </c>
      <c r="H874" t="s">
        <v>53</v>
      </c>
      <c r="I874">
        <v>2016</v>
      </c>
      <c r="J874" s="6">
        <v>42355</v>
      </c>
      <c r="K874" s="6">
        <v>42373</v>
      </c>
      <c r="L874" s="6">
        <v>42734</v>
      </c>
      <c r="M874">
        <v>0</v>
      </c>
      <c r="N874" t="s">
        <v>72</v>
      </c>
      <c r="O874" t="s">
        <v>72</v>
      </c>
      <c r="P874" t="s">
        <v>30</v>
      </c>
      <c r="Q874" s="6">
        <v>42005</v>
      </c>
      <c r="R874" s="6">
        <v>42735</v>
      </c>
      <c r="S874">
        <v>0</v>
      </c>
      <c r="T874">
        <v>0</v>
      </c>
      <c r="U874" t="s">
        <v>31</v>
      </c>
      <c r="V874" t="s">
        <v>31</v>
      </c>
      <c r="W874" t="s">
        <v>3279</v>
      </c>
    </row>
    <row r="875" spans="1:23" hidden="1" x14ac:dyDescent="0.25">
      <c r="A875">
        <v>1055</v>
      </c>
      <c r="B875">
        <f>IF(Tabela_padrão__V_CHANNELGERAL2[[#This Row],[ID]]=A874,0,1)</f>
        <v>1</v>
      </c>
      <c r="C875" t="s">
        <v>79</v>
      </c>
      <c r="D875" t="s">
        <v>80</v>
      </c>
      <c r="E875" t="s">
        <v>70</v>
      </c>
      <c r="F875" t="s">
        <v>48</v>
      </c>
      <c r="G875" t="s">
        <v>41</v>
      </c>
      <c r="H875" t="s">
        <v>53</v>
      </c>
      <c r="I875">
        <v>2016</v>
      </c>
      <c r="J875" s="6">
        <v>42340</v>
      </c>
      <c r="K875" s="6">
        <v>42373</v>
      </c>
      <c r="L875" s="6">
        <v>42734</v>
      </c>
      <c r="M875">
        <v>0</v>
      </c>
      <c r="N875" t="s">
        <v>72</v>
      </c>
      <c r="O875" t="s">
        <v>72</v>
      </c>
      <c r="P875" t="s">
        <v>30</v>
      </c>
      <c r="Q875" s="6">
        <v>42005</v>
      </c>
      <c r="R875" s="6">
        <v>42735</v>
      </c>
      <c r="S875">
        <v>0</v>
      </c>
      <c r="T875">
        <v>0</v>
      </c>
      <c r="U875" t="s">
        <v>31</v>
      </c>
      <c r="V875" t="s">
        <v>31</v>
      </c>
      <c r="W875" t="s">
        <v>3279</v>
      </c>
    </row>
    <row r="876" spans="1:23" hidden="1" x14ac:dyDescent="0.25">
      <c r="A876">
        <v>1054</v>
      </c>
      <c r="B876">
        <f>IF(Tabela_padrão__V_CHANNELGERAL2[[#This Row],[ID]]=A875,0,1)</f>
        <v>1</v>
      </c>
      <c r="C876" t="s">
        <v>77</v>
      </c>
      <c r="D876" t="s">
        <v>78</v>
      </c>
      <c r="E876" t="s">
        <v>70</v>
      </c>
      <c r="F876" t="s">
        <v>48</v>
      </c>
      <c r="G876" t="s">
        <v>41</v>
      </c>
      <c r="H876" t="s">
        <v>53</v>
      </c>
      <c r="I876">
        <v>2016</v>
      </c>
      <c r="J876" s="6">
        <v>42340</v>
      </c>
      <c r="K876" s="6">
        <v>42373</v>
      </c>
      <c r="L876" s="6">
        <v>42734</v>
      </c>
      <c r="M876">
        <v>0</v>
      </c>
      <c r="N876" t="s">
        <v>72</v>
      </c>
      <c r="O876" t="s">
        <v>72</v>
      </c>
      <c r="P876" t="s">
        <v>30</v>
      </c>
      <c r="Q876" s="6">
        <v>42005</v>
      </c>
      <c r="R876" s="6">
        <v>42735</v>
      </c>
      <c r="S876">
        <v>0</v>
      </c>
      <c r="T876">
        <v>0</v>
      </c>
      <c r="U876" t="s">
        <v>31</v>
      </c>
      <c r="V876" t="s">
        <v>31</v>
      </c>
      <c r="W876" t="s">
        <v>3279</v>
      </c>
    </row>
    <row r="877" spans="1:23" x14ac:dyDescent="0.25">
      <c r="A877">
        <v>1660</v>
      </c>
      <c r="B877">
        <f>IF(Tabela_padrão__V_CHANNELGERAL2[[#This Row],[ID]]=A876,0,1)</f>
        <v>1</v>
      </c>
      <c r="C877" t="s">
        <v>1141</v>
      </c>
      <c r="D877" t="s">
        <v>1142</v>
      </c>
      <c r="E877" t="s">
        <v>270</v>
      </c>
      <c r="F877" t="s">
        <v>27</v>
      </c>
      <c r="G877" t="s">
        <v>4181</v>
      </c>
      <c r="H877" t="s">
        <v>4182</v>
      </c>
      <c r="I877">
        <v>2016</v>
      </c>
      <c r="J877" s="6">
        <v>42389</v>
      </c>
      <c r="K877" s="6">
        <v>42503</v>
      </c>
      <c r="L877" s="6">
        <v>42717</v>
      </c>
      <c r="M877">
        <v>100</v>
      </c>
      <c r="N877" t="s">
        <v>381</v>
      </c>
      <c r="O877" t="s">
        <v>416</v>
      </c>
      <c r="P877" t="s">
        <v>30</v>
      </c>
      <c r="Q877" s="6">
        <v>42005</v>
      </c>
      <c r="R877" s="6">
        <v>42735</v>
      </c>
      <c r="S877">
        <v>0</v>
      </c>
      <c r="T877">
        <v>0</v>
      </c>
      <c r="U877" t="s">
        <v>35</v>
      </c>
      <c r="V877" t="s">
        <v>3186</v>
      </c>
      <c r="W877" t="s">
        <v>3279</v>
      </c>
    </row>
    <row r="878" spans="1:23" x14ac:dyDescent="0.25">
      <c r="A878">
        <v>1666</v>
      </c>
      <c r="B878">
        <f>IF(Tabela_padrão__V_CHANNELGERAL2[[#This Row],[ID]]=A877,0,1)</f>
        <v>1</v>
      </c>
      <c r="C878" t="s">
        <v>1152</v>
      </c>
      <c r="D878" t="s">
        <v>1153</v>
      </c>
      <c r="E878" t="s">
        <v>270</v>
      </c>
      <c r="F878" t="s">
        <v>27</v>
      </c>
      <c r="G878" t="s">
        <v>83</v>
      </c>
      <c r="H878" t="s">
        <v>115</v>
      </c>
      <c r="I878">
        <v>2016</v>
      </c>
      <c r="J878" s="6">
        <v>42389</v>
      </c>
      <c r="K878" s="6">
        <v>42401</v>
      </c>
      <c r="L878" s="6">
        <v>42551</v>
      </c>
      <c r="M878">
        <v>0</v>
      </c>
      <c r="N878" t="s">
        <v>381</v>
      </c>
      <c r="O878" t="s">
        <v>381</v>
      </c>
      <c r="P878" t="s">
        <v>30</v>
      </c>
      <c r="Q878" s="6">
        <v>42005</v>
      </c>
      <c r="R878" s="6">
        <v>42735</v>
      </c>
      <c r="S878">
        <v>0</v>
      </c>
      <c r="T878">
        <v>0</v>
      </c>
      <c r="U878" t="s">
        <v>35</v>
      </c>
      <c r="V878" t="s">
        <v>3186</v>
      </c>
      <c r="W878" t="s">
        <v>3279</v>
      </c>
    </row>
    <row r="879" spans="1:23" x14ac:dyDescent="0.25">
      <c r="A879">
        <v>1248</v>
      </c>
      <c r="B879">
        <f>IF(Tabela_padrão__V_CHANNELGERAL2[[#This Row],[ID]]=A878,0,1)</f>
        <v>1</v>
      </c>
      <c r="C879" t="s">
        <v>414</v>
      </c>
      <c r="D879" t="s">
        <v>415</v>
      </c>
      <c r="E879" t="s">
        <v>270</v>
      </c>
      <c r="F879" t="s">
        <v>27</v>
      </c>
      <c r="G879" t="s">
        <v>4181</v>
      </c>
      <c r="H879" t="s">
        <v>4182</v>
      </c>
      <c r="I879">
        <v>2015</v>
      </c>
      <c r="J879" s="6">
        <v>42354</v>
      </c>
      <c r="K879" s="6">
        <v>42354</v>
      </c>
      <c r="L879" s="6">
        <v>42354</v>
      </c>
      <c r="N879" t="s">
        <v>381</v>
      </c>
      <c r="O879" t="s">
        <v>416</v>
      </c>
      <c r="P879" t="s">
        <v>30</v>
      </c>
      <c r="Q879" s="6">
        <v>42005</v>
      </c>
      <c r="R879" s="6">
        <v>42735</v>
      </c>
      <c r="S879">
        <v>0</v>
      </c>
      <c r="T879">
        <v>0</v>
      </c>
      <c r="U879" t="s">
        <v>35</v>
      </c>
      <c r="V879" t="s">
        <v>3186</v>
      </c>
      <c r="W879" t="s">
        <v>3279</v>
      </c>
    </row>
    <row r="880" spans="1:23" hidden="1" x14ac:dyDescent="0.25">
      <c r="A880">
        <v>1254</v>
      </c>
      <c r="B880">
        <f>IF(Tabela_padrão__V_CHANNELGERAL2[[#This Row],[ID]]=A879,0,1)</f>
        <v>1</v>
      </c>
      <c r="C880" t="s">
        <v>423</v>
      </c>
      <c r="D880" t="s">
        <v>424</v>
      </c>
      <c r="E880" t="s">
        <v>270</v>
      </c>
      <c r="F880" t="s">
        <v>48</v>
      </c>
      <c r="G880" t="s">
        <v>41</v>
      </c>
      <c r="H880" t="s">
        <v>49</v>
      </c>
      <c r="I880">
        <v>2016</v>
      </c>
      <c r="J880" s="6">
        <v>42354</v>
      </c>
      <c r="K880" s="6">
        <v>42508</v>
      </c>
      <c r="L880" s="6">
        <v>42717</v>
      </c>
      <c r="M880">
        <v>100</v>
      </c>
      <c r="N880" t="s">
        <v>381</v>
      </c>
      <c r="O880" t="s">
        <v>416</v>
      </c>
      <c r="P880" t="s">
        <v>30</v>
      </c>
      <c r="Q880" s="6">
        <v>42005</v>
      </c>
      <c r="R880" s="6">
        <v>42735</v>
      </c>
      <c r="S880">
        <v>0</v>
      </c>
      <c r="T880">
        <v>0</v>
      </c>
      <c r="U880" t="s">
        <v>31</v>
      </c>
      <c r="V880" t="s">
        <v>3186</v>
      </c>
      <c r="W880" t="s">
        <v>3279</v>
      </c>
    </row>
    <row r="881" spans="1:23" hidden="1" x14ac:dyDescent="0.25">
      <c r="A881">
        <v>1251</v>
      </c>
      <c r="B881">
        <f>IF(Tabela_padrão__V_CHANNELGERAL2[[#This Row],[ID]]=A880,0,1)</f>
        <v>1</v>
      </c>
      <c r="C881" t="s">
        <v>417</v>
      </c>
      <c r="D881" t="s">
        <v>418</v>
      </c>
      <c r="E881" t="s">
        <v>270</v>
      </c>
      <c r="F881" t="s">
        <v>48</v>
      </c>
      <c r="G881" t="s">
        <v>41</v>
      </c>
      <c r="H881" t="s">
        <v>49</v>
      </c>
      <c r="I881">
        <v>2016</v>
      </c>
      <c r="J881" s="6">
        <v>42354</v>
      </c>
      <c r="K881" s="6">
        <v>42373</v>
      </c>
      <c r="L881" s="6">
        <v>42734</v>
      </c>
      <c r="M881">
        <v>100</v>
      </c>
      <c r="N881" t="s">
        <v>381</v>
      </c>
      <c r="O881" t="s">
        <v>416</v>
      </c>
      <c r="P881" t="s">
        <v>30</v>
      </c>
      <c r="Q881" s="6">
        <v>42005</v>
      </c>
      <c r="R881" s="6">
        <v>42735</v>
      </c>
      <c r="S881">
        <v>0</v>
      </c>
      <c r="T881">
        <v>0</v>
      </c>
      <c r="U881" t="s">
        <v>31</v>
      </c>
      <c r="V881" t="s">
        <v>3186</v>
      </c>
      <c r="W881" t="s">
        <v>3279</v>
      </c>
    </row>
    <row r="882" spans="1:23" hidden="1" x14ac:dyDescent="0.25">
      <c r="A882">
        <v>1252</v>
      </c>
      <c r="B882">
        <f>IF(Tabela_padrão__V_CHANNELGERAL2[[#This Row],[ID]]=A881,0,1)</f>
        <v>1</v>
      </c>
      <c r="C882" t="s">
        <v>419</v>
      </c>
      <c r="D882" t="s">
        <v>420</v>
      </c>
      <c r="E882" t="s">
        <v>270</v>
      </c>
      <c r="F882" t="s">
        <v>48</v>
      </c>
      <c r="G882" t="s">
        <v>41</v>
      </c>
      <c r="H882" t="s">
        <v>53</v>
      </c>
      <c r="I882">
        <v>2016</v>
      </c>
      <c r="J882" s="6">
        <v>42354</v>
      </c>
      <c r="K882" s="6">
        <v>42373</v>
      </c>
      <c r="L882" s="6">
        <v>42734</v>
      </c>
      <c r="M882">
        <v>58.33</v>
      </c>
      <c r="N882" t="s">
        <v>381</v>
      </c>
      <c r="O882" t="s">
        <v>416</v>
      </c>
      <c r="P882" t="s">
        <v>30</v>
      </c>
      <c r="Q882" s="6">
        <v>42005</v>
      </c>
      <c r="R882" s="6">
        <v>42735</v>
      </c>
      <c r="S882">
        <v>0</v>
      </c>
      <c r="T882">
        <v>0</v>
      </c>
      <c r="U882" t="s">
        <v>31</v>
      </c>
      <c r="V882" t="s">
        <v>3186</v>
      </c>
      <c r="W882" t="s">
        <v>3279</v>
      </c>
    </row>
    <row r="883" spans="1:23" hidden="1" x14ac:dyDescent="0.25">
      <c r="A883">
        <v>1664</v>
      </c>
      <c r="B883">
        <f>IF(Tabela_padrão__V_CHANNELGERAL2[[#This Row],[ID]]=A882,0,1)</f>
        <v>1</v>
      </c>
      <c r="C883" t="s">
        <v>1148</v>
      </c>
      <c r="D883" t="s">
        <v>1149</v>
      </c>
      <c r="E883" t="s">
        <v>270</v>
      </c>
      <c r="F883" t="s">
        <v>48</v>
      </c>
      <c r="G883" t="s">
        <v>41</v>
      </c>
      <c r="H883" t="s">
        <v>53</v>
      </c>
      <c r="I883">
        <v>2016</v>
      </c>
      <c r="J883" s="6">
        <v>42389</v>
      </c>
      <c r="K883" s="6">
        <v>42373</v>
      </c>
      <c r="L883" s="6">
        <v>42734</v>
      </c>
      <c r="M883">
        <v>0</v>
      </c>
      <c r="N883" t="s">
        <v>381</v>
      </c>
      <c r="O883" t="s">
        <v>416</v>
      </c>
      <c r="P883" t="s">
        <v>30</v>
      </c>
      <c r="Q883" s="6">
        <v>42005</v>
      </c>
      <c r="R883" s="6">
        <v>42735</v>
      </c>
      <c r="S883">
        <v>0</v>
      </c>
      <c r="T883">
        <v>0</v>
      </c>
      <c r="U883" t="s">
        <v>31</v>
      </c>
      <c r="V883" t="s">
        <v>3186</v>
      </c>
      <c r="W883" t="s">
        <v>3279</v>
      </c>
    </row>
    <row r="884" spans="1:23" x14ac:dyDescent="0.25">
      <c r="A884">
        <v>1665</v>
      </c>
      <c r="B884">
        <f>IF(Tabela_padrão__V_CHANNELGERAL2[[#This Row],[ID]]=A883,0,1)</f>
        <v>1</v>
      </c>
      <c r="C884" t="s">
        <v>1150</v>
      </c>
      <c r="D884" t="s">
        <v>1151</v>
      </c>
      <c r="E884" t="s">
        <v>270</v>
      </c>
      <c r="F884" t="s">
        <v>27</v>
      </c>
      <c r="G884" t="s">
        <v>4181</v>
      </c>
      <c r="H884" t="s">
        <v>4182</v>
      </c>
      <c r="I884">
        <v>2016</v>
      </c>
      <c r="J884" s="6">
        <v>42389</v>
      </c>
      <c r="K884" s="6">
        <v>42508</v>
      </c>
      <c r="L884" s="6">
        <v>42678</v>
      </c>
      <c r="M884">
        <v>100</v>
      </c>
      <c r="N884" t="s">
        <v>381</v>
      </c>
      <c r="O884" t="s">
        <v>381</v>
      </c>
      <c r="P884" t="s">
        <v>30</v>
      </c>
      <c r="Q884" s="6">
        <v>42005</v>
      </c>
      <c r="R884" s="6">
        <v>42735</v>
      </c>
      <c r="S884">
        <v>0</v>
      </c>
      <c r="T884">
        <v>0</v>
      </c>
      <c r="U884" t="s">
        <v>61</v>
      </c>
      <c r="V884" t="s">
        <v>3186</v>
      </c>
      <c r="W884" t="s">
        <v>3279</v>
      </c>
    </row>
    <row r="885" spans="1:23" x14ac:dyDescent="0.25">
      <c r="A885">
        <v>1222</v>
      </c>
      <c r="B885">
        <f>IF(Tabela_padrão__V_CHANNELGERAL2[[#This Row],[ID]]=A884,0,1)</f>
        <v>1</v>
      </c>
      <c r="C885" t="s">
        <v>379</v>
      </c>
      <c r="D885" t="s">
        <v>380</v>
      </c>
      <c r="E885" t="s">
        <v>270</v>
      </c>
      <c r="F885" t="s">
        <v>27</v>
      </c>
      <c r="G885" t="s">
        <v>4181</v>
      </c>
      <c r="H885" t="s">
        <v>4182</v>
      </c>
      <c r="I885">
        <v>2016</v>
      </c>
      <c r="J885" s="6">
        <v>42353</v>
      </c>
      <c r="K885" s="6">
        <v>42401</v>
      </c>
      <c r="L885" s="6">
        <v>42499</v>
      </c>
      <c r="M885">
        <v>100</v>
      </c>
      <c r="N885" t="s">
        <v>381</v>
      </c>
      <c r="O885" t="s">
        <v>381</v>
      </c>
      <c r="P885" t="s">
        <v>30</v>
      </c>
      <c r="Q885" s="6">
        <v>42005</v>
      </c>
      <c r="R885" s="6">
        <v>42735</v>
      </c>
      <c r="S885">
        <v>0</v>
      </c>
      <c r="T885">
        <v>0</v>
      </c>
      <c r="U885" t="s">
        <v>31</v>
      </c>
      <c r="V885" t="s">
        <v>3186</v>
      </c>
      <c r="W885" t="s">
        <v>3279</v>
      </c>
    </row>
    <row r="886" spans="1:23" x14ac:dyDescent="0.25">
      <c r="A886">
        <v>1661</v>
      </c>
      <c r="B886">
        <f>IF(Tabela_padrão__V_CHANNELGERAL2[[#This Row],[ID]]=A885,0,1)</f>
        <v>1</v>
      </c>
      <c r="C886" t="s">
        <v>1143</v>
      </c>
      <c r="D886" t="s">
        <v>1144</v>
      </c>
      <c r="E886" t="s">
        <v>270</v>
      </c>
      <c r="F886" t="s">
        <v>27</v>
      </c>
      <c r="G886" t="s">
        <v>4181</v>
      </c>
      <c r="H886" t="s">
        <v>4182</v>
      </c>
      <c r="I886">
        <v>2016</v>
      </c>
      <c r="J886" s="6">
        <v>42389</v>
      </c>
      <c r="K886" s="6">
        <v>42522</v>
      </c>
      <c r="L886" s="6">
        <v>42675</v>
      </c>
      <c r="M886">
        <v>58.33</v>
      </c>
      <c r="N886" t="s">
        <v>381</v>
      </c>
      <c r="O886" t="s">
        <v>416</v>
      </c>
      <c r="P886" t="s">
        <v>30</v>
      </c>
      <c r="Q886" s="6">
        <v>42005</v>
      </c>
      <c r="R886" s="6">
        <v>42735</v>
      </c>
      <c r="S886">
        <v>0</v>
      </c>
      <c r="T886">
        <v>0</v>
      </c>
      <c r="U886" t="s">
        <v>61</v>
      </c>
      <c r="V886" t="s">
        <v>3186</v>
      </c>
      <c r="W886" t="s">
        <v>3279</v>
      </c>
    </row>
    <row r="887" spans="1:23" x14ac:dyDescent="0.25">
      <c r="A887">
        <v>1662</v>
      </c>
      <c r="B887">
        <f>IF(Tabela_padrão__V_CHANNELGERAL2[[#This Row],[ID]]=A886,0,1)</f>
        <v>1</v>
      </c>
      <c r="C887" t="s">
        <v>1145</v>
      </c>
      <c r="D887" t="s">
        <v>1146</v>
      </c>
      <c r="E887" t="s">
        <v>270</v>
      </c>
      <c r="F887" t="s">
        <v>27</v>
      </c>
      <c r="G887" t="s">
        <v>4181</v>
      </c>
      <c r="H887" t="s">
        <v>4182</v>
      </c>
      <c r="I887">
        <v>2016</v>
      </c>
      <c r="J887" s="6">
        <v>42389</v>
      </c>
      <c r="K887" s="6">
        <v>42492</v>
      </c>
      <c r="L887" s="6">
        <v>42677</v>
      </c>
      <c r="M887">
        <v>58.33</v>
      </c>
      <c r="N887" t="s">
        <v>381</v>
      </c>
      <c r="O887" t="s">
        <v>416</v>
      </c>
      <c r="P887" t="s">
        <v>30</v>
      </c>
      <c r="Q887" s="6">
        <v>42005</v>
      </c>
      <c r="R887" s="6">
        <v>42735</v>
      </c>
      <c r="S887">
        <v>0</v>
      </c>
      <c r="T887">
        <v>0</v>
      </c>
      <c r="U887" t="s">
        <v>35</v>
      </c>
      <c r="V887" t="s">
        <v>3186</v>
      </c>
      <c r="W887" t="s">
        <v>3279</v>
      </c>
    </row>
    <row r="888" spans="1:23" x14ac:dyDescent="0.25">
      <c r="A888">
        <v>1819</v>
      </c>
      <c r="B888">
        <f>IF(Tabela_padrão__V_CHANNELGERAL2[[#This Row],[ID]]=A887,0,1)</f>
        <v>1</v>
      </c>
      <c r="C888" t="s">
        <v>1401</v>
      </c>
      <c r="D888" t="s">
        <v>1402</v>
      </c>
      <c r="E888" t="s">
        <v>270</v>
      </c>
      <c r="F888" t="s">
        <v>27</v>
      </c>
      <c r="G888" t="s">
        <v>4181</v>
      </c>
      <c r="H888" t="s">
        <v>4182</v>
      </c>
      <c r="I888">
        <v>2016</v>
      </c>
      <c r="J888" s="6">
        <v>42440</v>
      </c>
      <c r="K888" s="6">
        <v>42373</v>
      </c>
      <c r="L888" s="6">
        <v>42580</v>
      </c>
      <c r="M888">
        <v>100</v>
      </c>
      <c r="N888" t="s">
        <v>381</v>
      </c>
      <c r="O888" t="s">
        <v>416</v>
      </c>
      <c r="P888" t="s">
        <v>30</v>
      </c>
      <c r="Q888" s="6">
        <v>42005</v>
      </c>
      <c r="R888" s="6">
        <v>42735</v>
      </c>
      <c r="S888">
        <v>0</v>
      </c>
      <c r="T888">
        <v>0</v>
      </c>
      <c r="U888" t="s">
        <v>35</v>
      </c>
      <c r="V888" t="s">
        <v>3186</v>
      </c>
      <c r="W888" t="s">
        <v>3279</v>
      </c>
    </row>
    <row r="889" spans="1:23" x14ac:dyDescent="0.25">
      <c r="A889">
        <v>2327</v>
      </c>
      <c r="B889">
        <f>IF(Tabela_padrão__V_CHANNELGERAL2[[#This Row],[ID]]=A888,0,1)</f>
        <v>1</v>
      </c>
      <c r="C889" t="s">
        <v>3606</v>
      </c>
      <c r="D889" t="s">
        <v>3607</v>
      </c>
      <c r="E889" t="s">
        <v>972</v>
      </c>
      <c r="F889" t="s">
        <v>27</v>
      </c>
      <c r="G889" t="s">
        <v>4180</v>
      </c>
      <c r="H889" t="s">
        <v>4180</v>
      </c>
      <c r="I889">
        <v>2016</v>
      </c>
      <c r="J889" s="6">
        <v>42691</v>
      </c>
      <c r="K889" s="6">
        <v>42691</v>
      </c>
      <c r="L889" s="6">
        <v>42691</v>
      </c>
      <c r="N889" t="s">
        <v>381</v>
      </c>
      <c r="O889" t="s">
        <v>973</v>
      </c>
      <c r="P889" t="s">
        <v>30</v>
      </c>
      <c r="Q889" s="6">
        <v>42005</v>
      </c>
      <c r="R889" s="6">
        <v>42735</v>
      </c>
      <c r="S889">
        <v>0</v>
      </c>
      <c r="T889">
        <v>0</v>
      </c>
      <c r="U889" t="s">
        <v>35</v>
      </c>
      <c r="V889" t="s">
        <v>3201</v>
      </c>
      <c r="W889" t="s">
        <v>3279</v>
      </c>
    </row>
    <row r="890" spans="1:23" hidden="1" x14ac:dyDescent="0.25">
      <c r="A890">
        <v>1200</v>
      </c>
      <c r="B890">
        <f>IF(Tabela_padrão__V_CHANNELGERAL2[[#This Row],[ID]]=A889,0,1)</f>
        <v>1</v>
      </c>
      <c r="C890" t="s">
        <v>335</v>
      </c>
      <c r="D890" t="s">
        <v>336</v>
      </c>
      <c r="E890" t="s">
        <v>337</v>
      </c>
      <c r="F890" t="s">
        <v>48</v>
      </c>
      <c r="G890" t="s">
        <v>41</v>
      </c>
      <c r="H890" t="s">
        <v>53</v>
      </c>
      <c r="I890">
        <v>2016</v>
      </c>
      <c r="J890" s="6">
        <v>42353</v>
      </c>
      <c r="K890" s="6">
        <v>42373</v>
      </c>
      <c r="L890" s="6">
        <v>42734</v>
      </c>
      <c r="M890">
        <v>0</v>
      </c>
      <c r="N890" t="s">
        <v>338</v>
      </c>
      <c r="O890" t="s">
        <v>338</v>
      </c>
      <c r="P890" t="s">
        <v>30</v>
      </c>
      <c r="Q890" s="6">
        <v>42005</v>
      </c>
      <c r="R890" s="6">
        <v>42735</v>
      </c>
      <c r="S890">
        <v>0</v>
      </c>
      <c r="T890">
        <v>0</v>
      </c>
      <c r="U890" t="s">
        <v>31</v>
      </c>
      <c r="V890" t="s">
        <v>31</v>
      </c>
      <c r="W890" t="s">
        <v>3279</v>
      </c>
    </row>
    <row r="891" spans="1:23" hidden="1" x14ac:dyDescent="0.25">
      <c r="A891">
        <v>1383</v>
      </c>
      <c r="B891">
        <f>IF(Tabela_padrão__V_CHANNELGERAL2[[#This Row],[ID]]=A890,0,1)</f>
        <v>1</v>
      </c>
      <c r="C891" t="s">
        <v>667</v>
      </c>
      <c r="D891" t="s">
        <v>668</v>
      </c>
      <c r="E891" t="s">
        <v>337</v>
      </c>
      <c r="F891" t="s">
        <v>48</v>
      </c>
      <c r="G891" t="s">
        <v>41</v>
      </c>
      <c r="H891" t="s">
        <v>53</v>
      </c>
      <c r="I891">
        <v>2016</v>
      </c>
      <c r="J891" s="6">
        <v>42356</v>
      </c>
      <c r="K891" s="6">
        <v>42373</v>
      </c>
      <c r="L891" s="6">
        <v>42734</v>
      </c>
      <c r="M891">
        <v>0</v>
      </c>
      <c r="N891" t="s">
        <v>338</v>
      </c>
      <c r="O891" t="s">
        <v>338</v>
      </c>
      <c r="P891" t="s">
        <v>30</v>
      </c>
      <c r="Q891" s="6">
        <v>42005</v>
      </c>
      <c r="R891" s="6">
        <v>42735</v>
      </c>
      <c r="S891">
        <v>0</v>
      </c>
      <c r="T891">
        <v>0</v>
      </c>
      <c r="U891" t="s">
        <v>31</v>
      </c>
      <c r="V891" t="s">
        <v>31</v>
      </c>
      <c r="W891" t="s">
        <v>3279</v>
      </c>
    </row>
    <row r="892" spans="1:23" hidden="1" x14ac:dyDescent="0.25">
      <c r="A892">
        <v>1384</v>
      </c>
      <c r="B892">
        <f>IF(Tabela_padrão__V_CHANNELGERAL2[[#This Row],[ID]]=A891,0,1)</f>
        <v>1</v>
      </c>
      <c r="C892" t="s">
        <v>669</v>
      </c>
      <c r="D892" t="s">
        <v>670</v>
      </c>
      <c r="E892" t="s">
        <v>337</v>
      </c>
      <c r="F892" t="s">
        <v>48</v>
      </c>
      <c r="G892" t="s">
        <v>41</v>
      </c>
      <c r="H892" t="s">
        <v>53</v>
      </c>
      <c r="I892">
        <v>2016</v>
      </c>
      <c r="J892" s="6">
        <v>42356</v>
      </c>
      <c r="K892" s="6">
        <v>42373</v>
      </c>
      <c r="L892" s="6">
        <v>42734</v>
      </c>
      <c r="M892">
        <v>0</v>
      </c>
      <c r="N892" t="s">
        <v>338</v>
      </c>
      <c r="O892" t="s">
        <v>338</v>
      </c>
      <c r="P892" t="s">
        <v>30</v>
      </c>
      <c r="Q892" s="6">
        <v>42005</v>
      </c>
      <c r="R892" s="6">
        <v>42735</v>
      </c>
      <c r="S892">
        <v>0</v>
      </c>
      <c r="T892">
        <v>0</v>
      </c>
      <c r="U892" t="s">
        <v>31</v>
      </c>
      <c r="V892" t="s">
        <v>31</v>
      </c>
      <c r="W892" t="s">
        <v>3279</v>
      </c>
    </row>
    <row r="893" spans="1:23" hidden="1" x14ac:dyDescent="0.25">
      <c r="A893">
        <v>1311</v>
      </c>
      <c r="B893">
        <f>IF(Tabela_padrão__V_CHANNELGERAL2[[#This Row],[ID]]=A892,0,1)</f>
        <v>1</v>
      </c>
      <c r="C893" t="s">
        <v>526</v>
      </c>
      <c r="D893" t="s">
        <v>527</v>
      </c>
      <c r="E893" t="s">
        <v>337</v>
      </c>
      <c r="F893" t="s">
        <v>48</v>
      </c>
      <c r="G893" t="s">
        <v>41</v>
      </c>
      <c r="H893" t="s">
        <v>53</v>
      </c>
      <c r="I893">
        <v>2016</v>
      </c>
      <c r="J893" s="6">
        <v>42355</v>
      </c>
      <c r="K893" s="6">
        <v>42373</v>
      </c>
      <c r="L893" s="6">
        <v>42734</v>
      </c>
      <c r="M893">
        <v>0</v>
      </c>
      <c r="N893" t="s">
        <v>338</v>
      </c>
      <c r="O893" t="s">
        <v>338</v>
      </c>
      <c r="P893" t="s">
        <v>30</v>
      </c>
      <c r="Q893" s="6">
        <v>42005</v>
      </c>
      <c r="R893" s="6">
        <v>42735</v>
      </c>
      <c r="S893">
        <v>0</v>
      </c>
      <c r="T893">
        <v>0</v>
      </c>
      <c r="U893" t="s">
        <v>31</v>
      </c>
      <c r="V893" t="s">
        <v>3186</v>
      </c>
      <c r="W893" t="s">
        <v>3279</v>
      </c>
    </row>
    <row r="894" spans="1:23" x14ac:dyDescent="0.25">
      <c r="A894">
        <v>1204</v>
      </c>
      <c r="B894">
        <f>IF(Tabela_padrão__V_CHANNELGERAL2[[#This Row],[ID]]=A893,0,1)</f>
        <v>1</v>
      </c>
      <c r="C894" t="s">
        <v>345</v>
      </c>
      <c r="D894" t="s">
        <v>346</v>
      </c>
      <c r="E894" t="s">
        <v>337</v>
      </c>
      <c r="F894" t="s">
        <v>32</v>
      </c>
      <c r="G894" t="s">
        <v>4183</v>
      </c>
      <c r="H894" t="s">
        <v>4183</v>
      </c>
      <c r="I894">
        <v>2014</v>
      </c>
      <c r="J894" s="6">
        <v>42353</v>
      </c>
      <c r="K894" s="6">
        <v>41711</v>
      </c>
      <c r="L894" s="6">
        <v>42611</v>
      </c>
      <c r="M894">
        <v>25</v>
      </c>
      <c r="N894" t="s">
        <v>338</v>
      </c>
      <c r="O894" t="s">
        <v>338</v>
      </c>
      <c r="P894" t="s">
        <v>30</v>
      </c>
      <c r="Q894" s="6">
        <v>42005</v>
      </c>
      <c r="R894" s="6">
        <v>42735</v>
      </c>
      <c r="S894">
        <v>0</v>
      </c>
      <c r="T894">
        <v>0</v>
      </c>
      <c r="U894" t="s">
        <v>31</v>
      </c>
      <c r="V894" t="s">
        <v>3211</v>
      </c>
      <c r="W894" t="s">
        <v>3279</v>
      </c>
    </row>
    <row r="895" spans="1:23" hidden="1" x14ac:dyDescent="0.25">
      <c r="A895">
        <v>1201</v>
      </c>
      <c r="B895">
        <f>IF(Tabela_padrão__V_CHANNELGERAL2[[#This Row],[ID]]=A894,0,1)</f>
        <v>1</v>
      </c>
      <c r="C895" t="s">
        <v>339</v>
      </c>
      <c r="D895" t="s">
        <v>340</v>
      </c>
      <c r="E895" t="s">
        <v>337</v>
      </c>
      <c r="F895" t="s">
        <v>48</v>
      </c>
      <c r="G895" t="s">
        <v>41</v>
      </c>
      <c r="H895" t="s">
        <v>53</v>
      </c>
      <c r="I895">
        <v>2016</v>
      </c>
      <c r="J895" s="6">
        <v>42353</v>
      </c>
      <c r="K895" s="6">
        <v>42373</v>
      </c>
      <c r="L895" s="6">
        <v>42734</v>
      </c>
      <c r="M895">
        <v>0</v>
      </c>
      <c r="N895" t="s">
        <v>338</v>
      </c>
      <c r="O895" t="s">
        <v>338</v>
      </c>
      <c r="P895" t="s">
        <v>30</v>
      </c>
      <c r="Q895" s="6">
        <v>42005</v>
      </c>
      <c r="R895" s="6">
        <v>42735</v>
      </c>
      <c r="S895">
        <v>0</v>
      </c>
      <c r="T895">
        <v>0</v>
      </c>
      <c r="U895" t="s">
        <v>31</v>
      </c>
      <c r="V895" t="s">
        <v>31</v>
      </c>
      <c r="W895" t="s">
        <v>3279</v>
      </c>
    </row>
    <row r="896" spans="1:23" x14ac:dyDescent="0.25">
      <c r="A896">
        <v>1202</v>
      </c>
      <c r="B896">
        <f>IF(Tabela_padrão__V_CHANNELGERAL2[[#This Row],[ID]]=A895,0,1)</f>
        <v>1</v>
      </c>
      <c r="C896" t="s">
        <v>341</v>
      </c>
      <c r="D896" t="s">
        <v>342</v>
      </c>
      <c r="E896" t="s">
        <v>337</v>
      </c>
      <c r="F896" t="s">
        <v>27</v>
      </c>
      <c r="G896" t="s">
        <v>4181</v>
      </c>
      <c r="H896" t="s">
        <v>4182</v>
      </c>
      <c r="I896">
        <v>2015</v>
      </c>
      <c r="J896" s="6">
        <v>42353</v>
      </c>
      <c r="K896" s="6">
        <v>42051</v>
      </c>
      <c r="L896" s="6">
        <v>42548</v>
      </c>
      <c r="M896">
        <v>100</v>
      </c>
      <c r="N896" t="s">
        <v>338</v>
      </c>
      <c r="O896" t="s">
        <v>338</v>
      </c>
      <c r="P896" t="s">
        <v>30</v>
      </c>
      <c r="Q896" s="6">
        <v>42005</v>
      </c>
      <c r="R896" s="6">
        <v>42735</v>
      </c>
      <c r="S896">
        <v>0</v>
      </c>
      <c r="T896">
        <v>0</v>
      </c>
      <c r="U896" t="s">
        <v>61</v>
      </c>
      <c r="V896" t="s">
        <v>31</v>
      </c>
      <c r="W896" t="s">
        <v>3279</v>
      </c>
    </row>
    <row r="897" spans="1:23" hidden="1" x14ac:dyDescent="0.25">
      <c r="A897">
        <v>1385</v>
      </c>
      <c r="B897">
        <f>IF(Tabela_padrão__V_CHANNELGERAL2[[#This Row],[ID]]=A896,0,1)</f>
        <v>1</v>
      </c>
      <c r="C897" t="s">
        <v>671</v>
      </c>
      <c r="D897" t="s">
        <v>672</v>
      </c>
      <c r="E897" t="s">
        <v>337</v>
      </c>
      <c r="F897" t="s">
        <v>48</v>
      </c>
      <c r="G897" t="s">
        <v>41</v>
      </c>
      <c r="H897" t="s">
        <v>53</v>
      </c>
      <c r="I897">
        <v>2016</v>
      </c>
      <c r="J897" s="6">
        <v>42356</v>
      </c>
      <c r="K897" s="6">
        <v>42373</v>
      </c>
      <c r="L897" s="6">
        <v>42734</v>
      </c>
      <c r="M897">
        <v>0</v>
      </c>
      <c r="N897" t="s">
        <v>338</v>
      </c>
      <c r="O897" t="s">
        <v>338</v>
      </c>
      <c r="P897" t="s">
        <v>30</v>
      </c>
      <c r="Q897" s="6">
        <v>42005</v>
      </c>
      <c r="R897" s="6">
        <v>42735</v>
      </c>
      <c r="S897">
        <v>0</v>
      </c>
      <c r="T897">
        <v>0</v>
      </c>
      <c r="U897" t="s">
        <v>31</v>
      </c>
      <c r="V897" t="s">
        <v>3186</v>
      </c>
      <c r="W897" t="s">
        <v>3279</v>
      </c>
    </row>
    <row r="898" spans="1:23" hidden="1" x14ac:dyDescent="0.25">
      <c r="A898">
        <v>1073</v>
      </c>
      <c r="B898">
        <f>IF(Tabela_padrão__V_CHANNELGERAL2[[#This Row],[ID]]=A897,0,1)</f>
        <v>1</v>
      </c>
      <c r="C898" t="s">
        <v>112</v>
      </c>
      <c r="D898" t="s">
        <v>113</v>
      </c>
      <c r="E898" t="s">
        <v>59</v>
      </c>
      <c r="F898" t="s">
        <v>48</v>
      </c>
      <c r="G898" t="s">
        <v>41</v>
      </c>
      <c r="H898" t="s">
        <v>53</v>
      </c>
      <c r="I898">
        <v>2016</v>
      </c>
      <c r="J898" s="6">
        <v>42341</v>
      </c>
      <c r="K898" s="6">
        <v>42373</v>
      </c>
      <c r="L898" s="6">
        <v>42705</v>
      </c>
      <c r="M898">
        <v>0</v>
      </c>
      <c r="N898" t="s">
        <v>60</v>
      </c>
      <c r="O898" t="s">
        <v>60</v>
      </c>
      <c r="P898" t="s">
        <v>30</v>
      </c>
      <c r="Q898" s="6">
        <v>42005</v>
      </c>
      <c r="R898" s="6">
        <v>42735</v>
      </c>
      <c r="S898">
        <v>0</v>
      </c>
      <c r="T898">
        <v>0</v>
      </c>
      <c r="U898" t="s">
        <v>31</v>
      </c>
      <c r="V898" t="s">
        <v>3190</v>
      </c>
      <c r="W898" t="s">
        <v>3279</v>
      </c>
    </row>
    <row r="899" spans="1:23" x14ac:dyDescent="0.25">
      <c r="A899">
        <v>1043</v>
      </c>
      <c r="B899">
        <f>IF(Tabela_padrão__V_CHANNELGERAL2[[#This Row],[ID]]=A898,0,1)</f>
        <v>1</v>
      </c>
      <c r="C899" t="s">
        <v>62</v>
      </c>
      <c r="D899" t="s">
        <v>63</v>
      </c>
      <c r="E899" t="s">
        <v>59</v>
      </c>
      <c r="F899" t="s">
        <v>27</v>
      </c>
      <c r="G899" t="s">
        <v>4181</v>
      </c>
      <c r="H899" t="s">
        <v>4182</v>
      </c>
      <c r="I899">
        <v>2016</v>
      </c>
      <c r="J899" s="6">
        <v>42339</v>
      </c>
      <c r="K899" s="6">
        <v>42492</v>
      </c>
      <c r="L899" s="6">
        <v>42633</v>
      </c>
      <c r="M899">
        <v>66.67</v>
      </c>
      <c r="N899" t="s">
        <v>60</v>
      </c>
      <c r="O899" t="s">
        <v>60</v>
      </c>
      <c r="P899" t="s">
        <v>30</v>
      </c>
      <c r="Q899" s="6">
        <v>42005</v>
      </c>
      <c r="R899" s="6">
        <v>42735</v>
      </c>
      <c r="S899">
        <v>0</v>
      </c>
      <c r="T899">
        <v>0</v>
      </c>
      <c r="U899" t="s">
        <v>35</v>
      </c>
      <c r="V899" t="s">
        <v>3182</v>
      </c>
      <c r="W899" t="s">
        <v>3279</v>
      </c>
    </row>
    <row r="900" spans="1:23" x14ac:dyDescent="0.25">
      <c r="A900">
        <v>1042</v>
      </c>
      <c r="B900">
        <f>IF(Tabela_padrão__V_CHANNELGERAL2[[#This Row],[ID]]=A899,0,1)</f>
        <v>1</v>
      </c>
      <c r="C900" t="s">
        <v>57</v>
      </c>
      <c r="D900" t="s">
        <v>58</v>
      </c>
      <c r="E900" t="s">
        <v>59</v>
      </c>
      <c r="F900" t="s">
        <v>27</v>
      </c>
      <c r="G900" t="s">
        <v>4181</v>
      </c>
      <c r="H900" t="s">
        <v>4182</v>
      </c>
      <c r="I900">
        <v>2016</v>
      </c>
      <c r="J900" s="6">
        <v>42339</v>
      </c>
      <c r="K900" s="6">
        <v>42522</v>
      </c>
      <c r="L900" s="6">
        <v>42660</v>
      </c>
      <c r="M900">
        <v>100</v>
      </c>
      <c r="N900" t="s">
        <v>60</v>
      </c>
      <c r="O900" t="s">
        <v>60</v>
      </c>
      <c r="P900" t="s">
        <v>30</v>
      </c>
      <c r="Q900" s="6">
        <v>42005</v>
      </c>
      <c r="R900" s="6">
        <v>42735</v>
      </c>
      <c r="S900">
        <v>0</v>
      </c>
      <c r="T900">
        <v>0</v>
      </c>
      <c r="U900" t="s">
        <v>61</v>
      </c>
      <c r="V900" t="s">
        <v>3182</v>
      </c>
      <c r="W900" t="s">
        <v>3279</v>
      </c>
    </row>
    <row r="901" spans="1:23" x14ac:dyDescent="0.25">
      <c r="A901">
        <v>1712</v>
      </c>
      <c r="B901">
        <f>IF(Tabela_padrão__V_CHANNELGERAL2[[#This Row],[ID]]=A900,0,1)</f>
        <v>1</v>
      </c>
      <c r="C901" t="s">
        <v>1235</v>
      </c>
      <c r="D901" t="s">
        <v>1236</v>
      </c>
      <c r="E901" t="s">
        <v>59</v>
      </c>
      <c r="F901" t="s">
        <v>27</v>
      </c>
      <c r="G901" t="s">
        <v>4181</v>
      </c>
      <c r="H901" t="s">
        <v>4182</v>
      </c>
      <c r="I901">
        <v>2016</v>
      </c>
      <c r="J901" s="6">
        <v>42397</v>
      </c>
      <c r="K901" s="6">
        <v>42401</v>
      </c>
      <c r="L901" s="6">
        <v>42506</v>
      </c>
      <c r="M901">
        <v>100</v>
      </c>
      <c r="N901" t="s">
        <v>60</v>
      </c>
      <c r="O901" t="s">
        <v>60</v>
      </c>
      <c r="P901" t="s">
        <v>30</v>
      </c>
      <c r="Q901" s="6">
        <v>42005</v>
      </c>
      <c r="R901" s="6">
        <v>42735</v>
      </c>
      <c r="S901">
        <v>0</v>
      </c>
      <c r="T901">
        <v>0</v>
      </c>
      <c r="U901" t="s">
        <v>31</v>
      </c>
      <c r="V901" t="s">
        <v>3258</v>
      </c>
      <c r="W901" t="s">
        <v>3279</v>
      </c>
    </row>
    <row r="902" spans="1:23" hidden="1" x14ac:dyDescent="0.25">
      <c r="A902">
        <v>1071</v>
      </c>
      <c r="B902">
        <f>IF(Tabela_padrão__V_CHANNELGERAL2[[#This Row],[ID]]=A901,0,1)</f>
        <v>1</v>
      </c>
      <c r="C902" t="s">
        <v>108</v>
      </c>
      <c r="D902" t="s">
        <v>109</v>
      </c>
      <c r="E902" t="s">
        <v>59</v>
      </c>
      <c r="F902" t="s">
        <v>48</v>
      </c>
      <c r="G902" t="s">
        <v>41</v>
      </c>
      <c r="H902" t="s">
        <v>49</v>
      </c>
      <c r="I902">
        <v>2016</v>
      </c>
      <c r="J902" s="6">
        <v>42341</v>
      </c>
      <c r="K902" s="6">
        <v>42492</v>
      </c>
      <c r="L902" s="6">
        <v>42634</v>
      </c>
      <c r="M902">
        <v>100</v>
      </c>
      <c r="N902" t="s">
        <v>60</v>
      </c>
      <c r="O902" t="s">
        <v>60</v>
      </c>
      <c r="P902" t="s">
        <v>30</v>
      </c>
      <c r="Q902" s="6">
        <v>42005</v>
      </c>
      <c r="R902" s="6">
        <v>42735</v>
      </c>
      <c r="S902">
        <v>0</v>
      </c>
      <c r="T902">
        <v>0</v>
      </c>
      <c r="U902" t="s">
        <v>31</v>
      </c>
      <c r="V902" t="s">
        <v>31</v>
      </c>
      <c r="W902" t="s">
        <v>3279</v>
      </c>
    </row>
    <row r="903" spans="1:23" hidden="1" x14ac:dyDescent="0.25">
      <c r="A903">
        <v>1072</v>
      </c>
      <c r="B903">
        <f>IF(Tabela_padrão__V_CHANNELGERAL2[[#This Row],[ID]]=A902,0,1)</f>
        <v>1</v>
      </c>
      <c r="C903" t="s">
        <v>110</v>
      </c>
      <c r="D903" t="s">
        <v>111</v>
      </c>
      <c r="E903" t="s">
        <v>59</v>
      </c>
      <c r="F903" t="s">
        <v>48</v>
      </c>
      <c r="G903" t="s">
        <v>41</v>
      </c>
      <c r="H903" t="s">
        <v>49</v>
      </c>
      <c r="I903">
        <v>2016</v>
      </c>
      <c r="J903" s="6">
        <v>42341</v>
      </c>
      <c r="K903" s="6">
        <v>42522</v>
      </c>
      <c r="L903" s="6">
        <v>42663</v>
      </c>
      <c r="M903">
        <v>100</v>
      </c>
      <c r="N903" t="s">
        <v>60</v>
      </c>
      <c r="O903" t="s">
        <v>60</v>
      </c>
      <c r="P903" t="s">
        <v>30</v>
      </c>
      <c r="Q903" s="6">
        <v>42005</v>
      </c>
      <c r="R903" s="6">
        <v>42735</v>
      </c>
      <c r="S903">
        <v>0</v>
      </c>
      <c r="T903">
        <v>0</v>
      </c>
      <c r="U903" t="s">
        <v>31</v>
      </c>
      <c r="V903" t="s">
        <v>31</v>
      </c>
      <c r="W903" t="s">
        <v>3279</v>
      </c>
    </row>
    <row r="904" spans="1:23" hidden="1" x14ac:dyDescent="0.25">
      <c r="A904">
        <v>1615</v>
      </c>
      <c r="B904">
        <f>IF(Tabela_padrão__V_CHANNELGERAL2[[#This Row],[ID]]=A903,0,1)</f>
        <v>1</v>
      </c>
      <c r="C904" t="s">
        <v>1055</v>
      </c>
      <c r="D904" t="s">
        <v>1056</v>
      </c>
      <c r="E904" t="s">
        <v>518</v>
      </c>
      <c r="F904" t="s">
        <v>48</v>
      </c>
      <c r="G904" t="s">
        <v>83</v>
      </c>
      <c r="H904" t="s">
        <v>53</v>
      </c>
      <c r="I904">
        <v>2016</v>
      </c>
      <c r="J904" s="6">
        <v>42375</v>
      </c>
      <c r="K904" s="6">
        <v>42373</v>
      </c>
      <c r="L904" s="6">
        <v>42734</v>
      </c>
      <c r="M904">
        <v>0</v>
      </c>
      <c r="N904" t="s">
        <v>756</v>
      </c>
      <c r="O904" t="s">
        <v>756</v>
      </c>
      <c r="P904" t="s">
        <v>30</v>
      </c>
      <c r="Q904" s="6">
        <v>42005</v>
      </c>
      <c r="R904" s="6">
        <v>42735</v>
      </c>
      <c r="S904">
        <v>0</v>
      </c>
      <c r="T904">
        <v>0</v>
      </c>
      <c r="U904" t="s">
        <v>31</v>
      </c>
      <c r="V904" t="s">
        <v>31</v>
      </c>
      <c r="W904" t="s">
        <v>3279</v>
      </c>
    </row>
    <row r="905" spans="1:23" x14ac:dyDescent="0.25">
      <c r="A905">
        <v>1798</v>
      </c>
      <c r="B905">
        <f>IF(Tabela_padrão__V_CHANNELGERAL2[[#This Row],[ID]]=A904,0,1)</f>
        <v>1</v>
      </c>
      <c r="C905" t="s">
        <v>1372</v>
      </c>
      <c r="D905" t="s">
        <v>3307</v>
      </c>
      <c r="E905" t="s">
        <v>59</v>
      </c>
      <c r="F905" t="s">
        <v>27</v>
      </c>
      <c r="G905" t="s">
        <v>4183</v>
      </c>
      <c r="H905" t="s">
        <v>4183</v>
      </c>
      <c r="I905">
        <v>2016</v>
      </c>
      <c r="J905" s="6">
        <v>42429</v>
      </c>
      <c r="K905" s="6">
        <v>42430</v>
      </c>
      <c r="L905" s="6">
        <v>42489</v>
      </c>
      <c r="M905">
        <v>0</v>
      </c>
      <c r="N905" t="s">
        <v>308</v>
      </c>
      <c r="O905" t="s">
        <v>1373</v>
      </c>
      <c r="P905" t="s">
        <v>30</v>
      </c>
      <c r="Q905" s="6">
        <v>42005</v>
      </c>
      <c r="R905" s="6">
        <v>42735</v>
      </c>
      <c r="S905">
        <v>0</v>
      </c>
      <c r="T905">
        <v>0</v>
      </c>
      <c r="U905" t="s">
        <v>31</v>
      </c>
      <c r="V905" t="s">
        <v>3180</v>
      </c>
      <c r="W905" t="s">
        <v>3279</v>
      </c>
    </row>
    <row r="906" spans="1:23" x14ac:dyDescent="0.25">
      <c r="A906">
        <v>1856</v>
      </c>
      <c r="B906">
        <f>IF(Tabela_padrão__V_CHANNELGERAL2[[#This Row],[ID]]=A905,0,1)</f>
        <v>1</v>
      </c>
      <c r="C906" t="s">
        <v>1412</v>
      </c>
      <c r="D906" t="s">
        <v>1413</v>
      </c>
      <c r="E906" t="s">
        <v>59</v>
      </c>
      <c r="F906" t="s">
        <v>27</v>
      </c>
      <c r="G906" t="s">
        <v>4181</v>
      </c>
      <c r="H906" t="s">
        <v>4182</v>
      </c>
      <c r="I906">
        <v>2016</v>
      </c>
      <c r="J906" s="6">
        <v>42467</v>
      </c>
      <c r="K906" s="6">
        <v>42450</v>
      </c>
      <c r="L906" s="6">
        <v>42482</v>
      </c>
      <c r="M906">
        <v>100</v>
      </c>
      <c r="N906" t="s">
        <v>60</v>
      </c>
      <c r="O906" t="s">
        <v>60</v>
      </c>
      <c r="P906" t="s">
        <v>30</v>
      </c>
      <c r="Q906" s="6">
        <v>42005</v>
      </c>
      <c r="R906" s="6">
        <v>42735</v>
      </c>
      <c r="S906">
        <v>0</v>
      </c>
      <c r="T906">
        <v>0</v>
      </c>
      <c r="U906" t="s">
        <v>31</v>
      </c>
      <c r="V906" t="s">
        <v>3258</v>
      </c>
      <c r="W906" t="s">
        <v>3279</v>
      </c>
    </row>
    <row r="907" spans="1:23" x14ac:dyDescent="0.25">
      <c r="A907">
        <v>1907</v>
      </c>
      <c r="B907">
        <f>IF(Tabela_padrão__V_CHANNELGERAL2[[#This Row],[ID]]=A906,0,1)</f>
        <v>1</v>
      </c>
      <c r="C907" t="s">
        <v>3338</v>
      </c>
      <c r="D907" t="s">
        <v>3339</v>
      </c>
      <c r="E907" t="s">
        <v>59</v>
      </c>
      <c r="F907" t="s">
        <v>32</v>
      </c>
      <c r="G907" t="s">
        <v>4183</v>
      </c>
      <c r="H907" t="s">
        <v>4183</v>
      </c>
      <c r="I907">
        <v>2016</v>
      </c>
      <c r="J907" s="6">
        <v>42653</v>
      </c>
      <c r="K907" s="6">
        <v>42653</v>
      </c>
      <c r="L907" s="6">
        <v>42653</v>
      </c>
      <c r="N907" t="s">
        <v>33</v>
      </c>
      <c r="O907" t="s">
        <v>308</v>
      </c>
      <c r="P907" t="s">
        <v>30</v>
      </c>
      <c r="Q907" s="6">
        <v>42005</v>
      </c>
      <c r="R907" s="6">
        <v>42735</v>
      </c>
      <c r="S907">
        <v>0</v>
      </c>
      <c r="T907">
        <v>0</v>
      </c>
      <c r="U907" t="s">
        <v>31</v>
      </c>
      <c r="V907" t="s">
        <v>3340</v>
      </c>
      <c r="W907" t="s">
        <v>3279</v>
      </c>
    </row>
    <row r="908" spans="1:23" hidden="1" x14ac:dyDescent="0.25">
      <c r="A908">
        <v>1707</v>
      </c>
      <c r="B908">
        <f>IF(Tabela_padrão__V_CHANNELGERAL2[[#This Row],[ID]]=A907,0,1)</f>
        <v>1</v>
      </c>
      <c r="C908" t="s">
        <v>1226</v>
      </c>
      <c r="D908" t="s">
        <v>1227</v>
      </c>
      <c r="E908" t="s">
        <v>1228</v>
      </c>
      <c r="F908" t="s">
        <v>48</v>
      </c>
      <c r="G908" t="s">
        <v>41</v>
      </c>
      <c r="H908" t="s">
        <v>53</v>
      </c>
      <c r="I908">
        <v>2016</v>
      </c>
      <c r="J908" s="6">
        <v>42396</v>
      </c>
      <c r="K908" s="6">
        <v>42373</v>
      </c>
      <c r="L908" s="6">
        <v>42734</v>
      </c>
      <c r="M908">
        <v>0</v>
      </c>
      <c r="N908" t="s">
        <v>1229</v>
      </c>
      <c r="O908" t="s">
        <v>1229</v>
      </c>
      <c r="P908" t="s">
        <v>30</v>
      </c>
      <c r="Q908" s="6">
        <v>42005</v>
      </c>
      <c r="R908" s="6">
        <v>42735</v>
      </c>
      <c r="S908">
        <v>0</v>
      </c>
      <c r="T908">
        <v>0</v>
      </c>
      <c r="U908" t="s">
        <v>31</v>
      </c>
      <c r="V908" t="s">
        <v>31</v>
      </c>
      <c r="W908" t="s">
        <v>3279</v>
      </c>
    </row>
    <row r="909" spans="1:23" hidden="1" x14ac:dyDescent="0.25">
      <c r="A909">
        <v>1059</v>
      </c>
      <c r="B909">
        <f>IF(Tabela_padrão__V_CHANNELGERAL2[[#This Row],[ID]]=A908,0,1)</f>
        <v>1</v>
      </c>
      <c r="C909" t="s">
        <v>86</v>
      </c>
      <c r="D909" t="s">
        <v>87</v>
      </c>
      <c r="E909" t="s">
        <v>40</v>
      </c>
      <c r="F909" t="s">
        <v>48</v>
      </c>
      <c r="G909" t="s">
        <v>41</v>
      </c>
      <c r="H909" t="s">
        <v>49</v>
      </c>
      <c r="I909">
        <v>2016</v>
      </c>
      <c r="J909" s="6">
        <v>42340</v>
      </c>
      <c r="K909" s="6">
        <v>42373</v>
      </c>
      <c r="L909" s="6">
        <v>42737</v>
      </c>
      <c r="M909">
        <v>100</v>
      </c>
      <c r="N909" t="s">
        <v>43</v>
      </c>
      <c r="O909" t="s">
        <v>43</v>
      </c>
      <c r="P909" t="s">
        <v>30</v>
      </c>
      <c r="Q909" s="6">
        <v>42005</v>
      </c>
      <c r="R909" s="6">
        <v>42735</v>
      </c>
      <c r="S909">
        <v>0</v>
      </c>
      <c r="T909">
        <v>0</v>
      </c>
      <c r="U909" t="s">
        <v>31</v>
      </c>
      <c r="V909" t="s">
        <v>31</v>
      </c>
      <c r="W909" t="s">
        <v>3279</v>
      </c>
    </row>
    <row r="910" spans="1:23" x14ac:dyDescent="0.25">
      <c r="A910">
        <v>1035</v>
      </c>
      <c r="B910">
        <f>IF(Tabela_padrão__V_CHANNELGERAL2[[#This Row],[ID]]=A909,0,1)</f>
        <v>1</v>
      </c>
      <c r="C910" t="s">
        <v>38</v>
      </c>
      <c r="D910" t="s">
        <v>39</v>
      </c>
      <c r="E910" t="s">
        <v>40</v>
      </c>
      <c r="F910" t="s">
        <v>27</v>
      </c>
      <c r="G910" t="s">
        <v>4181</v>
      </c>
      <c r="H910" t="s">
        <v>4182</v>
      </c>
      <c r="I910">
        <v>2016</v>
      </c>
      <c r="J910" s="6">
        <v>42338</v>
      </c>
      <c r="K910" s="6">
        <v>42373</v>
      </c>
      <c r="L910" s="6">
        <v>42734</v>
      </c>
      <c r="M910">
        <v>100</v>
      </c>
      <c r="N910" t="s">
        <v>43</v>
      </c>
      <c r="O910" t="s">
        <v>43</v>
      </c>
      <c r="P910" t="s">
        <v>30</v>
      </c>
      <c r="Q910" s="6">
        <v>42005</v>
      </c>
      <c r="R910" s="6">
        <v>42735</v>
      </c>
      <c r="S910">
        <v>0</v>
      </c>
      <c r="T910">
        <v>0</v>
      </c>
      <c r="U910" t="s">
        <v>35</v>
      </c>
      <c r="V910" t="s">
        <v>3182</v>
      </c>
      <c r="W910" t="s">
        <v>3279</v>
      </c>
    </row>
    <row r="911" spans="1:23" x14ac:dyDescent="0.25">
      <c r="A911">
        <v>1036</v>
      </c>
      <c r="B911">
        <f>IF(Tabela_padrão__V_CHANNELGERAL2[[#This Row],[ID]]=A910,0,1)</f>
        <v>1</v>
      </c>
      <c r="C911" t="s">
        <v>44</v>
      </c>
      <c r="D911" t="s">
        <v>45</v>
      </c>
      <c r="E911" t="s">
        <v>40</v>
      </c>
      <c r="F911" t="s">
        <v>27</v>
      </c>
      <c r="G911" t="s">
        <v>4181</v>
      </c>
      <c r="H911" t="s">
        <v>4182</v>
      </c>
      <c r="I911">
        <v>2016</v>
      </c>
      <c r="J911" s="6">
        <v>42338</v>
      </c>
      <c r="K911" s="6">
        <v>42373</v>
      </c>
      <c r="L911" s="6">
        <v>42734</v>
      </c>
      <c r="M911">
        <v>100</v>
      </c>
      <c r="N911" t="s">
        <v>43</v>
      </c>
      <c r="O911" t="s">
        <v>43</v>
      </c>
      <c r="P911" t="s">
        <v>30</v>
      </c>
      <c r="Q911" s="6">
        <v>42005</v>
      </c>
      <c r="R911" s="6">
        <v>42735</v>
      </c>
      <c r="S911">
        <v>0</v>
      </c>
      <c r="T911">
        <v>0</v>
      </c>
      <c r="U911" t="s">
        <v>35</v>
      </c>
      <c r="V911" t="s">
        <v>3182</v>
      </c>
      <c r="W911" t="s">
        <v>3279</v>
      </c>
    </row>
    <row r="912" spans="1:23" x14ac:dyDescent="0.25">
      <c r="A912">
        <v>1058</v>
      </c>
      <c r="B912">
        <f>IF(Tabela_padrão__V_CHANNELGERAL2[[#This Row],[ID]]=A911,0,1)</f>
        <v>1</v>
      </c>
      <c r="C912" t="s">
        <v>84</v>
      </c>
      <c r="D912" t="s">
        <v>85</v>
      </c>
      <c r="E912" t="s">
        <v>40</v>
      </c>
      <c r="F912" t="s">
        <v>27</v>
      </c>
      <c r="G912" t="s">
        <v>4181</v>
      </c>
      <c r="H912" t="s">
        <v>4182</v>
      </c>
      <c r="I912">
        <v>2016</v>
      </c>
      <c r="J912" s="6">
        <v>42340</v>
      </c>
      <c r="K912" s="6">
        <v>42460</v>
      </c>
      <c r="L912" s="6">
        <v>42734</v>
      </c>
      <c r="M912">
        <v>100</v>
      </c>
      <c r="N912" t="s">
        <v>43</v>
      </c>
      <c r="O912" t="s">
        <v>43</v>
      </c>
      <c r="P912" t="s">
        <v>30</v>
      </c>
      <c r="Q912" s="6">
        <v>42005</v>
      </c>
      <c r="R912" s="6">
        <v>42735</v>
      </c>
      <c r="S912">
        <v>0</v>
      </c>
      <c r="T912">
        <v>0</v>
      </c>
      <c r="U912" t="s">
        <v>35</v>
      </c>
      <c r="V912" t="s">
        <v>3182</v>
      </c>
      <c r="W912" t="s">
        <v>3279</v>
      </c>
    </row>
    <row r="913" spans="1:23" x14ac:dyDescent="0.25">
      <c r="A913">
        <v>1050</v>
      </c>
      <c r="B913">
        <f>IF(Tabela_padrão__V_CHANNELGERAL2[[#This Row],[ID]]=A912,0,1)</f>
        <v>1</v>
      </c>
      <c r="C913" t="s">
        <v>66</v>
      </c>
      <c r="D913" t="s">
        <v>67</v>
      </c>
      <c r="E913" t="s">
        <v>40</v>
      </c>
      <c r="F913" t="s">
        <v>27</v>
      </c>
      <c r="G913" t="s">
        <v>4181</v>
      </c>
      <c r="H913" t="s">
        <v>4182</v>
      </c>
      <c r="I913">
        <v>2016</v>
      </c>
      <c r="J913" s="6">
        <v>42339</v>
      </c>
      <c r="K913" s="6">
        <v>42401</v>
      </c>
      <c r="L913" s="6">
        <v>42734</v>
      </c>
      <c r="M913">
        <v>100</v>
      </c>
      <c r="N913" t="s">
        <v>43</v>
      </c>
      <c r="O913" t="s">
        <v>43</v>
      </c>
      <c r="P913" t="s">
        <v>30</v>
      </c>
      <c r="Q913" s="6">
        <v>42005</v>
      </c>
      <c r="R913" s="6">
        <v>42735</v>
      </c>
      <c r="S913">
        <v>0</v>
      </c>
      <c r="T913">
        <v>0</v>
      </c>
      <c r="U913" t="s">
        <v>35</v>
      </c>
      <c r="V913" t="s">
        <v>3182</v>
      </c>
      <c r="W913" t="s">
        <v>3279</v>
      </c>
    </row>
    <row r="914" spans="1:23" hidden="1" x14ac:dyDescent="0.25">
      <c r="A914">
        <v>1060</v>
      </c>
      <c r="B914">
        <f>IF(Tabela_padrão__V_CHANNELGERAL2[[#This Row],[ID]]=A913,0,1)</f>
        <v>1</v>
      </c>
      <c r="C914" t="s">
        <v>88</v>
      </c>
      <c r="D914" t="s">
        <v>89</v>
      </c>
      <c r="E914" t="s">
        <v>40</v>
      </c>
      <c r="F914" t="s">
        <v>48</v>
      </c>
      <c r="G914" t="s">
        <v>41</v>
      </c>
      <c r="H914" t="s">
        <v>49</v>
      </c>
      <c r="I914">
        <v>2016</v>
      </c>
      <c r="J914" s="6">
        <v>42340</v>
      </c>
      <c r="K914" s="6">
        <v>42373</v>
      </c>
      <c r="L914" s="6">
        <v>42734</v>
      </c>
      <c r="M914">
        <v>100</v>
      </c>
      <c r="N914" t="s">
        <v>43</v>
      </c>
      <c r="O914" t="s">
        <v>43</v>
      </c>
      <c r="P914" t="s">
        <v>30</v>
      </c>
      <c r="Q914" s="6">
        <v>42005</v>
      </c>
      <c r="R914" s="6">
        <v>42735</v>
      </c>
      <c r="S914">
        <v>0</v>
      </c>
      <c r="T914">
        <v>0</v>
      </c>
      <c r="U914" t="s">
        <v>31</v>
      </c>
      <c r="V914" t="s">
        <v>3186</v>
      </c>
      <c r="W914" t="s">
        <v>3279</v>
      </c>
    </row>
    <row r="915" spans="1:23" x14ac:dyDescent="0.25">
      <c r="A915">
        <v>1724</v>
      </c>
      <c r="B915">
        <f>IF(Tabela_padrão__V_CHANNELGERAL2[[#This Row],[ID]]=A914,0,1)</f>
        <v>1</v>
      </c>
      <c r="C915" t="s">
        <v>1257</v>
      </c>
      <c r="D915" t="s">
        <v>1258</v>
      </c>
      <c r="E915" t="s">
        <v>40</v>
      </c>
      <c r="F915" t="s">
        <v>27</v>
      </c>
      <c r="G915" t="s">
        <v>4181</v>
      </c>
      <c r="H915" t="s">
        <v>4182</v>
      </c>
      <c r="I915">
        <v>2016</v>
      </c>
      <c r="J915" s="6">
        <v>42397</v>
      </c>
      <c r="K915" s="6">
        <v>42430</v>
      </c>
      <c r="L915" s="6">
        <v>42562</v>
      </c>
      <c r="M915">
        <v>100</v>
      </c>
      <c r="N915" t="s">
        <v>43</v>
      </c>
      <c r="O915" t="s">
        <v>43</v>
      </c>
      <c r="P915" t="s">
        <v>30</v>
      </c>
      <c r="Q915" s="6">
        <v>42005</v>
      </c>
      <c r="R915" s="6">
        <v>42735</v>
      </c>
      <c r="S915">
        <v>0</v>
      </c>
      <c r="T915">
        <v>0</v>
      </c>
      <c r="U915" t="s">
        <v>61</v>
      </c>
      <c r="V915" t="s">
        <v>3182</v>
      </c>
      <c r="W915" t="s">
        <v>3279</v>
      </c>
    </row>
    <row r="916" spans="1:23" x14ac:dyDescent="0.25">
      <c r="A916">
        <v>1722</v>
      </c>
      <c r="B916">
        <f>IF(Tabela_padrão__V_CHANNELGERAL2[[#This Row],[ID]]=A915,0,1)</f>
        <v>1</v>
      </c>
      <c r="C916" t="s">
        <v>1254</v>
      </c>
      <c r="D916" t="s">
        <v>1255</v>
      </c>
      <c r="E916" t="s">
        <v>40</v>
      </c>
      <c r="F916" t="s">
        <v>27</v>
      </c>
      <c r="G916" t="s">
        <v>4181</v>
      </c>
      <c r="H916" t="s">
        <v>4182</v>
      </c>
      <c r="I916">
        <v>2016</v>
      </c>
      <c r="J916" s="6">
        <v>42397</v>
      </c>
      <c r="K916" s="6">
        <v>42586</v>
      </c>
      <c r="L916" s="6">
        <v>42720</v>
      </c>
      <c r="M916">
        <v>100</v>
      </c>
      <c r="N916" t="s">
        <v>43</v>
      </c>
      <c r="O916" t="s">
        <v>43</v>
      </c>
      <c r="P916" t="s">
        <v>30</v>
      </c>
      <c r="Q916" s="6">
        <v>42005</v>
      </c>
      <c r="R916" s="6">
        <v>42735</v>
      </c>
      <c r="S916">
        <v>0</v>
      </c>
      <c r="T916">
        <v>0</v>
      </c>
      <c r="U916" t="s">
        <v>35</v>
      </c>
      <c r="V916" t="s">
        <v>3182</v>
      </c>
      <c r="W916" t="s">
        <v>3279</v>
      </c>
    </row>
    <row r="917" spans="1:23" x14ac:dyDescent="0.25">
      <c r="A917">
        <v>1721</v>
      </c>
      <c r="B917">
        <f>IF(Tabela_padrão__V_CHANNELGERAL2[[#This Row],[ID]]=A916,0,1)</f>
        <v>1</v>
      </c>
      <c r="C917" t="s">
        <v>1252</v>
      </c>
      <c r="D917" t="s">
        <v>1253</v>
      </c>
      <c r="E917" t="s">
        <v>40</v>
      </c>
      <c r="F917" t="s">
        <v>27</v>
      </c>
      <c r="G917" t="s">
        <v>4181</v>
      </c>
      <c r="H917" t="s">
        <v>4182</v>
      </c>
      <c r="I917">
        <v>2016</v>
      </c>
      <c r="J917" s="6">
        <v>42397</v>
      </c>
      <c r="K917" s="6">
        <v>42430</v>
      </c>
      <c r="L917" s="6">
        <v>42691</v>
      </c>
      <c r="M917">
        <v>100</v>
      </c>
      <c r="N917" t="s">
        <v>43</v>
      </c>
      <c r="O917" t="s">
        <v>43</v>
      </c>
      <c r="P917" t="s">
        <v>30</v>
      </c>
      <c r="Q917" s="6">
        <v>42005</v>
      </c>
      <c r="R917" s="6">
        <v>42735</v>
      </c>
      <c r="S917">
        <v>0</v>
      </c>
      <c r="T917">
        <v>0</v>
      </c>
      <c r="U917" t="s">
        <v>35</v>
      </c>
      <c r="V917" t="s">
        <v>3182</v>
      </c>
      <c r="W917" t="s">
        <v>3279</v>
      </c>
    </row>
    <row r="918" spans="1:23" x14ac:dyDescent="0.25">
      <c r="A918">
        <v>1725</v>
      </c>
      <c r="B918">
        <f>IF(Tabela_padrão__V_CHANNELGERAL2[[#This Row],[ID]]=A917,0,1)</f>
        <v>1</v>
      </c>
      <c r="C918" t="s">
        <v>1259</v>
      </c>
      <c r="D918" t="s">
        <v>1260</v>
      </c>
      <c r="E918" t="s">
        <v>40</v>
      </c>
      <c r="F918" t="s">
        <v>27</v>
      </c>
      <c r="G918" t="s">
        <v>4181</v>
      </c>
      <c r="H918" t="s">
        <v>4182</v>
      </c>
      <c r="I918">
        <v>2016</v>
      </c>
      <c r="J918" s="6">
        <v>42397</v>
      </c>
      <c r="K918" s="6">
        <v>42562</v>
      </c>
      <c r="L918" s="6">
        <v>42685</v>
      </c>
      <c r="M918">
        <v>100</v>
      </c>
      <c r="N918" t="s">
        <v>43</v>
      </c>
      <c r="O918" t="s">
        <v>43</v>
      </c>
      <c r="P918" t="s">
        <v>30</v>
      </c>
      <c r="Q918" s="6">
        <v>42005</v>
      </c>
      <c r="R918" s="6">
        <v>42735</v>
      </c>
      <c r="S918">
        <v>0</v>
      </c>
      <c r="T918">
        <v>0</v>
      </c>
      <c r="U918" t="s">
        <v>61</v>
      </c>
      <c r="V918" t="s">
        <v>3182</v>
      </c>
      <c r="W918" t="s">
        <v>3279</v>
      </c>
    </row>
    <row r="919" spans="1:23" hidden="1" x14ac:dyDescent="0.25">
      <c r="A919">
        <v>1066</v>
      </c>
      <c r="B919">
        <f>IF(Tabela_padrão__V_CHANNELGERAL2[[#This Row],[ID]]=A918,0,1)</f>
        <v>1</v>
      </c>
      <c r="C919" t="s">
        <v>96</v>
      </c>
      <c r="D919" t="s">
        <v>97</v>
      </c>
      <c r="E919" t="s">
        <v>40</v>
      </c>
      <c r="F919" t="s">
        <v>48</v>
      </c>
      <c r="G919" t="s">
        <v>41</v>
      </c>
      <c r="H919" t="s">
        <v>49</v>
      </c>
      <c r="I919">
        <v>2016</v>
      </c>
      <c r="J919" s="6">
        <v>42340</v>
      </c>
      <c r="K919" s="6">
        <v>42373</v>
      </c>
      <c r="L919" s="6">
        <v>42734</v>
      </c>
      <c r="M919">
        <v>100</v>
      </c>
      <c r="N919" t="s">
        <v>43</v>
      </c>
      <c r="O919" t="s">
        <v>43</v>
      </c>
      <c r="P919" t="s">
        <v>30</v>
      </c>
      <c r="Q919" s="6">
        <v>42005</v>
      </c>
      <c r="R919" s="6">
        <v>42735</v>
      </c>
      <c r="S919">
        <v>0</v>
      </c>
      <c r="T919">
        <v>0</v>
      </c>
      <c r="U919" t="s">
        <v>31</v>
      </c>
      <c r="V919" t="s">
        <v>3187</v>
      </c>
      <c r="W919" t="s">
        <v>3279</v>
      </c>
    </row>
    <row r="920" spans="1:23" hidden="1" x14ac:dyDescent="0.25">
      <c r="A920">
        <v>1067</v>
      </c>
      <c r="B920">
        <f>IF(Tabela_padrão__V_CHANNELGERAL2[[#This Row],[ID]]=A919,0,1)</f>
        <v>1</v>
      </c>
      <c r="C920" t="s">
        <v>98</v>
      </c>
      <c r="D920" t="s">
        <v>99</v>
      </c>
      <c r="E920" t="s">
        <v>40</v>
      </c>
      <c r="F920" t="s">
        <v>48</v>
      </c>
      <c r="G920" t="s">
        <v>41</v>
      </c>
      <c r="H920" t="s">
        <v>49</v>
      </c>
      <c r="I920">
        <v>2016</v>
      </c>
      <c r="J920" s="6">
        <v>42340</v>
      </c>
      <c r="K920" s="6">
        <v>42373</v>
      </c>
      <c r="L920" s="6">
        <v>42734</v>
      </c>
      <c r="M920">
        <v>100</v>
      </c>
      <c r="N920" t="s">
        <v>43</v>
      </c>
      <c r="O920" t="s">
        <v>43</v>
      </c>
      <c r="P920" t="s">
        <v>30</v>
      </c>
      <c r="Q920" s="6">
        <v>42005</v>
      </c>
      <c r="R920" s="6">
        <v>42735</v>
      </c>
      <c r="S920">
        <v>0</v>
      </c>
      <c r="T920">
        <v>0</v>
      </c>
      <c r="U920" t="s">
        <v>31</v>
      </c>
      <c r="V920" t="s">
        <v>3186</v>
      </c>
      <c r="W920" t="s">
        <v>3279</v>
      </c>
    </row>
    <row r="921" spans="1:23" hidden="1" x14ac:dyDescent="0.25">
      <c r="A921">
        <v>1065</v>
      </c>
      <c r="B921">
        <f>IF(Tabela_padrão__V_CHANNELGERAL2[[#This Row],[ID]]=A920,0,1)</f>
        <v>1</v>
      </c>
      <c r="C921" t="s">
        <v>94</v>
      </c>
      <c r="D921" t="s">
        <v>95</v>
      </c>
      <c r="E921" t="s">
        <v>40</v>
      </c>
      <c r="F921" t="s">
        <v>48</v>
      </c>
      <c r="G921" t="s">
        <v>41</v>
      </c>
      <c r="H921" t="s">
        <v>49</v>
      </c>
      <c r="I921">
        <v>2016</v>
      </c>
      <c r="J921" s="6">
        <v>42340</v>
      </c>
      <c r="K921" s="6">
        <v>42373</v>
      </c>
      <c r="L921" s="6">
        <v>42734</v>
      </c>
      <c r="M921">
        <v>100</v>
      </c>
      <c r="N921" t="s">
        <v>43</v>
      </c>
      <c r="O921" t="s">
        <v>43</v>
      </c>
      <c r="P921" t="s">
        <v>30</v>
      </c>
      <c r="Q921" s="6">
        <v>42005</v>
      </c>
      <c r="R921" s="6">
        <v>42735</v>
      </c>
      <c r="S921">
        <v>0</v>
      </c>
      <c r="T921">
        <v>0</v>
      </c>
      <c r="U921" t="s">
        <v>31</v>
      </c>
      <c r="V921" t="s">
        <v>3186</v>
      </c>
      <c r="W921" t="s">
        <v>3279</v>
      </c>
    </row>
    <row r="922" spans="1:23" hidden="1" x14ac:dyDescent="0.25">
      <c r="A922">
        <v>1177</v>
      </c>
      <c r="B922">
        <f>IF(Tabela_padrão__V_CHANNELGERAL2[[#This Row],[ID]]=A921,0,1)</f>
        <v>1</v>
      </c>
      <c r="C922" t="s">
        <v>298</v>
      </c>
      <c r="D922" t="s">
        <v>299</v>
      </c>
      <c r="E922" t="s">
        <v>40</v>
      </c>
      <c r="F922" t="s">
        <v>48</v>
      </c>
      <c r="G922" t="s">
        <v>41</v>
      </c>
      <c r="H922" t="s">
        <v>49</v>
      </c>
      <c r="I922">
        <v>2016</v>
      </c>
      <c r="J922" s="6">
        <v>42353</v>
      </c>
      <c r="K922" s="6">
        <v>42373</v>
      </c>
      <c r="L922" s="6">
        <v>42737</v>
      </c>
      <c r="M922">
        <v>100</v>
      </c>
      <c r="N922" t="s">
        <v>43</v>
      </c>
      <c r="O922" t="s">
        <v>43</v>
      </c>
      <c r="P922" t="s">
        <v>30</v>
      </c>
      <c r="Q922" s="6">
        <v>42005</v>
      </c>
      <c r="R922" s="6">
        <v>42735</v>
      </c>
      <c r="S922">
        <v>0</v>
      </c>
      <c r="T922">
        <v>0</v>
      </c>
      <c r="U922" t="s">
        <v>35</v>
      </c>
      <c r="V922" t="s">
        <v>3186</v>
      </c>
      <c r="W922" t="s">
        <v>3279</v>
      </c>
    </row>
    <row r="923" spans="1:23" hidden="1" x14ac:dyDescent="0.25">
      <c r="A923">
        <v>1176</v>
      </c>
      <c r="B923">
        <f>IF(Tabela_padrão__V_CHANNELGERAL2[[#This Row],[ID]]=A922,0,1)</f>
        <v>1</v>
      </c>
      <c r="C923" t="s">
        <v>296</v>
      </c>
      <c r="D923" t="s">
        <v>297</v>
      </c>
      <c r="E923" t="s">
        <v>40</v>
      </c>
      <c r="F923" t="s">
        <v>48</v>
      </c>
      <c r="G923" t="s">
        <v>41</v>
      </c>
      <c r="H923" t="s">
        <v>49</v>
      </c>
      <c r="I923">
        <v>2016</v>
      </c>
      <c r="J923" s="6">
        <v>42353</v>
      </c>
      <c r="K923" s="6">
        <v>42373</v>
      </c>
      <c r="L923" s="6">
        <v>42737</v>
      </c>
      <c r="M923">
        <v>100</v>
      </c>
      <c r="N923" t="s">
        <v>43</v>
      </c>
      <c r="O923" t="s">
        <v>43</v>
      </c>
      <c r="P923" t="s">
        <v>30</v>
      </c>
      <c r="Q923" s="6">
        <v>42005</v>
      </c>
      <c r="R923" s="6">
        <v>42735</v>
      </c>
      <c r="S923">
        <v>0</v>
      </c>
      <c r="T923">
        <v>0</v>
      </c>
      <c r="U923" t="s">
        <v>31</v>
      </c>
      <c r="V923" t="s">
        <v>3182</v>
      </c>
      <c r="W923" t="s">
        <v>3279</v>
      </c>
    </row>
    <row r="924" spans="1:23" hidden="1" x14ac:dyDescent="0.25">
      <c r="A924">
        <v>1037</v>
      </c>
      <c r="B924">
        <f>IF(Tabela_padrão__V_CHANNELGERAL2[[#This Row],[ID]]=A923,0,1)</f>
        <v>1</v>
      </c>
      <c r="C924" t="s">
        <v>46</v>
      </c>
      <c r="D924" t="s">
        <v>47</v>
      </c>
      <c r="E924" t="s">
        <v>40</v>
      </c>
      <c r="F924" t="s">
        <v>48</v>
      </c>
      <c r="G924" t="s">
        <v>41</v>
      </c>
      <c r="H924" t="s">
        <v>49</v>
      </c>
      <c r="I924">
        <v>2016</v>
      </c>
      <c r="J924" s="6">
        <v>42338</v>
      </c>
      <c r="K924" s="6">
        <v>42430</v>
      </c>
      <c r="L924" s="6">
        <v>42573</v>
      </c>
      <c r="M924">
        <v>100</v>
      </c>
      <c r="N924" t="s">
        <v>43</v>
      </c>
      <c r="O924" t="s">
        <v>43</v>
      </c>
      <c r="P924" t="s">
        <v>30</v>
      </c>
      <c r="Q924" s="6">
        <v>42005</v>
      </c>
      <c r="R924" s="6">
        <v>42735</v>
      </c>
      <c r="S924">
        <v>0</v>
      </c>
      <c r="T924">
        <v>0</v>
      </c>
      <c r="U924" t="s">
        <v>35</v>
      </c>
      <c r="V924" t="s">
        <v>3182</v>
      </c>
      <c r="W924" t="s">
        <v>3279</v>
      </c>
    </row>
    <row r="925" spans="1:23" hidden="1" x14ac:dyDescent="0.25">
      <c r="A925">
        <v>1048</v>
      </c>
      <c r="B925">
        <f>IF(Tabela_padrão__V_CHANNELGERAL2[[#This Row],[ID]]=A924,0,1)</f>
        <v>1</v>
      </c>
      <c r="C925" t="s">
        <v>64</v>
      </c>
      <c r="D925" t="s">
        <v>65</v>
      </c>
      <c r="E925" t="s">
        <v>40</v>
      </c>
      <c r="F925" t="s">
        <v>48</v>
      </c>
      <c r="G925" t="s">
        <v>41</v>
      </c>
      <c r="H925" t="s">
        <v>49</v>
      </c>
      <c r="I925">
        <v>2016</v>
      </c>
      <c r="J925" s="6">
        <v>42339</v>
      </c>
      <c r="K925" s="6">
        <v>42373</v>
      </c>
      <c r="L925" s="6">
        <v>42737</v>
      </c>
      <c r="M925">
        <v>100</v>
      </c>
      <c r="N925" t="s">
        <v>43</v>
      </c>
      <c r="O925" t="s">
        <v>43</v>
      </c>
      <c r="P925" t="s">
        <v>30</v>
      </c>
      <c r="Q925" s="6">
        <v>42005</v>
      </c>
      <c r="R925" s="6">
        <v>42735</v>
      </c>
      <c r="S925">
        <v>0</v>
      </c>
      <c r="T925">
        <v>0</v>
      </c>
      <c r="U925" t="s">
        <v>31</v>
      </c>
      <c r="V925" t="s">
        <v>3185</v>
      </c>
      <c r="W925" t="s">
        <v>3279</v>
      </c>
    </row>
    <row r="926" spans="1:23" x14ac:dyDescent="0.25">
      <c r="A926">
        <v>1064</v>
      </c>
      <c r="B926">
        <f>IF(Tabela_padrão__V_CHANNELGERAL2[[#This Row],[ID]]=A925,0,1)</f>
        <v>1</v>
      </c>
      <c r="C926" t="s">
        <v>92</v>
      </c>
      <c r="D926" t="s">
        <v>93</v>
      </c>
      <c r="E926" t="s">
        <v>40</v>
      </c>
      <c r="F926" t="s">
        <v>27</v>
      </c>
      <c r="G926" t="s">
        <v>4181</v>
      </c>
      <c r="H926" t="s">
        <v>4182</v>
      </c>
      <c r="I926">
        <v>2016</v>
      </c>
      <c r="J926" s="6">
        <v>42340</v>
      </c>
      <c r="K926" s="6">
        <v>42373</v>
      </c>
      <c r="L926" s="6">
        <v>42737</v>
      </c>
      <c r="M926">
        <v>100</v>
      </c>
      <c r="N926" t="s">
        <v>43</v>
      </c>
      <c r="O926" t="s">
        <v>43</v>
      </c>
      <c r="P926" t="s">
        <v>30</v>
      </c>
      <c r="Q926" s="6">
        <v>42005</v>
      </c>
      <c r="R926" s="6">
        <v>42735</v>
      </c>
      <c r="S926">
        <v>0</v>
      </c>
      <c r="T926">
        <v>0</v>
      </c>
      <c r="U926" t="s">
        <v>31</v>
      </c>
      <c r="V926" t="s">
        <v>3186</v>
      </c>
      <c r="W926" t="s">
        <v>3279</v>
      </c>
    </row>
    <row r="927" spans="1:23" hidden="1" x14ac:dyDescent="0.25">
      <c r="A927">
        <v>1063</v>
      </c>
      <c r="B927">
        <f>IF(Tabela_padrão__V_CHANNELGERAL2[[#This Row],[ID]]=A926,0,1)</f>
        <v>1</v>
      </c>
      <c r="C927" t="s">
        <v>90</v>
      </c>
      <c r="D927" t="s">
        <v>91</v>
      </c>
      <c r="E927" t="s">
        <v>40</v>
      </c>
      <c r="F927" t="s">
        <v>48</v>
      </c>
      <c r="G927" t="s">
        <v>41</v>
      </c>
      <c r="H927" t="s">
        <v>49</v>
      </c>
      <c r="I927">
        <v>2016</v>
      </c>
      <c r="J927" s="6">
        <v>42340</v>
      </c>
      <c r="K927" s="6">
        <v>42373</v>
      </c>
      <c r="L927" s="6">
        <v>42734</v>
      </c>
      <c r="M927">
        <v>100</v>
      </c>
      <c r="N927" t="s">
        <v>43</v>
      </c>
      <c r="O927" t="s">
        <v>43</v>
      </c>
      <c r="P927" t="s">
        <v>30</v>
      </c>
      <c r="Q927" s="6">
        <v>42005</v>
      </c>
      <c r="R927" s="6">
        <v>42735</v>
      </c>
      <c r="S927">
        <v>0</v>
      </c>
      <c r="T927">
        <v>0</v>
      </c>
      <c r="U927" t="s">
        <v>31</v>
      </c>
      <c r="V927" t="s">
        <v>3186</v>
      </c>
      <c r="W927" t="s">
        <v>3279</v>
      </c>
    </row>
    <row r="928" spans="1:23" x14ac:dyDescent="0.25">
      <c r="A928">
        <v>1393</v>
      </c>
      <c r="B928">
        <f>IF(Tabela_padrão__V_CHANNELGERAL2[[#This Row],[ID]]=A927,0,1)</f>
        <v>1</v>
      </c>
      <c r="C928" t="s">
        <v>689</v>
      </c>
      <c r="D928" t="s">
        <v>690</v>
      </c>
      <c r="E928" t="s">
        <v>3300</v>
      </c>
      <c r="F928" t="s">
        <v>32</v>
      </c>
      <c r="G928" t="s">
        <v>4181</v>
      </c>
      <c r="H928" t="s">
        <v>4182</v>
      </c>
      <c r="I928">
        <v>2016</v>
      </c>
      <c r="J928" s="6">
        <v>42356</v>
      </c>
      <c r="K928" s="6">
        <v>42401</v>
      </c>
      <c r="L928" s="6">
        <v>42734</v>
      </c>
      <c r="M928">
        <v>0</v>
      </c>
      <c r="N928" t="s">
        <v>682</v>
      </c>
      <c r="O928" t="s">
        <v>682</v>
      </c>
      <c r="P928" t="s">
        <v>30</v>
      </c>
      <c r="Q928" s="6">
        <v>42005</v>
      </c>
      <c r="R928" s="6">
        <v>42735</v>
      </c>
      <c r="S928">
        <v>0</v>
      </c>
      <c r="T928">
        <v>0</v>
      </c>
      <c r="U928" t="s">
        <v>35</v>
      </c>
      <c r="V928" t="s">
        <v>3185</v>
      </c>
      <c r="W928" t="s">
        <v>3279</v>
      </c>
    </row>
    <row r="929" spans="1:23" hidden="1" x14ac:dyDescent="0.25">
      <c r="A929">
        <v>1766</v>
      </c>
      <c r="B929">
        <f>IF(Tabela_padrão__V_CHANNELGERAL2[[#This Row],[ID]]=A928,0,1)</f>
        <v>1</v>
      </c>
      <c r="C929" t="s">
        <v>1325</v>
      </c>
      <c r="D929" t="s">
        <v>1326</v>
      </c>
      <c r="E929" t="s">
        <v>3300</v>
      </c>
      <c r="F929" t="s">
        <v>48</v>
      </c>
      <c r="G929" t="s">
        <v>41</v>
      </c>
      <c r="H929" t="s">
        <v>71</v>
      </c>
      <c r="I929">
        <v>2016</v>
      </c>
      <c r="J929" s="6">
        <v>42405</v>
      </c>
      <c r="K929" s="6">
        <v>42552</v>
      </c>
      <c r="L929" s="6">
        <v>42919</v>
      </c>
      <c r="M929">
        <v>0</v>
      </c>
      <c r="N929" t="s">
        <v>682</v>
      </c>
      <c r="O929" t="s">
        <v>682</v>
      </c>
      <c r="P929" t="s">
        <v>30</v>
      </c>
      <c r="Q929" s="6">
        <v>42005</v>
      </c>
      <c r="R929" s="6">
        <v>42735</v>
      </c>
      <c r="S929">
        <v>0</v>
      </c>
      <c r="T929">
        <v>0</v>
      </c>
      <c r="U929" t="s">
        <v>31</v>
      </c>
      <c r="V929" t="s">
        <v>3182</v>
      </c>
      <c r="W929" t="s">
        <v>3279</v>
      </c>
    </row>
    <row r="930" spans="1:23" x14ac:dyDescent="0.25">
      <c r="A930">
        <v>1755</v>
      </c>
      <c r="B930">
        <f>IF(Tabela_padrão__V_CHANNELGERAL2[[#This Row],[ID]]=A929,0,1)</f>
        <v>1</v>
      </c>
      <c r="C930" t="s">
        <v>1305</v>
      </c>
      <c r="D930" t="s">
        <v>1306</v>
      </c>
      <c r="E930" t="s">
        <v>3300</v>
      </c>
      <c r="F930" t="s">
        <v>27</v>
      </c>
      <c r="G930" t="s">
        <v>4180</v>
      </c>
      <c r="H930" t="s">
        <v>4180</v>
      </c>
      <c r="I930">
        <v>2016</v>
      </c>
      <c r="J930" s="6">
        <v>42403</v>
      </c>
      <c r="K930" s="6">
        <v>42552</v>
      </c>
      <c r="L930" s="6">
        <v>42724</v>
      </c>
      <c r="M930">
        <v>0</v>
      </c>
      <c r="N930" t="s">
        <v>682</v>
      </c>
      <c r="O930" t="s">
        <v>682</v>
      </c>
      <c r="P930" t="s">
        <v>30</v>
      </c>
      <c r="Q930" s="6">
        <v>42005</v>
      </c>
      <c r="R930" s="6">
        <v>42735</v>
      </c>
      <c r="S930">
        <v>0</v>
      </c>
      <c r="T930">
        <v>0</v>
      </c>
      <c r="U930" t="s">
        <v>35</v>
      </c>
      <c r="V930" t="s">
        <v>3185</v>
      </c>
      <c r="W930" t="s">
        <v>3279</v>
      </c>
    </row>
    <row r="931" spans="1:23" x14ac:dyDescent="0.25">
      <c r="A931">
        <v>1193</v>
      </c>
      <c r="B931">
        <f>IF(Tabela_padrão__V_CHANNELGERAL2[[#This Row],[ID]]=A930,0,1)</f>
        <v>1</v>
      </c>
      <c r="C931" t="s">
        <v>323</v>
      </c>
      <c r="D931" t="s">
        <v>324</v>
      </c>
      <c r="E931" t="s">
        <v>59</v>
      </c>
      <c r="F931" t="s">
        <v>32</v>
      </c>
      <c r="G931" t="s">
        <v>4180</v>
      </c>
      <c r="H931" t="s">
        <v>4180</v>
      </c>
      <c r="I931">
        <v>2016</v>
      </c>
      <c r="J931" s="6">
        <v>42353</v>
      </c>
      <c r="K931" s="6">
        <v>42492</v>
      </c>
      <c r="L931" s="6">
        <v>42613</v>
      </c>
      <c r="M931">
        <v>42</v>
      </c>
      <c r="N931" t="s">
        <v>308</v>
      </c>
      <c r="O931" t="s">
        <v>308</v>
      </c>
      <c r="P931" t="s">
        <v>30</v>
      </c>
      <c r="Q931" s="6">
        <v>42005</v>
      </c>
      <c r="R931" s="6">
        <v>42735</v>
      </c>
      <c r="S931">
        <v>0</v>
      </c>
      <c r="T931">
        <v>0</v>
      </c>
      <c r="U931" t="s">
        <v>31</v>
      </c>
      <c r="V931" t="s">
        <v>3209</v>
      </c>
      <c r="W931" t="s">
        <v>3279</v>
      </c>
    </row>
    <row r="932" spans="1:23" x14ac:dyDescent="0.25">
      <c r="A932">
        <v>1199</v>
      </c>
      <c r="B932">
        <f>IF(Tabela_padrão__V_CHANNELGERAL2[[#This Row],[ID]]=A931,0,1)</f>
        <v>1</v>
      </c>
      <c r="C932" t="s">
        <v>333</v>
      </c>
      <c r="D932" t="s">
        <v>334</v>
      </c>
      <c r="E932" t="s">
        <v>59</v>
      </c>
      <c r="F932" t="s">
        <v>27</v>
      </c>
      <c r="G932" t="s">
        <v>4181</v>
      </c>
      <c r="H932" t="s">
        <v>4182</v>
      </c>
      <c r="I932">
        <v>2016</v>
      </c>
      <c r="J932" s="6">
        <v>42353</v>
      </c>
      <c r="K932" s="6">
        <v>42380</v>
      </c>
      <c r="L932" s="6">
        <v>42551</v>
      </c>
      <c r="M932">
        <v>100</v>
      </c>
      <c r="N932" t="s">
        <v>308</v>
      </c>
      <c r="O932" t="s">
        <v>308</v>
      </c>
      <c r="P932" t="s">
        <v>30</v>
      </c>
      <c r="Q932" s="6">
        <v>42005</v>
      </c>
      <c r="R932" s="6">
        <v>42735</v>
      </c>
      <c r="S932">
        <v>0</v>
      </c>
      <c r="T932">
        <v>0</v>
      </c>
      <c r="U932" t="s">
        <v>31</v>
      </c>
      <c r="V932" t="s">
        <v>3206</v>
      </c>
      <c r="W932" t="s">
        <v>3279</v>
      </c>
    </row>
    <row r="933" spans="1:23" x14ac:dyDescent="0.25">
      <c r="A933">
        <v>1185</v>
      </c>
      <c r="B933">
        <f>IF(Tabela_padrão__V_CHANNELGERAL2[[#This Row],[ID]]=A932,0,1)</f>
        <v>1</v>
      </c>
      <c r="C933" t="s">
        <v>309</v>
      </c>
      <c r="D933" t="s">
        <v>310</v>
      </c>
      <c r="E933" t="s">
        <v>59</v>
      </c>
      <c r="F933" t="s">
        <v>27</v>
      </c>
      <c r="G933" t="s">
        <v>4180</v>
      </c>
      <c r="H933" t="s">
        <v>4180</v>
      </c>
      <c r="I933">
        <v>2016</v>
      </c>
      <c r="J933" s="6">
        <v>42353</v>
      </c>
      <c r="K933" s="6">
        <v>42522</v>
      </c>
      <c r="L933" s="6">
        <v>42674</v>
      </c>
      <c r="M933">
        <v>2.5</v>
      </c>
      <c r="N933" t="s">
        <v>308</v>
      </c>
      <c r="O933" t="s">
        <v>308</v>
      </c>
      <c r="P933" t="s">
        <v>30</v>
      </c>
      <c r="Q933" s="6">
        <v>42005</v>
      </c>
      <c r="R933" s="6">
        <v>42735</v>
      </c>
      <c r="S933">
        <v>0</v>
      </c>
      <c r="T933">
        <v>0</v>
      </c>
      <c r="U933" t="s">
        <v>31</v>
      </c>
      <c r="V933" t="s">
        <v>31</v>
      </c>
      <c r="W933" t="s">
        <v>3279</v>
      </c>
    </row>
    <row r="934" spans="1:23" x14ac:dyDescent="0.25">
      <c r="A934">
        <v>1184</v>
      </c>
      <c r="B934">
        <f>IF(Tabela_padrão__V_CHANNELGERAL2[[#This Row],[ID]]=A933,0,1)</f>
        <v>1</v>
      </c>
      <c r="C934" t="s">
        <v>306</v>
      </c>
      <c r="D934" t="s">
        <v>307</v>
      </c>
      <c r="E934" t="s">
        <v>59</v>
      </c>
      <c r="F934" t="s">
        <v>27</v>
      </c>
      <c r="G934" t="s">
        <v>4181</v>
      </c>
      <c r="H934" t="s">
        <v>4182</v>
      </c>
      <c r="I934">
        <v>2016</v>
      </c>
      <c r="J934" s="6">
        <v>42353</v>
      </c>
      <c r="K934" s="6">
        <v>42373</v>
      </c>
      <c r="L934" s="6">
        <v>42555</v>
      </c>
      <c r="M934">
        <v>100</v>
      </c>
      <c r="N934" t="s">
        <v>173</v>
      </c>
      <c r="O934" t="s">
        <v>308</v>
      </c>
      <c r="P934" t="s">
        <v>30</v>
      </c>
      <c r="Q934" s="6">
        <v>42005</v>
      </c>
      <c r="R934" s="6">
        <v>42735</v>
      </c>
      <c r="S934">
        <v>0</v>
      </c>
      <c r="T934">
        <v>0</v>
      </c>
      <c r="U934" t="s">
        <v>31</v>
      </c>
      <c r="V934" t="s">
        <v>3196</v>
      </c>
      <c r="W934" t="s">
        <v>3279</v>
      </c>
    </row>
    <row r="935" spans="1:23" x14ac:dyDescent="0.25">
      <c r="A935">
        <v>1196</v>
      </c>
      <c r="B935">
        <f>IF(Tabela_padrão__V_CHANNELGERAL2[[#This Row],[ID]]=A934,0,1)</f>
        <v>1</v>
      </c>
      <c r="C935" t="s">
        <v>327</v>
      </c>
      <c r="D935" t="s">
        <v>328</v>
      </c>
      <c r="E935" t="s">
        <v>59</v>
      </c>
      <c r="F935" t="s">
        <v>32</v>
      </c>
      <c r="G935" t="s">
        <v>4181</v>
      </c>
      <c r="H935" t="s">
        <v>4182</v>
      </c>
      <c r="I935">
        <v>2016</v>
      </c>
      <c r="J935" s="6">
        <v>42353</v>
      </c>
      <c r="K935" s="6">
        <v>42373</v>
      </c>
      <c r="L935" s="6">
        <v>42734</v>
      </c>
      <c r="M935">
        <v>33.33</v>
      </c>
      <c r="N935" t="s">
        <v>308</v>
      </c>
      <c r="O935" t="s">
        <v>308</v>
      </c>
      <c r="P935" t="s">
        <v>30</v>
      </c>
      <c r="Q935" s="6">
        <v>42005</v>
      </c>
      <c r="R935" s="6">
        <v>42735</v>
      </c>
      <c r="S935">
        <v>0</v>
      </c>
      <c r="T935">
        <v>0</v>
      </c>
      <c r="U935" t="s">
        <v>31</v>
      </c>
      <c r="V935" t="s">
        <v>3180</v>
      </c>
      <c r="W935" t="s">
        <v>3279</v>
      </c>
    </row>
    <row r="936" spans="1:23" x14ac:dyDescent="0.25">
      <c r="A936">
        <v>1188</v>
      </c>
      <c r="B936">
        <f>IF(Tabela_padrão__V_CHANNELGERAL2[[#This Row],[ID]]=A935,0,1)</f>
        <v>1</v>
      </c>
      <c r="C936" t="s">
        <v>316</v>
      </c>
      <c r="D936" t="s">
        <v>317</v>
      </c>
      <c r="E936" t="s">
        <v>59</v>
      </c>
      <c r="F936" t="s">
        <v>27</v>
      </c>
      <c r="G936" t="s">
        <v>4181</v>
      </c>
      <c r="H936" t="s">
        <v>4182</v>
      </c>
      <c r="I936">
        <v>2016</v>
      </c>
      <c r="J936" s="6">
        <v>42353</v>
      </c>
      <c r="K936" s="6">
        <v>42373</v>
      </c>
      <c r="L936" s="6">
        <v>42734</v>
      </c>
      <c r="M936">
        <v>76.25</v>
      </c>
      <c r="N936" t="s">
        <v>308</v>
      </c>
      <c r="O936" t="s">
        <v>308</v>
      </c>
      <c r="P936" t="s">
        <v>30</v>
      </c>
      <c r="Q936" s="6">
        <v>42005</v>
      </c>
      <c r="R936" s="6">
        <v>42735</v>
      </c>
      <c r="S936">
        <v>0</v>
      </c>
      <c r="T936">
        <v>0</v>
      </c>
      <c r="U936" t="s">
        <v>31</v>
      </c>
      <c r="V936" t="s">
        <v>3208</v>
      </c>
      <c r="W936" t="s">
        <v>3279</v>
      </c>
    </row>
    <row r="937" spans="1:23" x14ac:dyDescent="0.25">
      <c r="A937">
        <v>1194</v>
      </c>
      <c r="B937">
        <f>IF(Tabela_padrão__V_CHANNELGERAL2[[#This Row],[ID]]=A936,0,1)</f>
        <v>1</v>
      </c>
      <c r="C937" t="s">
        <v>325</v>
      </c>
      <c r="D937" t="s">
        <v>326</v>
      </c>
      <c r="E937" t="s">
        <v>59</v>
      </c>
      <c r="F937" t="s">
        <v>27</v>
      </c>
      <c r="G937" t="s">
        <v>4181</v>
      </c>
      <c r="H937" t="s">
        <v>4182</v>
      </c>
      <c r="I937">
        <v>2016</v>
      </c>
      <c r="J937" s="6">
        <v>42353</v>
      </c>
      <c r="K937" s="6">
        <v>42402</v>
      </c>
      <c r="L937" s="6">
        <v>42583</v>
      </c>
      <c r="M937">
        <v>84</v>
      </c>
      <c r="N937" t="s">
        <v>308</v>
      </c>
      <c r="O937" t="s">
        <v>308</v>
      </c>
      <c r="P937" t="s">
        <v>30</v>
      </c>
      <c r="Q937" s="6">
        <v>42005</v>
      </c>
      <c r="R937" s="6">
        <v>42735</v>
      </c>
      <c r="S937">
        <v>0</v>
      </c>
      <c r="T937">
        <v>0</v>
      </c>
      <c r="U937" t="s">
        <v>31</v>
      </c>
      <c r="V937" t="s">
        <v>3210</v>
      </c>
      <c r="W937" t="s">
        <v>3279</v>
      </c>
    </row>
    <row r="938" spans="1:23" x14ac:dyDescent="0.25">
      <c r="A938">
        <v>1189</v>
      </c>
      <c r="B938">
        <f>IF(Tabela_padrão__V_CHANNELGERAL2[[#This Row],[ID]]=A937,0,1)</f>
        <v>1</v>
      </c>
      <c r="C938" t="s">
        <v>318</v>
      </c>
      <c r="D938" t="s">
        <v>319</v>
      </c>
      <c r="E938" t="s">
        <v>59</v>
      </c>
      <c r="F938" t="s">
        <v>27</v>
      </c>
      <c r="G938" t="s">
        <v>4181</v>
      </c>
      <c r="H938" t="s">
        <v>4182</v>
      </c>
      <c r="I938">
        <v>2016</v>
      </c>
      <c r="J938" s="6">
        <v>42353</v>
      </c>
      <c r="K938" s="6">
        <v>42446</v>
      </c>
      <c r="L938" s="6">
        <v>42586</v>
      </c>
      <c r="M938">
        <v>100</v>
      </c>
      <c r="N938" t="s">
        <v>308</v>
      </c>
      <c r="O938" t="s">
        <v>308</v>
      </c>
      <c r="P938" t="s">
        <v>30</v>
      </c>
      <c r="Q938" s="6">
        <v>42005</v>
      </c>
      <c r="R938" s="6">
        <v>42735</v>
      </c>
      <c r="S938">
        <v>0</v>
      </c>
      <c r="T938">
        <v>0</v>
      </c>
      <c r="U938" t="s">
        <v>31</v>
      </c>
      <c r="V938" t="s">
        <v>3194</v>
      </c>
      <c r="W938" t="s">
        <v>3279</v>
      </c>
    </row>
    <row r="939" spans="1:23" hidden="1" x14ac:dyDescent="0.25">
      <c r="A939">
        <v>1120</v>
      </c>
      <c r="B939">
        <f>IF(Tabela_padrão__V_CHANNELGERAL2[[#This Row],[ID]]=A938,0,1)</f>
        <v>1</v>
      </c>
      <c r="C939" t="s">
        <v>187</v>
      </c>
      <c r="D939" t="s">
        <v>188</v>
      </c>
      <c r="E939" t="s">
        <v>26</v>
      </c>
      <c r="F939" t="s">
        <v>48</v>
      </c>
      <c r="G939" t="s">
        <v>41</v>
      </c>
      <c r="H939" t="s">
        <v>53</v>
      </c>
      <c r="I939">
        <v>2016</v>
      </c>
      <c r="J939" s="6">
        <v>42349</v>
      </c>
      <c r="K939" s="6">
        <v>42376</v>
      </c>
      <c r="L939" s="6">
        <v>42720</v>
      </c>
      <c r="M939">
        <v>0</v>
      </c>
      <c r="N939" t="s">
        <v>173</v>
      </c>
      <c r="O939" t="s">
        <v>179</v>
      </c>
      <c r="P939" t="s">
        <v>30</v>
      </c>
      <c r="Q939" s="6">
        <v>42005</v>
      </c>
      <c r="R939" s="6">
        <v>42735</v>
      </c>
      <c r="S939">
        <v>0</v>
      </c>
      <c r="T939">
        <v>0</v>
      </c>
      <c r="U939" t="s">
        <v>31</v>
      </c>
      <c r="V939" t="s">
        <v>31</v>
      </c>
      <c r="W939" t="s">
        <v>3279</v>
      </c>
    </row>
    <row r="940" spans="1:23" hidden="1" x14ac:dyDescent="0.25">
      <c r="A940">
        <v>1131</v>
      </c>
      <c r="B940">
        <f>IF(Tabela_padrão__V_CHANNELGERAL2[[#This Row],[ID]]=A939,0,1)</f>
        <v>1</v>
      </c>
      <c r="C940" t="s">
        <v>208</v>
      </c>
      <c r="D940" t="s">
        <v>209</v>
      </c>
      <c r="E940" t="s">
        <v>26</v>
      </c>
      <c r="F940" t="s">
        <v>48</v>
      </c>
      <c r="G940" t="s">
        <v>41</v>
      </c>
      <c r="H940" t="s">
        <v>53</v>
      </c>
      <c r="I940">
        <v>2016</v>
      </c>
      <c r="J940" s="6">
        <v>42349</v>
      </c>
      <c r="K940" s="6">
        <v>42376</v>
      </c>
      <c r="L940" s="6">
        <v>42720</v>
      </c>
      <c r="M940">
        <v>0</v>
      </c>
      <c r="N940" t="s">
        <v>179</v>
      </c>
      <c r="O940" t="s">
        <v>179</v>
      </c>
      <c r="P940" t="s">
        <v>30</v>
      </c>
      <c r="Q940" s="6">
        <v>42005</v>
      </c>
      <c r="R940" s="6">
        <v>42735</v>
      </c>
      <c r="S940">
        <v>0</v>
      </c>
      <c r="T940">
        <v>0</v>
      </c>
      <c r="U940" t="s">
        <v>31</v>
      </c>
      <c r="V940" t="s">
        <v>3197</v>
      </c>
      <c r="W940" t="s">
        <v>3279</v>
      </c>
    </row>
    <row r="941" spans="1:23" hidden="1" x14ac:dyDescent="0.25">
      <c r="A941">
        <v>1132</v>
      </c>
      <c r="B941">
        <f>IF(Tabela_padrão__V_CHANNELGERAL2[[#This Row],[ID]]=A940,0,1)</f>
        <v>1</v>
      </c>
      <c r="C941" t="s">
        <v>210</v>
      </c>
      <c r="D941" t="s">
        <v>211</v>
      </c>
      <c r="E941" t="s">
        <v>26</v>
      </c>
      <c r="F941" t="s">
        <v>48</v>
      </c>
      <c r="G941" t="s">
        <v>41</v>
      </c>
      <c r="H941" t="s">
        <v>53</v>
      </c>
      <c r="I941">
        <v>2016</v>
      </c>
      <c r="J941" s="6">
        <v>42349</v>
      </c>
      <c r="K941" s="6">
        <v>42376</v>
      </c>
      <c r="L941" s="6">
        <v>42720</v>
      </c>
      <c r="M941">
        <v>0</v>
      </c>
      <c r="N941" t="s">
        <v>179</v>
      </c>
      <c r="O941" t="s">
        <v>179</v>
      </c>
      <c r="P941" t="s">
        <v>30</v>
      </c>
      <c r="Q941" s="6">
        <v>42005</v>
      </c>
      <c r="R941" s="6">
        <v>42735</v>
      </c>
      <c r="S941">
        <v>0</v>
      </c>
      <c r="T941">
        <v>0</v>
      </c>
      <c r="U941" t="s">
        <v>31</v>
      </c>
      <c r="V941" t="s">
        <v>31</v>
      </c>
      <c r="W941" t="s">
        <v>3279</v>
      </c>
    </row>
    <row r="942" spans="1:23" hidden="1" x14ac:dyDescent="0.25">
      <c r="A942">
        <v>1133</v>
      </c>
      <c r="B942">
        <f>IF(Tabela_padrão__V_CHANNELGERAL2[[#This Row],[ID]]=A941,0,1)</f>
        <v>1</v>
      </c>
      <c r="C942" t="s">
        <v>212</v>
      </c>
      <c r="D942" t="s">
        <v>213</v>
      </c>
      <c r="E942" t="s">
        <v>26</v>
      </c>
      <c r="F942" t="s">
        <v>48</v>
      </c>
      <c r="G942" t="s">
        <v>41</v>
      </c>
      <c r="H942" t="s">
        <v>53</v>
      </c>
      <c r="I942">
        <v>2016</v>
      </c>
      <c r="J942" s="6">
        <v>42349</v>
      </c>
      <c r="K942" s="6">
        <v>42376</v>
      </c>
      <c r="L942" s="6">
        <v>42720</v>
      </c>
      <c r="M942">
        <v>0</v>
      </c>
      <c r="N942" t="s">
        <v>179</v>
      </c>
      <c r="O942" t="s">
        <v>179</v>
      </c>
      <c r="P942" t="s">
        <v>30</v>
      </c>
      <c r="Q942" s="6">
        <v>42005</v>
      </c>
      <c r="R942" s="6">
        <v>42735</v>
      </c>
      <c r="S942">
        <v>0</v>
      </c>
      <c r="T942">
        <v>0</v>
      </c>
      <c r="U942" t="s">
        <v>31</v>
      </c>
      <c r="V942" t="s">
        <v>31</v>
      </c>
      <c r="W942" t="s">
        <v>3279</v>
      </c>
    </row>
    <row r="943" spans="1:23" hidden="1" x14ac:dyDescent="0.25">
      <c r="A943">
        <v>1130</v>
      </c>
      <c r="B943">
        <f>IF(Tabela_padrão__V_CHANNELGERAL2[[#This Row],[ID]]=A942,0,1)</f>
        <v>1</v>
      </c>
      <c r="C943" t="s">
        <v>206</v>
      </c>
      <c r="D943" t="s">
        <v>207</v>
      </c>
      <c r="E943" t="s">
        <v>26</v>
      </c>
      <c r="F943" t="s">
        <v>48</v>
      </c>
      <c r="G943" t="s">
        <v>41</v>
      </c>
      <c r="H943" t="s">
        <v>53</v>
      </c>
      <c r="I943">
        <v>2016</v>
      </c>
      <c r="J943" s="6">
        <v>42349</v>
      </c>
      <c r="K943" s="6">
        <v>42376</v>
      </c>
      <c r="L943" s="6">
        <v>42720</v>
      </c>
      <c r="M943">
        <v>0</v>
      </c>
      <c r="N943" t="s">
        <v>179</v>
      </c>
      <c r="O943" t="s">
        <v>179</v>
      </c>
      <c r="P943" t="s">
        <v>30</v>
      </c>
      <c r="Q943" s="6">
        <v>42005</v>
      </c>
      <c r="R943" s="6">
        <v>42735</v>
      </c>
      <c r="S943">
        <v>0</v>
      </c>
      <c r="T943">
        <v>0</v>
      </c>
      <c r="U943" t="s">
        <v>31</v>
      </c>
      <c r="V943" t="s">
        <v>3180</v>
      </c>
      <c r="W943" t="s">
        <v>3279</v>
      </c>
    </row>
    <row r="944" spans="1:23" hidden="1" x14ac:dyDescent="0.25">
      <c r="A944">
        <v>1624</v>
      </c>
      <c r="B944">
        <f>IF(Tabela_padrão__V_CHANNELGERAL2[[#This Row],[ID]]=A943,0,1)</f>
        <v>1</v>
      </c>
      <c r="C944" t="s">
        <v>1074</v>
      </c>
      <c r="D944" t="s">
        <v>1075</v>
      </c>
      <c r="E944" t="s">
        <v>26</v>
      </c>
      <c r="F944" t="s">
        <v>48</v>
      </c>
      <c r="G944" t="s">
        <v>176</v>
      </c>
      <c r="H944" t="s">
        <v>49</v>
      </c>
      <c r="I944">
        <v>2016</v>
      </c>
      <c r="J944" s="6">
        <v>42381</v>
      </c>
      <c r="K944" s="6">
        <v>42373</v>
      </c>
      <c r="L944" s="6">
        <v>42598</v>
      </c>
      <c r="M944">
        <v>100</v>
      </c>
      <c r="N944" t="s">
        <v>1073</v>
      </c>
      <c r="O944" t="s">
        <v>1073</v>
      </c>
      <c r="P944" t="s">
        <v>30</v>
      </c>
      <c r="Q944" s="6">
        <v>42005</v>
      </c>
      <c r="R944" s="6">
        <v>42735</v>
      </c>
      <c r="S944">
        <v>0</v>
      </c>
      <c r="T944">
        <v>0</v>
      </c>
      <c r="U944" t="s">
        <v>31</v>
      </c>
      <c r="V944" t="s">
        <v>3244</v>
      </c>
      <c r="W944" t="s">
        <v>3279</v>
      </c>
    </row>
    <row r="945" spans="1:23" hidden="1" x14ac:dyDescent="0.25">
      <c r="A945">
        <v>1632</v>
      </c>
      <c r="B945">
        <f>IF(Tabela_padrão__V_CHANNELGERAL2[[#This Row],[ID]]=A944,0,1)</f>
        <v>1</v>
      </c>
      <c r="C945" t="s">
        <v>1092</v>
      </c>
      <c r="D945" t="s">
        <v>1093</v>
      </c>
      <c r="E945" t="s">
        <v>26</v>
      </c>
      <c r="F945" t="s">
        <v>48</v>
      </c>
      <c r="G945" t="s">
        <v>41</v>
      </c>
      <c r="H945" t="s">
        <v>49</v>
      </c>
      <c r="I945">
        <v>2016</v>
      </c>
      <c r="J945" s="6">
        <v>42382</v>
      </c>
      <c r="K945" s="6">
        <v>42373</v>
      </c>
      <c r="L945" s="6">
        <v>42724</v>
      </c>
      <c r="M945">
        <v>100</v>
      </c>
      <c r="N945" t="s">
        <v>1073</v>
      </c>
      <c r="O945" t="s">
        <v>1073</v>
      </c>
      <c r="P945" t="s">
        <v>30</v>
      </c>
      <c r="Q945" s="6">
        <v>42005</v>
      </c>
      <c r="R945" s="6">
        <v>42735</v>
      </c>
      <c r="S945">
        <v>0</v>
      </c>
      <c r="T945">
        <v>0</v>
      </c>
      <c r="U945" t="s">
        <v>31</v>
      </c>
      <c r="V945" t="s">
        <v>3250</v>
      </c>
      <c r="W945" t="s">
        <v>3279</v>
      </c>
    </row>
    <row r="946" spans="1:23" x14ac:dyDescent="0.25">
      <c r="A946">
        <v>853</v>
      </c>
      <c r="B946">
        <f>IF(Tabela_padrão__V_CHANNELGERAL2[[#This Row],[ID]]=A945,0,1)</f>
        <v>1</v>
      </c>
      <c r="C946" t="s">
        <v>1082</v>
      </c>
      <c r="D946" t="s">
        <v>1083</v>
      </c>
      <c r="E946" t="s">
        <v>26</v>
      </c>
      <c r="F946" t="s">
        <v>27</v>
      </c>
      <c r="G946" t="s">
        <v>4181</v>
      </c>
      <c r="H946" t="s">
        <v>4182</v>
      </c>
      <c r="I946">
        <v>2015</v>
      </c>
      <c r="J946" s="6">
        <v>41996</v>
      </c>
      <c r="K946" s="6">
        <v>42290</v>
      </c>
      <c r="L946" s="6">
        <v>42447</v>
      </c>
      <c r="M946">
        <v>100</v>
      </c>
      <c r="N946" t="s">
        <v>173</v>
      </c>
      <c r="O946" t="s">
        <v>33</v>
      </c>
      <c r="P946" t="s">
        <v>30</v>
      </c>
      <c r="Q946" s="6">
        <v>42005</v>
      </c>
      <c r="R946" s="6">
        <v>42735</v>
      </c>
      <c r="S946">
        <v>0</v>
      </c>
      <c r="T946">
        <v>0</v>
      </c>
      <c r="U946" t="s">
        <v>31</v>
      </c>
      <c r="V946" t="s">
        <v>3245</v>
      </c>
      <c r="W946" t="s">
        <v>3279</v>
      </c>
    </row>
    <row r="947" spans="1:23" x14ac:dyDescent="0.25">
      <c r="A947">
        <v>1134</v>
      </c>
      <c r="B947">
        <f>IF(Tabela_padrão__V_CHANNELGERAL2[[#This Row],[ID]]=A946,0,1)</f>
        <v>1</v>
      </c>
      <c r="C947" t="s">
        <v>214</v>
      </c>
      <c r="D947" t="s">
        <v>215</v>
      </c>
      <c r="E947" t="s">
        <v>26</v>
      </c>
      <c r="F947" t="s">
        <v>32</v>
      </c>
      <c r="G947" t="s">
        <v>4183</v>
      </c>
      <c r="H947" t="s">
        <v>4183</v>
      </c>
      <c r="I947">
        <v>2015</v>
      </c>
      <c r="J947" s="6">
        <v>42349</v>
      </c>
      <c r="K947" s="6">
        <v>42339</v>
      </c>
      <c r="L947" s="6">
        <v>42660</v>
      </c>
      <c r="M947">
        <v>87.5</v>
      </c>
      <c r="N947" t="s">
        <v>37</v>
      </c>
      <c r="O947" t="s">
        <v>37</v>
      </c>
      <c r="P947" t="s">
        <v>30</v>
      </c>
      <c r="Q947" s="6">
        <v>42005</v>
      </c>
      <c r="R947" s="6">
        <v>42735</v>
      </c>
      <c r="S947">
        <v>0</v>
      </c>
      <c r="T947">
        <v>0</v>
      </c>
      <c r="U947" t="s">
        <v>35</v>
      </c>
      <c r="V947" t="s">
        <v>3185</v>
      </c>
      <c r="W947" t="s">
        <v>3279</v>
      </c>
    </row>
    <row r="948" spans="1:23" x14ac:dyDescent="0.25">
      <c r="A948">
        <v>1135</v>
      </c>
      <c r="B948">
        <f>IF(Tabela_padrão__V_CHANNELGERAL2[[#This Row],[ID]]=A947,0,1)</f>
        <v>1</v>
      </c>
      <c r="C948" t="s">
        <v>216</v>
      </c>
      <c r="D948" t="s">
        <v>217</v>
      </c>
      <c r="E948" t="s">
        <v>26</v>
      </c>
      <c r="F948" t="s">
        <v>32</v>
      </c>
      <c r="G948" t="s">
        <v>83</v>
      </c>
      <c r="H948" t="s">
        <v>83</v>
      </c>
      <c r="I948">
        <v>2016</v>
      </c>
      <c r="J948" s="6">
        <v>42349</v>
      </c>
      <c r="K948" s="6">
        <v>42583</v>
      </c>
      <c r="L948" s="6">
        <v>42643</v>
      </c>
      <c r="M948">
        <v>0</v>
      </c>
      <c r="N948" t="s">
        <v>34</v>
      </c>
      <c r="O948" t="s">
        <v>34</v>
      </c>
      <c r="P948" t="s">
        <v>30</v>
      </c>
      <c r="Q948" s="6">
        <v>42005</v>
      </c>
      <c r="R948" s="6">
        <v>42735</v>
      </c>
      <c r="S948">
        <v>0</v>
      </c>
      <c r="T948">
        <v>0</v>
      </c>
      <c r="U948" t="s">
        <v>31</v>
      </c>
      <c r="V948" t="s">
        <v>31</v>
      </c>
      <c r="W948" t="s">
        <v>3279</v>
      </c>
    </row>
    <row r="949" spans="1:23" hidden="1" x14ac:dyDescent="0.25">
      <c r="A949">
        <v>1160</v>
      </c>
      <c r="B949">
        <f>IF(Tabela_padrão__V_CHANNELGERAL2[[#This Row],[ID]]=A948,0,1)</f>
        <v>1</v>
      </c>
      <c r="C949" t="s">
        <v>265</v>
      </c>
      <c r="D949" t="s">
        <v>266</v>
      </c>
      <c r="E949" t="s">
        <v>26</v>
      </c>
      <c r="F949" t="s">
        <v>48</v>
      </c>
      <c r="G949" t="s">
        <v>41</v>
      </c>
      <c r="H949" t="s">
        <v>53</v>
      </c>
      <c r="I949">
        <v>2016</v>
      </c>
      <c r="J949" s="6">
        <v>42352</v>
      </c>
      <c r="K949" s="6">
        <v>42376</v>
      </c>
      <c r="L949" s="6">
        <v>42551</v>
      </c>
      <c r="M949">
        <v>0</v>
      </c>
      <c r="N949" t="s">
        <v>179</v>
      </c>
      <c r="O949" t="s">
        <v>179</v>
      </c>
      <c r="P949" t="s">
        <v>30</v>
      </c>
      <c r="Q949" s="6">
        <v>42005</v>
      </c>
      <c r="R949" s="6">
        <v>42735</v>
      </c>
      <c r="S949">
        <v>0</v>
      </c>
      <c r="T949">
        <v>0</v>
      </c>
      <c r="U949" t="s">
        <v>31</v>
      </c>
      <c r="V949" t="s">
        <v>3181</v>
      </c>
      <c r="W949" t="s">
        <v>3279</v>
      </c>
    </row>
    <row r="950" spans="1:23" x14ac:dyDescent="0.25">
      <c r="A950">
        <v>1139</v>
      </c>
      <c r="B950">
        <f>IF(Tabela_padrão__V_CHANNELGERAL2[[#This Row],[ID]]=A949,0,1)</f>
        <v>1</v>
      </c>
      <c r="C950" t="s">
        <v>224</v>
      </c>
      <c r="D950" t="s">
        <v>225</v>
      </c>
      <c r="E950" t="s">
        <v>26</v>
      </c>
      <c r="F950" t="s">
        <v>27</v>
      </c>
      <c r="G950" t="s">
        <v>83</v>
      </c>
      <c r="H950" t="s">
        <v>115</v>
      </c>
      <c r="I950">
        <v>2016</v>
      </c>
      <c r="J950" s="6">
        <v>42349</v>
      </c>
      <c r="K950" s="6">
        <v>42461</v>
      </c>
      <c r="L950" s="6">
        <v>42552</v>
      </c>
      <c r="M950">
        <v>0</v>
      </c>
      <c r="N950" t="s">
        <v>34</v>
      </c>
      <c r="O950" t="s">
        <v>173</v>
      </c>
      <c r="P950" t="s">
        <v>30</v>
      </c>
      <c r="Q950" s="6">
        <v>42005</v>
      </c>
      <c r="R950" s="6">
        <v>42735</v>
      </c>
      <c r="S950">
        <v>0</v>
      </c>
      <c r="T950">
        <v>0</v>
      </c>
      <c r="U950" t="s">
        <v>31</v>
      </c>
      <c r="V950" t="s">
        <v>3180</v>
      </c>
      <c r="W950" t="s">
        <v>3279</v>
      </c>
    </row>
    <row r="951" spans="1:23" x14ac:dyDescent="0.25">
      <c r="A951">
        <v>1138</v>
      </c>
      <c r="B951">
        <f>IF(Tabela_padrão__V_CHANNELGERAL2[[#This Row],[ID]]=A950,0,1)</f>
        <v>1</v>
      </c>
      <c r="C951" t="s">
        <v>222</v>
      </c>
      <c r="D951" t="s">
        <v>223</v>
      </c>
      <c r="E951" t="s">
        <v>26</v>
      </c>
      <c r="F951" t="s">
        <v>27</v>
      </c>
      <c r="G951" t="s">
        <v>4181</v>
      </c>
      <c r="H951" t="s">
        <v>4182</v>
      </c>
      <c r="I951">
        <v>2016</v>
      </c>
      <c r="J951" s="6">
        <v>42349</v>
      </c>
      <c r="K951" s="6">
        <v>42373</v>
      </c>
      <c r="L951" s="6">
        <v>42594</v>
      </c>
      <c r="M951">
        <v>100</v>
      </c>
      <c r="N951" t="s">
        <v>34</v>
      </c>
      <c r="O951" t="s">
        <v>34</v>
      </c>
      <c r="P951" t="s">
        <v>30</v>
      </c>
      <c r="Q951" s="6">
        <v>42005</v>
      </c>
      <c r="R951" s="6">
        <v>42735</v>
      </c>
      <c r="S951">
        <v>0</v>
      </c>
      <c r="T951">
        <v>1</v>
      </c>
      <c r="U951" t="s">
        <v>31</v>
      </c>
      <c r="V951" t="s">
        <v>3180</v>
      </c>
      <c r="W951" t="s">
        <v>3279</v>
      </c>
    </row>
    <row r="952" spans="1:23" x14ac:dyDescent="0.25">
      <c r="A952">
        <v>1118</v>
      </c>
      <c r="B952">
        <f>IF(Tabela_padrão__V_CHANNELGERAL2[[#This Row],[ID]]=A951,0,1)</f>
        <v>1</v>
      </c>
      <c r="C952" t="s">
        <v>180</v>
      </c>
      <c r="D952" t="s">
        <v>181</v>
      </c>
      <c r="E952" t="s">
        <v>26</v>
      </c>
      <c r="F952" t="s">
        <v>32</v>
      </c>
      <c r="G952" t="s">
        <v>4183</v>
      </c>
      <c r="H952" t="s">
        <v>4183</v>
      </c>
      <c r="I952">
        <v>2016</v>
      </c>
      <c r="J952" s="6">
        <v>42349</v>
      </c>
      <c r="K952" s="6">
        <v>42468</v>
      </c>
      <c r="L952" s="6">
        <v>42677</v>
      </c>
      <c r="M952">
        <v>88.67</v>
      </c>
      <c r="N952" t="s">
        <v>34</v>
      </c>
      <c r="O952" t="s">
        <v>34</v>
      </c>
      <c r="P952" t="s">
        <v>30</v>
      </c>
      <c r="Q952" s="6">
        <v>42005</v>
      </c>
      <c r="R952" s="6">
        <v>42735</v>
      </c>
      <c r="S952">
        <v>0</v>
      </c>
      <c r="T952">
        <v>0</v>
      </c>
      <c r="U952" t="s">
        <v>31</v>
      </c>
      <c r="V952" t="s">
        <v>3197</v>
      </c>
      <c r="W952" t="s">
        <v>3279</v>
      </c>
    </row>
    <row r="953" spans="1:23" hidden="1" x14ac:dyDescent="0.25">
      <c r="A953">
        <v>1127</v>
      </c>
      <c r="B953">
        <f>IF(Tabela_padrão__V_CHANNELGERAL2[[#This Row],[ID]]=A952,0,1)</f>
        <v>1</v>
      </c>
      <c r="C953" t="s">
        <v>200</v>
      </c>
      <c r="D953" t="s">
        <v>201</v>
      </c>
      <c r="E953" t="s">
        <v>26</v>
      </c>
      <c r="F953" t="s">
        <v>48</v>
      </c>
      <c r="G953" t="s">
        <v>41</v>
      </c>
      <c r="H953" t="s">
        <v>49</v>
      </c>
      <c r="I953">
        <v>2016</v>
      </c>
      <c r="J953" s="6">
        <v>42349</v>
      </c>
      <c r="K953" s="6">
        <v>42376</v>
      </c>
      <c r="L953" s="6">
        <v>42720</v>
      </c>
      <c r="M953">
        <v>100</v>
      </c>
      <c r="N953" t="s">
        <v>37</v>
      </c>
      <c r="O953" t="s">
        <v>33</v>
      </c>
      <c r="P953" t="s">
        <v>30</v>
      </c>
      <c r="Q953" s="6">
        <v>42005</v>
      </c>
      <c r="R953" s="6">
        <v>42735</v>
      </c>
      <c r="S953">
        <v>0</v>
      </c>
      <c r="T953">
        <v>0</v>
      </c>
      <c r="U953" t="s">
        <v>31</v>
      </c>
      <c r="V953" t="s">
        <v>31</v>
      </c>
      <c r="W953" t="s">
        <v>3279</v>
      </c>
    </row>
    <row r="954" spans="1:23" hidden="1" x14ac:dyDescent="0.25">
      <c r="A954">
        <v>1671</v>
      </c>
      <c r="B954">
        <f>IF(Tabela_padrão__V_CHANNELGERAL2[[#This Row],[ID]]=A953,0,1)</f>
        <v>1</v>
      </c>
      <c r="C954" t="s">
        <v>1161</v>
      </c>
      <c r="D954" t="s">
        <v>1162</v>
      </c>
      <c r="E954" t="s">
        <v>26</v>
      </c>
      <c r="F954" t="s">
        <v>48</v>
      </c>
      <c r="G954" t="s">
        <v>228</v>
      </c>
      <c r="H954" t="s">
        <v>53</v>
      </c>
      <c r="I954">
        <v>2016</v>
      </c>
      <c r="J954" s="6">
        <v>42390</v>
      </c>
      <c r="K954" s="6">
        <v>42461</v>
      </c>
      <c r="L954" s="6">
        <v>42524</v>
      </c>
      <c r="M954">
        <v>0</v>
      </c>
      <c r="N954" t="s">
        <v>37</v>
      </c>
      <c r="O954" t="s">
        <v>37</v>
      </c>
      <c r="P954" t="s">
        <v>30</v>
      </c>
      <c r="Q954" s="6">
        <v>42005</v>
      </c>
      <c r="R954" s="6">
        <v>42735</v>
      </c>
      <c r="S954">
        <v>0</v>
      </c>
      <c r="T954">
        <v>0</v>
      </c>
      <c r="U954" t="s">
        <v>31</v>
      </c>
      <c r="V954" t="s">
        <v>3199</v>
      </c>
      <c r="W954" t="s">
        <v>3279</v>
      </c>
    </row>
    <row r="955" spans="1:23" x14ac:dyDescent="0.25">
      <c r="A955">
        <v>1628</v>
      </c>
      <c r="B955">
        <f>IF(Tabela_padrão__V_CHANNELGERAL2[[#This Row],[ID]]=A954,0,1)</f>
        <v>1</v>
      </c>
      <c r="C955" t="s">
        <v>1084</v>
      </c>
      <c r="D955" t="s">
        <v>1085</v>
      </c>
      <c r="E955" t="s">
        <v>26</v>
      </c>
      <c r="F955" t="s">
        <v>27</v>
      </c>
      <c r="G955" t="s">
        <v>4183</v>
      </c>
      <c r="H955" t="s">
        <v>4183</v>
      </c>
      <c r="I955">
        <v>2016</v>
      </c>
      <c r="J955" s="6">
        <v>42382</v>
      </c>
      <c r="K955" s="6">
        <v>42612</v>
      </c>
      <c r="L955" s="6">
        <v>42711</v>
      </c>
      <c r="M955">
        <v>12.5</v>
      </c>
      <c r="N955" t="s">
        <v>1073</v>
      </c>
      <c r="O955" t="s">
        <v>1375</v>
      </c>
      <c r="P955" t="s">
        <v>30</v>
      </c>
      <c r="Q955" s="6">
        <v>42005</v>
      </c>
      <c r="R955" s="6">
        <v>42735</v>
      </c>
      <c r="S955">
        <v>0</v>
      </c>
      <c r="T955">
        <v>0</v>
      </c>
      <c r="U955" t="s">
        <v>31</v>
      </c>
      <c r="V955" t="s">
        <v>3246</v>
      </c>
      <c r="W955" t="s">
        <v>3279</v>
      </c>
    </row>
    <row r="956" spans="1:23" x14ac:dyDescent="0.25">
      <c r="A956">
        <v>1726</v>
      </c>
      <c r="B956">
        <f>IF(Tabela_padrão__V_CHANNELGERAL2[[#This Row],[ID]]=A955,0,1)</f>
        <v>1</v>
      </c>
      <c r="C956" t="s">
        <v>1261</v>
      </c>
      <c r="D956" t="s">
        <v>1262</v>
      </c>
      <c r="E956" t="s">
        <v>26</v>
      </c>
      <c r="F956" t="s">
        <v>27</v>
      </c>
      <c r="G956" t="s">
        <v>83</v>
      </c>
      <c r="H956" t="s">
        <v>83</v>
      </c>
      <c r="I956">
        <v>2016</v>
      </c>
      <c r="J956" s="6">
        <v>42398</v>
      </c>
      <c r="K956" s="6">
        <v>42583</v>
      </c>
      <c r="L956" s="6">
        <v>42734</v>
      </c>
      <c r="M956">
        <v>3.33</v>
      </c>
      <c r="N956" t="s">
        <v>37</v>
      </c>
      <c r="O956" t="s">
        <v>37</v>
      </c>
      <c r="P956" t="s">
        <v>30</v>
      </c>
      <c r="Q956" s="6">
        <v>42005</v>
      </c>
      <c r="R956" s="6">
        <v>42735</v>
      </c>
      <c r="S956">
        <v>0</v>
      </c>
      <c r="T956">
        <v>0</v>
      </c>
      <c r="U956" t="s">
        <v>31</v>
      </c>
      <c r="V956" t="s">
        <v>3259</v>
      </c>
      <c r="W956" t="s">
        <v>3279</v>
      </c>
    </row>
    <row r="957" spans="1:23" x14ac:dyDescent="0.25">
      <c r="A957">
        <v>1625</v>
      </c>
      <c r="B957">
        <f>IF(Tabela_padrão__V_CHANNELGERAL2[[#This Row],[ID]]=A956,0,1)</f>
        <v>1</v>
      </c>
      <c r="C957" t="s">
        <v>1076</v>
      </c>
      <c r="D957" t="s">
        <v>1077</v>
      </c>
      <c r="E957" t="s">
        <v>26</v>
      </c>
      <c r="F957" t="s">
        <v>27</v>
      </c>
      <c r="G957" t="s">
        <v>4180</v>
      </c>
      <c r="H957" t="s">
        <v>4180</v>
      </c>
      <c r="I957">
        <v>2016</v>
      </c>
      <c r="J957" s="6">
        <v>42381</v>
      </c>
      <c r="K957" s="6">
        <v>42424</v>
      </c>
      <c r="L957" s="6">
        <v>42725</v>
      </c>
      <c r="M957">
        <v>47.78</v>
      </c>
      <c r="N957" t="s">
        <v>1073</v>
      </c>
      <c r="O957" t="s">
        <v>1073</v>
      </c>
      <c r="P957" t="s">
        <v>30</v>
      </c>
      <c r="Q957" s="6">
        <v>42005</v>
      </c>
      <c r="R957" s="6">
        <v>42735</v>
      </c>
      <c r="S957">
        <v>0</v>
      </c>
      <c r="T957">
        <v>0</v>
      </c>
      <c r="U957" t="s">
        <v>31</v>
      </c>
      <c r="V957" t="s">
        <v>3194</v>
      </c>
      <c r="W957" t="s">
        <v>3279</v>
      </c>
    </row>
    <row r="958" spans="1:23" x14ac:dyDescent="0.25">
      <c r="A958">
        <v>1126</v>
      </c>
      <c r="B958">
        <f>IF(Tabela_padrão__V_CHANNELGERAL2[[#This Row],[ID]]=A957,0,1)</f>
        <v>1</v>
      </c>
      <c r="C958" t="s">
        <v>198</v>
      </c>
      <c r="D958" t="s">
        <v>199</v>
      </c>
      <c r="E958" t="s">
        <v>26</v>
      </c>
      <c r="F958" t="s">
        <v>27</v>
      </c>
      <c r="G958" t="s">
        <v>4183</v>
      </c>
      <c r="H958" t="s">
        <v>4183</v>
      </c>
      <c r="I958">
        <v>2016</v>
      </c>
      <c r="J958" s="6">
        <v>42349</v>
      </c>
      <c r="K958" s="6">
        <v>42506</v>
      </c>
      <c r="L958" s="6">
        <v>42668</v>
      </c>
      <c r="M958">
        <v>48.96</v>
      </c>
      <c r="N958" t="s">
        <v>34</v>
      </c>
      <c r="O958" t="s">
        <v>34</v>
      </c>
      <c r="P958" t="s">
        <v>30</v>
      </c>
      <c r="Q958" s="6">
        <v>42005</v>
      </c>
      <c r="R958" s="6">
        <v>42735</v>
      </c>
      <c r="S958">
        <v>0</v>
      </c>
      <c r="T958">
        <v>0</v>
      </c>
      <c r="U958" t="s">
        <v>31</v>
      </c>
      <c r="V958" t="s">
        <v>3180</v>
      </c>
      <c r="W958" t="s">
        <v>3279</v>
      </c>
    </row>
    <row r="959" spans="1:23" hidden="1" x14ac:dyDescent="0.25">
      <c r="A959">
        <v>1125</v>
      </c>
      <c r="B959">
        <f>IF(Tabela_padrão__V_CHANNELGERAL2[[#This Row],[ID]]=A958,0,1)</f>
        <v>1</v>
      </c>
      <c r="C959" t="s">
        <v>196</v>
      </c>
      <c r="D959" t="s">
        <v>197</v>
      </c>
      <c r="E959" t="s">
        <v>26</v>
      </c>
      <c r="F959" t="s">
        <v>48</v>
      </c>
      <c r="G959" t="s">
        <v>41</v>
      </c>
      <c r="H959" t="s">
        <v>53</v>
      </c>
      <c r="I959">
        <v>2016</v>
      </c>
      <c r="J959" s="6">
        <v>42349</v>
      </c>
      <c r="K959" s="6">
        <v>42376</v>
      </c>
      <c r="L959" s="6">
        <v>42720</v>
      </c>
      <c r="M959">
        <v>0</v>
      </c>
      <c r="N959" t="s">
        <v>179</v>
      </c>
      <c r="O959" t="s">
        <v>179</v>
      </c>
      <c r="P959" t="s">
        <v>30</v>
      </c>
      <c r="Q959" s="6">
        <v>42005</v>
      </c>
      <c r="R959" s="6">
        <v>42735</v>
      </c>
      <c r="S959">
        <v>0</v>
      </c>
      <c r="T959">
        <v>0</v>
      </c>
      <c r="U959" t="s">
        <v>31</v>
      </c>
      <c r="V959" t="s">
        <v>31</v>
      </c>
      <c r="W959" t="s">
        <v>3279</v>
      </c>
    </row>
    <row r="960" spans="1:23" x14ac:dyDescent="0.25">
      <c r="A960">
        <v>1136</v>
      </c>
      <c r="B960">
        <f>IF(Tabela_padrão__V_CHANNELGERAL2[[#This Row],[ID]]=A959,0,1)</f>
        <v>1</v>
      </c>
      <c r="C960" t="s">
        <v>218</v>
      </c>
      <c r="D960" t="s">
        <v>219</v>
      </c>
      <c r="E960" t="s">
        <v>26</v>
      </c>
      <c r="F960" t="s">
        <v>32</v>
      </c>
      <c r="G960" t="s">
        <v>4183</v>
      </c>
      <c r="H960" t="s">
        <v>4183</v>
      </c>
      <c r="I960">
        <v>2016</v>
      </c>
      <c r="J960" s="6">
        <v>42349</v>
      </c>
      <c r="K960" s="6">
        <v>42521</v>
      </c>
      <c r="L960" s="6">
        <v>42744</v>
      </c>
      <c r="M960">
        <v>62.5</v>
      </c>
      <c r="N960" t="s">
        <v>34</v>
      </c>
      <c r="O960" t="s">
        <v>33</v>
      </c>
      <c r="P960" t="s">
        <v>30</v>
      </c>
      <c r="Q960" s="6">
        <v>42005</v>
      </c>
      <c r="R960" s="6">
        <v>42735</v>
      </c>
      <c r="S960">
        <v>0</v>
      </c>
      <c r="T960">
        <v>0</v>
      </c>
      <c r="U960" t="s">
        <v>31</v>
      </c>
      <c r="V960" t="s">
        <v>31</v>
      </c>
      <c r="W960" t="s">
        <v>3279</v>
      </c>
    </row>
    <row r="961" spans="1:23" x14ac:dyDescent="0.25">
      <c r="A961">
        <v>797</v>
      </c>
      <c r="B961">
        <f>IF(Tabela_padrão__V_CHANNELGERAL2[[#This Row],[ID]]=A960,0,1)</f>
        <v>1</v>
      </c>
      <c r="C961" t="s">
        <v>1096</v>
      </c>
      <c r="D961" t="s">
        <v>1097</v>
      </c>
      <c r="E961" t="s">
        <v>26</v>
      </c>
      <c r="F961" t="s">
        <v>32</v>
      </c>
      <c r="G961" t="s">
        <v>4181</v>
      </c>
      <c r="H961" t="s">
        <v>4182</v>
      </c>
      <c r="I961">
        <v>2015</v>
      </c>
      <c r="J961" s="6">
        <v>41991</v>
      </c>
      <c r="K961" s="6">
        <v>42006</v>
      </c>
      <c r="L961" s="6">
        <v>42467</v>
      </c>
      <c r="M961">
        <v>100</v>
      </c>
      <c r="N961" t="s">
        <v>1073</v>
      </c>
      <c r="O961" t="s">
        <v>173</v>
      </c>
      <c r="P961" t="s">
        <v>30</v>
      </c>
      <c r="Q961" s="6">
        <v>42005</v>
      </c>
      <c r="R961" s="6">
        <v>42735</v>
      </c>
      <c r="S961">
        <v>0</v>
      </c>
      <c r="T961">
        <v>1</v>
      </c>
      <c r="U961" t="s">
        <v>31</v>
      </c>
      <c r="V961" t="s">
        <v>3251</v>
      </c>
      <c r="W961" t="s">
        <v>3279</v>
      </c>
    </row>
    <row r="962" spans="1:23" x14ac:dyDescent="0.25">
      <c r="A962">
        <v>1129</v>
      </c>
      <c r="B962">
        <f>IF(Tabela_padrão__V_CHANNELGERAL2[[#This Row],[ID]]=A961,0,1)</f>
        <v>1</v>
      </c>
      <c r="C962" t="s">
        <v>204</v>
      </c>
      <c r="D962" t="s">
        <v>205</v>
      </c>
      <c r="E962" t="s">
        <v>26</v>
      </c>
      <c r="F962" t="s">
        <v>27</v>
      </c>
      <c r="G962" t="s">
        <v>4181</v>
      </c>
      <c r="H962" t="s">
        <v>4182</v>
      </c>
      <c r="I962">
        <v>2016</v>
      </c>
      <c r="J962" s="6">
        <v>42349</v>
      </c>
      <c r="K962" s="6">
        <v>42373</v>
      </c>
      <c r="L962" s="6">
        <v>42398</v>
      </c>
      <c r="M962">
        <v>100</v>
      </c>
      <c r="N962" t="s">
        <v>37</v>
      </c>
      <c r="O962" t="s">
        <v>37</v>
      </c>
      <c r="P962" t="s">
        <v>30</v>
      </c>
      <c r="Q962" s="6">
        <v>42005</v>
      </c>
      <c r="R962" s="6">
        <v>42735</v>
      </c>
      <c r="S962">
        <v>0</v>
      </c>
      <c r="T962">
        <v>0</v>
      </c>
      <c r="U962" t="s">
        <v>31</v>
      </c>
      <c r="V962" t="s">
        <v>3186</v>
      </c>
      <c r="W962" t="s">
        <v>3279</v>
      </c>
    </row>
    <row r="963" spans="1:23" x14ac:dyDescent="0.25">
      <c r="A963">
        <v>1319</v>
      </c>
      <c r="B963">
        <f>IF(Tabela_padrão__V_CHANNELGERAL2[[#This Row],[ID]]=A962,0,1)</f>
        <v>1</v>
      </c>
      <c r="C963" t="s">
        <v>536</v>
      </c>
      <c r="D963" t="s">
        <v>537</v>
      </c>
      <c r="E963" t="s">
        <v>26</v>
      </c>
      <c r="F963" t="s">
        <v>27</v>
      </c>
      <c r="G963" t="s">
        <v>83</v>
      </c>
      <c r="H963" t="s">
        <v>83</v>
      </c>
      <c r="I963">
        <v>2016</v>
      </c>
      <c r="J963" s="6">
        <v>42355</v>
      </c>
      <c r="K963" s="6">
        <v>42373</v>
      </c>
      <c r="L963" s="6">
        <v>42734</v>
      </c>
      <c r="M963">
        <v>0</v>
      </c>
      <c r="N963" t="s">
        <v>37</v>
      </c>
      <c r="O963" t="s">
        <v>37</v>
      </c>
      <c r="P963" t="s">
        <v>30</v>
      </c>
      <c r="Q963" s="6">
        <v>42005</v>
      </c>
      <c r="R963" s="6">
        <v>42735</v>
      </c>
      <c r="S963">
        <v>0</v>
      </c>
      <c r="T963">
        <v>0</v>
      </c>
      <c r="U963" t="s">
        <v>31</v>
      </c>
      <c r="V963" t="s">
        <v>3214</v>
      </c>
      <c r="W963" t="s">
        <v>3279</v>
      </c>
    </row>
    <row r="964" spans="1:23" x14ac:dyDescent="0.25">
      <c r="A964">
        <v>1630</v>
      </c>
      <c r="B964">
        <f>IF(Tabela_padrão__V_CHANNELGERAL2[[#This Row],[ID]]=A963,0,1)</f>
        <v>1</v>
      </c>
      <c r="C964" t="s">
        <v>1088</v>
      </c>
      <c r="D964" t="s">
        <v>1089</v>
      </c>
      <c r="E964" t="s">
        <v>26</v>
      </c>
      <c r="F964" t="s">
        <v>27</v>
      </c>
      <c r="G964" t="s">
        <v>4181</v>
      </c>
      <c r="H964" t="s">
        <v>4182</v>
      </c>
      <c r="I964">
        <v>2016</v>
      </c>
      <c r="J964" s="6">
        <v>42382</v>
      </c>
      <c r="K964" s="6">
        <v>42522</v>
      </c>
      <c r="L964" s="6">
        <v>42613</v>
      </c>
      <c r="M964">
        <v>100</v>
      </c>
      <c r="N964" t="s">
        <v>1073</v>
      </c>
      <c r="O964" t="s">
        <v>1073</v>
      </c>
      <c r="P964" t="s">
        <v>30</v>
      </c>
      <c r="Q964" s="6">
        <v>42005</v>
      </c>
      <c r="R964" s="6">
        <v>42735</v>
      </c>
      <c r="S964">
        <v>0</v>
      </c>
      <c r="T964">
        <v>0</v>
      </c>
      <c r="U964" t="s">
        <v>31</v>
      </c>
      <c r="V964" t="s">
        <v>3248</v>
      </c>
      <c r="W964" t="s">
        <v>3279</v>
      </c>
    </row>
    <row r="965" spans="1:23" x14ac:dyDescent="0.25">
      <c r="A965">
        <v>1121</v>
      </c>
      <c r="B965">
        <f>IF(Tabela_padrão__V_CHANNELGERAL2[[#This Row],[ID]]=A964,0,1)</f>
        <v>1</v>
      </c>
      <c r="C965" t="s">
        <v>189</v>
      </c>
      <c r="D965" t="s">
        <v>190</v>
      </c>
      <c r="E965" t="s">
        <v>26</v>
      </c>
      <c r="F965" t="s">
        <v>27</v>
      </c>
      <c r="G965" t="s">
        <v>83</v>
      </c>
      <c r="H965" t="s">
        <v>83</v>
      </c>
      <c r="I965">
        <v>2016</v>
      </c>
      <c r="J965" s="6">
        <v>42349</v>
      </c>
      <c r="K965" s="6">
        <v>42461</v>
      </c>
      <c r="L965" s="6">
        <v>42461</v>
      </c>
      <c r="N965" t="s">
        <v>173</v>
      </c>
      <c r="O965" t="s">
        <v>173</v>
      </c>
      <c r="P965" t="s">
        <v>30</v>
      </c>
      <c r="Q965" s="6">
        <v>42005</v>
      </c>
      <c r="R965" s="6">
        <v>42735</v>
      </c>
      <c r="S965">
        <v>0</v>
      </c>
      <c r="T965">
        <v>0</v>
      </c>
      <c r="U965" t="s">
        <v>31</v>
      </c>
      <c r="V965" t="s">
        <v>3197</v>
      </c>
      <c r="W965" t="s">
        <v>3279</v>
      </c>
    </row>
    <row r="966" spans="1:23" x14ac:dyDescent="0.25">
      <c r="A966">
        <v>1116</v>
      </c>
      <c r="B966">
        <f>IF(Tabela_padrão__V_CHANNELGERAL2[[#This Row],[ID]]=A965,0,1)</f>
        <v>1</v>
      </c>
      <c r="C966" t="s">
        <v>174</v>
      </c>
      <c r="D966" t="s">
        <v>175</v>
      </c>
      <c r="E966" t="s">
        <v>26</v>
      </c>
      <c r="F966" t="s">
        <v>27</v>
      </c>
      <c r="G966" t="s">
        <v>83</v>
      </c>
      <c r="H966" t="s">
        <v>83</v>
      </c>
      <c r="I966">
        <v>2016</v>
      </c>
      <c r="J966" s="6">
        <v>42349</v>
      </c>
      <c r="K966" s="6">
        <v>42555</v>
      </c>
      <c r="L966" s="6">
        <v>42626</v>
      </c>
      <c r="M966">
        <v>0</v>
      </c>
      <c r="N966" t="s">
        <v>173</v>
      </c>
      <c r="O966" t="s">
        <v>173</v>
      </c>
      <c r="P966" t="s">
        <v>30</v>
      </c>
      <c r="Q966" s="6">
        <v>42005</v>
      </c>
      <c r="R966" s="6">
        <v>42735</v>
      </c>
      <c r="S966">
        <v>0</v>
      </c>
      <c r="T966">
        <v>0</v>
      </c>
      <c r="U966" t="s">
        <v>31</v>
      </c>
      <c r="V966" t="s">
        <v>3198</v>
      </c>
      <c r="W966" t="s">
        <v>3279</v>
      </c>
    </row>
    <row r="967" spans="1:23" x14ac:dyDescent="0.25">
      <c r="A967">
        <v>1629</v>
      </c>
      <c r="B967">
        <f>IF(Tabela_padrão__V_CHANNELGERAL2[[#This Row],[ID]]=A966,0,1)</f>
        <v>1</v>
      </c>
      <c r="C967" t="s">
        <v>1086</v>
      </c>
      <c r="D967" t="s">
        <v>1087</v>
      </c>
      <c r="E967" t="s">
        <v>26</v>
      </c>
      <c r="F967" t="s">
        <v>32</v>
      </c>
      <c r="G967" t="s">
        <v>4181</v>
      </c>
      <c r="H967" t="s">
        <v>4182</v>
      </c>
      <c r="I967">
        <v>2016</v>
      </c>
      <c r="J967" s="6">
        <v>42382</v>
      </c>
      <c r="K967" s="6">
        <v>42373</v>
      </c>
      <c r="L967" s="6">
        <v>42794</v>
      </c>
      <c r="M967">
        <v>100</v>
      </c>
      <c r="N967" t="s">
        <v>1073</v>
      </c>
      <c r="O967" t="s">
        <v>1073</v>
      </c>
      <c r="P967" t="s">
        <v>30</v>
      </c>
      <c r="Q967" s="6">
        <v>42005</v>
      </c>
      <c r="R967" s="6">
        <v>42735</v>
      </c>
      <c r="S967">
        <v>0</v>
      </c>
      <c r="T967">
        <v>0</v>
      </c>
      <c r="U967" t="s">
        <v>31</v>
      </c>
      <c r="V967" t="s">
        <v>3247</v>
      </c>
      <c r="W967" t="s">
        <v>3279</v>
      </c>
    </row>
    <row r="968" spans="1:23" hidden="1" x14ac:dyDescent="0.25">
      <c r="A968">
        <v>1623</v>
      </c>
      <c r="B968">
        <f>IF(Tabela_padrão__V_CHANNELGERAL2[[#This Row],[ID]]=A967,0,1)</f>
        <v>1</v>
      </c>
      <c r="C968" t="s">
        <v>1071</v>
      </c>
      <c r="D968" t="s">
        <v>1072</v>
      </c>
      <c r="E968" t="s">
        <v>26</v>
      </c>
      <c r="F968" t="s">
        <v>48</v>
      </c>
      <c r="G968" t="s">
        <v>176</v>
      </c>
      <c r="H968" t="s">
        <v>49</v>
      </c>
      <c r="I968">
        <v>2016</v>
      </c>
      <c r="J968" s="6">
        <v>42381</v>
      </c>
      <c r="K968" s="6">
        <v>42375</v>
      </c>
      <c r="L968" s="6">
        <v>42594</v>
      </c>
      <c r="M968">
        <v>100</v>
      </c>
      <c r="N968" t="s">
        <v>1073</v>
      </c>
      <c r="O968" t="s">
        <v>1073</v>
      </c>
      <c r="P968" t="s">
        <v>30</v>
      </c>
      <c r="Q968" s="6">
        <v>42005</v>
      </c>
      <c r="R968" s="6">
        <v>42735</v>
      </c>
      <c r="S968">
        <v>0</v>
      </c>
      <c r="T968">
        <v>0</v>
      </c>
      <c r="U968" t="s">
        <v>31</v>
      </c>
      <c r="V968" t="s">
        <v>3243</v>
      </c>
      <c r="W968" t="s">
        <v>3279</v>
      </c>
    </row>
    <row r="969" spans="1:23" hidden="1" x14ac:dyDescent="0.25">
      <c r="A969">
        <v>1157</v>
      </c>
      <c r="B969">
        <f>IF(Tabela_padrão__V_CHANNELGERAL2[[#This Row],[ID]]=A968,0,1)</f>
        <v>1</v>
      </c>
      <c r="C969" t="s">
        <v>259</v>
      </c>
      <c r="D969" t="s">
        <v>260</v>
      </c>
      <c r="E969" t="s">
        <v>26</v>
      </c>
      <c r="F969" t="s">
        <v>48</v>
      </c>
      <c r="G969" t="s">
        <v>41</v>
      </c>
      <c r="H969" t="s">
        <v>53</v>
      </c>
      <c r="I969">
        <v>2016</v>
      </c>
      <c r="J969" s="6">
        <v>42352</v>
      </c>
      <c r="K969" s="6">
        <v>42376</v>
      </c>
      <c r="L969" s="6">
        <v>42720</v>
      </c>
      <c r="M969">
        <v>0</v>
      </c>
      <c r="N969" t="s">
        <v>179</v>
      </c>
      <c r="O969" t="s">
        <v>179</v>
      </c>
      <c r="P969" t="s">
        <v>30</v>
      </c>
      <c r="Q969" s="6">
        <v>42005</v>
      </c>
      <c r="R969" s="6">
        <v>42735</v>
      </c>
      <c r="S969">
        <v>0</v>
      </c>
      <c r="T969">
        <v>0</v>
      </c>
      <c r="U969" t="s">
        <v>31</v>
      </c>
      <c r="V969" t="s">
        <v>31</v>
      </c>
      <c r="W969" t="s">
        <v>3279</v>
      </c>
    </row>
    <row r="970" spans="1:23" hidden="1" x14ac:dyDescent="0.25">
      <c r="A970">
        <v>1128</v>
      </c>
      <c r="B970">
        <f>IF(Tabela_padrão__V_CHANNELGERAL2[[#This Row],[ID]]=A969,0,1)</f>
        <v>1</v>
      </c>
      <c r="C970" t="s">
        <v>202</v>
      </c>
      <c r="D970" t="s">
        <v>203</v>
      </c>
      <c r="E970" t="s">
        <v>26</v>
      </c>
      <c r="F970" t="s">
        <v>48</v>
      </c>
      <c r="G970" t="s">
        <v>41</v>
      </c>
      <c r="H970" t="s">
        <v>53</v>
      </c>
      <c r="I970">
        <v>2016</v>
      </c>
      <c r="J970" s="6">
        <v>42349</v>
      </c>
      <c r="K970" s="6">
        <v>42376</v>
      </c>
      <c r="L970" s="6">
        <v>42720</v>
      </c>
      <c r="M970">
        <v>0</v>
      </c>
      <c r="N970" t="s">
        <v>179</v>
      </c>
      <c r="O970" t="s">
        <v>179</v>
      </c>
      <c r="P970" t="s">
        <v>30</v>
      </c>
      <c r="Q970" s="6">
        <v>42005</v>
      </c>
      <c r="R970" s="6">
        <v>42735</v>
      </c>
      <c r="S970">
        <v>0</v>
      </c>
      <c r="T970">
        <v>0</v>
      </c>
      <c r="U970" t="s">
        <v>31</v>
      </c>
      <c r="V970" t="s">
        <v>31</v>
      </c>
      <c r="W970" t="s">
        <v>3279</v>
      </c>
    </row>
    <row r="971" spans="1:23" x14ac:dyDescent="0.25">
      <c r="A971">
        <v>1154</v>
      </c>
      <c r="B971">
        <f>IF(Tabela_padrão__V_CHANNELGERAL2[[#This Row],[ID]]=A970,0,1)</f>
        <v>1</v>
      </c>
      <c r="C971" t="s">
        <v>253</v>
      </c>
      <c r="D971" t="s">
        <v>254</v>
      </c>
      <c r="E971" t="s">
        <v>26</v>
      </c>
      <c r="F971" t="s">
        <v>27</v>
      </c>
      <c r="G971" t="s">
        <v>4183</v>
      </c>
      <c r="H971" t="s">
        <v>4183</v>
      </c>
      <c r="I971">
        <v>2016</v>
      </c>
      <c r="J971" s="6">
        <v>42352</v>
      </c>
      <c r="K971" s="6">
        <v>42467</v>
      </c>
      <c r="L971" s="6">
        <v>42611</v>
      </c>
      <c r="M971">
        <v>37.5</v>
      </c>
      <c r="N971" t="s">
        <v>34</v>
      </c>
      <c r="O971" t="s">
        <v>33</v>
      </c>
      <c r="P971" t="s">
        <v>30</v>
      </c>
      <c r="Q971" s="6">
        <v>42005</v>
      </c>
      <c r="R971" s="6">
        <v>42735</v>
      </c>
      <c r="S971">
        <v>0</v>
      </c>
      <c r="T971">
        <v>0</v>
      </c>
      <c r="U971" t="s">
        <v>31</v>
      </c>
      <c r="V971" t="s">
        <v>31</v>
      </c>
      <c r="W971" t="s">
        <v>3279</v>
      </c>
    </row>
    <row r="972" spans="1:23" x14ac:dyDescent="0.25">
      <c r="A972">
        <v>1140</v>
      </c>
      <c r="B972">
        <f>IF(Tabela_padrão__V_CHANNELGERAL2[[#This Row],[ID]]=A971,0,1)</f>
        <v>1</v>
      </c>
      <c r="C972" t="s">
        <v>226</v>
      </c>
      <c r="D972" t="s">
        <v>227</v>
      </c>
      <c r="E972" t="s">
        <v>26</v>
      </c>
      <c r="F972" t="s">
        <v>27</v>
      </c>
      <c r="G972" t="s">
        <v>4183</v>
      </c>
      <c r="H972" t="s">
        <v>4183</v>
      </c>
      <c r="I972">
        <v>2016</v>
      </c>
      <c r="J972" s="6">
        <v>42349</v>
      </c>
      <c r="K972" s="6">
        <v>42510</v>
      </c>
      <c r="L972" s="6">
        <v>42649</v>
      </c>
      <c r="M972">
        <v>26.25</v>
      </c>
      <c r="N972" t="s">
        <v>34</v>
      </c>
      <c r="O972" t="s">
        <v>33</v>
      </c>
      <c r="P972" t="s">
        <v>30</v>
      </c>
      <c r="Q972" s="6">
        <v>42005</v>
      </c>
      <c r="R972" s="6">
        <v>42735</v>
      </c>
      <c r="S972">
        <v>0</v>
      </c>
      <c r="T972">
        <v>0</v>
      </c>
      <c r="U972" t="s">
        <v>31</v>
      </c>
      <c r="V972" t="s">
        <v>3180</v>
      </c>
      <c r="W972" t="s">
        <v>3279</v>
      </c>
    </row>
    <row r="973" spans="1:23" x14ac:dyDescent="0.25">
      <c r="A973">
        <v>819</v>
      </c>
      <c r="B973">
        <f>IF(Tabela_padrão__V_CHANNELGERAL2[[#This Row],[ID]]=A972,0,1)</f>
        <v>1</v>
      </c>
      <c r="C973" t="s">
        <v>1094</v>
      </c>
      <c r="D973" t="s">
        <v>1095</v>
      </c>
      <c r="E973" t="s">
        <v>26</v>
      </c>
      <c r="F973" t="s">
        <v>27</v>
      </c>
      <c r="G973" t="s">
        <v>4181</v>
      </c>
      <c r="H973" t="s">
        <v>4182</v>
      </c>
      <c r="I973">
        <v>2015</v>
      </c>
      <c r="J973" s="6">
        <v>41992</v>
      </c>
      <c r="K973" s="6">
        <v>42186</v>
      </c>
      <c r="L973" s="6">
        <v>42656</v>
      </c>
      <c r="M973">
        <v>80.77</v>
      </c>
      <c r="N973" t="s">
        <v>1073</v>
      </c>
      <c r="O973" t="s">
        <v>33</v>
      </c>
      <c r="P973" t="s">
        <v>30</v>
      </c>
      <c r="Q973" s="6">
        <v>42005</v>
      </c>
      <c r="R973" s="6">
        <v>42735</v>
      </c>
      <c r="S973">
        <v>0</v>
      </c>
      <c r="T973">
        <v>0</v>
      </c>
      <c r="U973" t="s">
        <v>31</v>
      </c>
      <c r="V973" t="s">
        <v>3245</v>
      </c>
      <c r="W973" t="s">
        <v>3279</v>
      </c>
    </row>
    <row r="974" spans="1:23" x14ac:dyDescent="0.25">
      <c r="A974">
        <v>1115</v>
      </c>
      <c r="B974">
        <f>IF(Tabela_padrão__V_CHANNELGERAL2[[#This Row],[ID]]=A973,0,1)</f>
        <v>1</v>
      </c>
      <c r="C974" t="s">
        <v>171</v>
      </c>
      <c r="D974" t="s">
        <v>172</v>
      </c>
      <c r="E974" t="s">
        <v>26</v>
      </c>
      <c r="F974" t="s">
        <v>27</v>
      </c>
      <c r="G974" t="s">
        <v>4181</v>
      </c>
      <c r="H974" t="s">
        <v>4182</v>
      </c>
      <c r="I974">
        <v>2016</v>
      </c>
      <c r="J974" s="6">
        <v>42349</v>
      </c>
      <c r="K974" s="6">
        <v>42555</v>
      </c>
      <c r="L974" s="6">
        <v>42823</v>
      </c>
      <c r="M974">
        <v>58.33</v>
      </c>
      <c r="N974" t="s">
        <v>34</v>
      </c>
      <c r="O974" t="s">
        <v>33</v>
      </c>
      <c r="P974" t="s">
        <v>30</v>
      </c>
      <c r="Q974" s="6">
        <v>42005</v>
      </c>
      <c r="R974" s="6">
        <v>42735</v>
      </c>
      <c r="S974">
        <v>0</v>
      </c>
      <c r="T974">
        <v>0</v>
      </c>
      <c r="U974" t="s">
        <v>31</v>
      </c>
      <c r="V974" t="s">
        <v>3197</v>
      </c>
      <c r="W974" t="s">
        <v>3279</v>
      </c>
    </row>
    <row r="975" spans="1:23" x14ac:dyDescent="0.25">
      <c r="A975">
        <v>1318</v>
      </c>
      <c r="B975">
        <f>IF(Tabela_padrão__V_CHANNELGERAL2[[#This Row],[ID]]=A974,0,1)</f>
        <v>1</v>
      </c>
      <c r="C975" t="s">
        <v>534</v>
      </c>
      <c r="D975" t="s">
        <v>535</v>
      </c>
      <c r="E975" t="s">
        <v>26</v>
      </c>
      <c r="F975" t="s">
        <v>32</v>
      </c>
      <c r="G975" t="s">
        <v>4183</v>
      </c>
      <c r="H975" t="s">
        <v>4183</v>
      </c>
      <c r="I975">
        <v>2016</v>
      </c>
      <c r="J975" s="6">
        <v>42355</v>
      </c>
      <c r="K975" s="6">
        <v>42493</v>
      </c>
      <c r="L975" s="6">
        <v>42646</v>
      </c>
      <c r="M975">
        <v>33.33</v>
      </c>
      <c r="N975" t="s">
        <v>34</v>
      </c>
      <c r="O975" t="s">
        <v>1375</v>
      </c>
      <c r="P975" t="s">
        <v>30</v>
      </c>
      <c r="Q975" s="6">
        <v>42005</v>
      </c>
      <c r="R975" s="6">
        <v>42735</v>
      </c>
      <c r="S975">
        <v>0</v>
      </c>
      <c r="T975">
        <v>0</v>
      </c>
      <c r="U975" t="s">
        <v>31</v>
      </c>
      <c r="V975" t="s">
        <v>3193</v>
      </c>
      <c r="W975" t="s">
        <v>3279</v>
      </c>
    </row>
    <row r="976" spans="1:23" x14ac:dyDescent="0.25">
      <c r="A976">
        <v>1626</v>
      </c>
      <c r="B976">
        <f>IF(Tabela_padrão__V_CHANNELGERAL2[[#This Row],[ID]]=A975,0,1)</f>
        <v>1</v>
      </c>
      <c r="C976" t="s">
        <v>1078</v>
      </c>
      <c r="D976" t="s">
        <v>1079</v>
      </c>
      <c r="E976" t="s">
        <v>26</v>
      </c>
      <c r="F976" t="s">
        <v>27</v>
      </c>
      <c r="G976" t="s">
        <v>4183</v>
      </c>
      <c r="H976" t="s">
        <v>4183</v>
      </c>
      <c r="I976">
        <v>2016</v>
      </c>
      <c r="J976" s="6">
        <v>42382</v>
      </c>
      <c r="K976" s="6">
        <v>42440</v>
      </c>
      <c r="L976" s="6">
        <v>42538</v>
      </c>
      <c r="M976">
        <v>96.75</v>
      </c>
      <c r="N976" t="s">
        <v>37</v>
      </c>
      <c r="O976" t="s">
        <v>33</v>
      </c>
      <c r="P976" t="s">
        <v>30</v>
      </c>
      <c r="Q976" s="6">
        <v>42005</v>
      </c>
      <c r="R976" s="6">
        <v>42735</v>
      </c>
      <c r="S976">
        <v>0</v>
      </c>
      <c r="T976">
        <v>0</v>
      </c>
      <c r="U976" t="s">
        <v>31</v>
      </c>
      <c r="V976" t="s">
        <v>3203</v>
      </c>
      <c r="W976" t="s">
        <v>3279</v>
      </c>
    </row>
    <row r="977" spans="1:23" x14ac:dyDescent="0.25">
      <c r="A977">
        <v>1159</v>
      </c>
      <c r="B977">
        <f>IF(Tabela_padrão__V_CHANNELGERAL2[[#This Row],[ID]]=A976,0,1)</f>
        <v>1</v>
      </c>
      <c r="C977" t="s">
        <v>263</v>
      </c>
      <c r="D977" t="s">
        <v>264</v>
      </c>
      <c r="E977" t="s">
        <v>26</v>
      </c>
      <c r="F977" t="s">
        <v>27</v>
      </c>
      <c r="G977" t="s">
        <v>83</v>
      </c>
      <c r="H977" t="s">
        <v>83</v>
      </c>
      <c r="I977">
        <v>2016</v>
      </c>
      <c r="J977" s="6">
        <v>42352</v>
      </c>
      <c r="K977" s="6">
        <v>42373</v>
      </c>
      <c r="L977" s="6">
        <v>42551</v>
      </c>
      <c r="M977">
        <v>0</v>
      </c>
      <c r="N977" t="s">
        <v>256</v>
      </c>
      <c r="O977" t="s">
        <v>256</v>
      </c>
      <c r="P977" t="s">
        <v>30</v>
      </c>
      <c r="Q977" s="6">
        <v>42005</v>
      </c>
      <c r="R977" s="6">
        <v>42735</v>
      </c>
      <c r="S977">
        <v>0</v>
      </c>
      <c r="T977">
        <v>0</v>
      </c>
      <c r="U977" t="s">
        <v>35</v>
      </c>
      <c r="V977" t="s">
        <v>3201</v>
      </c>
      <c r="W977" t="s">
        <v>3279</v>
      </c>
    </row>
    <row r="978" spans="1:23" x14ac:dyDescent="0.25">
      <c r="A978">
        <v>1156</v>
      </c>
      <c r="B978">
        <f>IF(Tabela_padrão__V_CHANNELGERAL2[[#This Row],[ID]]=A977,0,1)</f>
        <v>1</v>
      </c>
      <c r="C978" t="s">
        <v>257</v>
      </c>
      <c r="D978" t="s">
        <v>258</v>
      </c>
      <c r="E978" t="s">
        <v>26</v>
      </c>
      <c r="F978" t="s">
        <v>32</v>
      </c>
      <c r="G978" t="s">
        <v>4183</v>
      </c>
      <c r="H978" t="s">
        <v>4183</v>
      </c>
      <c r="I978">
        <v>2015</v>
      </c>
      <c r="J978" s="6">
        <v>42352</v>
      </c>
      <c r="K978" s="6">
        <v>42366</v>
      </c>
      <c r="L978" s="6">
        <v>42674</v>
      </c>
      <c r="M978">
        <v>30</v>
      </c>
      <c r="N978" t="s">
        <v>34</v>
      </c>
      <c r="O978" t="s">
        <v>1375</v>
      </c>
      <c r="P978" t="s">
        <v>30</v>
      </c>
      <c r="Q978" s="6">
        <v>42005</v>
      </c>
      <c r="R978" s="6">
        <v>42735</v>
      </c>
      <c r="S978">
        <v>0</v>
      </c>
      <c r="T978">
        <v>0</v>
      </c>
      <c r="U978" t="s">
        <v>31</v>
      </c>
      <c r="V978" t="s">
        <v>31</v>
      </c>
      <c r="W978" t="s">
        <v>3279</v>
      </c>
    </row>
    <row r="979" spans="1:23" hidden="1" x14ac:dyDescent="0.25">
      <c r="A979">
        <v>1627</v>
      </c>
      <c r="B979">
        <f>IF(Tabela_padrão__V_CHANNELGERAL2[[#This Row],[ID]]=A978,0,1)</f>
        <v>1</v>
      </c>
      <c r="C979" t="s">
        <v>1080</v>
      </c>
      <c r="D979" t="s">
        <v>1081</v>
      </c>
      <c r="E979" t="s">
        <v>26</v>
      </c>
      <c r="F979" t="s">
        <v>48</v>
      </c>
      <c r="G979" t="s">
        <v>176</v>
      </c>
      <c r="H979" t="s">
        <v>49</v>
      </c>
      <c r="I979">
        <v>2016</v>
      </c>
      <c r="J979" s="6">
        <v>42382</v>
      </c>
      <c r="K979" s="6">
        <v>42381</v>
      </c>
      <c r="L979" s="6">
        <v>42387</v>
      </c>
      <c r="M979">
        <v>100</v>
      </c>
      <c r="N979" t="s">
        <v>1073</v>
      </c>
      <c r="O979" t="s">
        <v>1073</v>
      </c>
      <c r="P979" t="s">
        <v>30</v>
      </c>
      <c r="Q979" s="6">
        <v>42005</v>
      </c>
      <c r="R979" s="6">
        <v>42735</v>
      </c>
      <c r="S979">
        <v>0</v>
      </c>
      <c r="T979">
        <v>0</v>
      </c>
      <c r="U979" t="s">
        <v>31</v>
      </c>
      <c r="V979" t="s">
        <v>3243</v>
      </c>
      <c r="W979" t="s">
        <v>3279</v>
      </c>
    </row>
    <row r="980" spans="1:23" hidden="1" x14ac:dyDescent="0.25">
      <c r="A980">
        <v>1123</v>
      </c>
      <c r="B980">
        <f>IF(Tabela_padrão__V_CHANNELGERAL2[[#This Row],[ID]]=A979,0,1)</f>
        <v>1</v>
      </c>
      <c r="C980" t="s">
        <v>193</v>
      </c>
      <c r="D980" t="s">
        <v>194</v>
      </c>
      <c r="E980" t="s">
        <v>26</v>
      </c>
      <c r="F980" t="s">
        <v>48</v>
      </c>
      <c r="G980" t="s">
        <v>41</v>
      </c>
      <c r="H980" t="s">
        <v>53</v>
      </c>
      <c r="I980">
        <v>2016</v>
      </c>
      <c r="J980" s="6">
        <v>42349</v>
      </c>
      <c r="K980" s="6">
        <v>42376</v>
      </c>
      <c r="L980" s="6">
        <v>42720</v>
      </c>
      <c r="M980">
        <v>0</v>
      </c>
      <c r="N980" t="s">
        <v>179</v>
      </c>
      <c r="O980" t="s">
        <v>179</v>
      </c>
      <c r="P980" t="s">
        <v>30</v>
      </c>
      <c r="Q980" s="6">
        <v>42005</v>
      </c>
      <c r="R980" s="6">
        <v>42735</v>
      </c>
      <c r="S980">
        <v>0</v>
      </c>
      <c r="T980">
        <v>0</v>
      </c>
      <c r="U980" t="s">
        <v>31</v>
      </c>
      <c r="V980" t="s">
        <v>31</v>
      </c>
      <c r="W980" t="s">
        <v>3279</v>
      </c>
    </row>
    <row r="981" spans="1:23" hidden="1" x14ac:dyDescent="0.25">
      <c r="A981">
        <v>1117</v>
      </c>
      <c r="B981">
        <f>IF(Tabela_padrão__V_CHANNELGERAL2[[#This Row],[ID]]=A980,0,1)</f>
        <v>1</v>
      </c>
      <c r="C981" t="s">
        <v>177</v>
      </c>
      <c r="D981" t="s">
        <v>178</v>
      </c>
      <c r="E981" t="s">
        <v>26</v>
      </c>
      <c r="F981" t="s">
        <v>48</v>
      </c>
      <c r="G981" t="s">
        <v>41</v>
      </c>
      <c r="H981" t="s">
        <v>53</v>
      </c>
      <c r="I981">
        <v>2016</v>
      </c>
      <c r="J981" s="6">
        <v>42349</v>
      </c>
      <c r="K981" s="6">
        <v>42376</v>
      </c>
      <c r="L981" s="6">
        <v>42720</v>
      </c>
      <c r="M981">
        <v>0</v>
      </c>
      <c r="N981" t="s">
        <v>179</v>
      </c>
      <c r="O981" t="s">
        <v>179</v>
      </c>
      <c r="P981" t="s">
        <v>30</v>
      </c>
      <c r="Q981" s="6">
        <v>42005</v>
      </c>
      <c r="R981" s="6">
        <v>42735</v>
      </c>
      <c r="S981">
        <v>0</v>
      </c>
      <c r="T981">
        <v>0</v>
      </c>
      <c r="U981" t="s">
        <v>31</v>
      </c>
      <c r="V981" t="s">
        <v>31</v>
      </c>
      <c r="W981" t="s">
        <v>3279</v>
      </c>
    </row>
    <row r="982" spans="1:23" hidden="1" x14ac:dyDescent="0.25">
      <c r="A982">
        <v>1122</v>
      </c>
      <c r="B982">
        <f>IF(Tabela_padrão__V_CHANNELGERAL2[[#This Row],[ID]]=A981,0,1)</f>
        <v>1</v>
      </c>
      <c r="C982" t="s">
        <v>191</v>
      </c>
      <c r="D982" t="s">
        <v>192</v>
      </c>
      <c r="E982" t="s">
        <v>26</v>
      </c>
      <c r="F982" t="s">
        <v>48</v>
      </c>
      <c r="G982" t="s">
        <v>41</v>
      </c>
      <c r="H982" t="s">
        <v>53</v>
      </c>
      <c r="I982">
        <v>2016</v>
      </c>
      <c r="J982" s="6">
        <v>42349</v>
      </c>
      <c r="K982" s="6">
        <v>42376</v>
      </c>
      <c r="L982" s="6">
        <v>42720</v>
      </c>
      <c r="M982">
        <v>0</v>
      </c>
      <c r="N982" t="s">
        <v>179</v>
      </c>
      <c r="O982" t="s">
        <v>179</v>
      </c>
      <c r="P982" t="s">
        <v>30</v>
      </c>
      <c r="Q982" s="6">
        <v>42005</v>
      </c>
      <c r="R982" s="6">
        <v>42735</v>
      </c>
      <c r="S982">
        <v>0</v>
      </c>
      <c r="T982">
        <v>0</v>
      </c>
      <c r="U982" t="s">
        <v>31</v>
      </c>
      <c r="V982" t="s">
        <v>31</v>
      </c>
      <c r="W982" t="s">
        <v>3279</v>
      </c>
    </row>
    <row r="983" spans="1:23" x14ac:dyDescent="0.25">
      <c r="A983">
        <v>1161</v>
      </c>
      <c r="B983">
        <f>IF(Tabela_padrão__V_CHANNELGERAL2[[#This Row],[ID]]=A982,0,1)</f>
        <v>1</v>
      </c>
      <c r="C983" t="s">
        <v>267</v>
      </c>
      <c r="D983" t="s">
        <v>268</v>
      </c>
      <c r="E983" t="s">
        <v>26</v>
      </c>
      <c r="F983" t="s">
        <v>32</v>
      </c>
      <c r="G983" t="s">
        <v>4180</v>
      </c>
      <c r="H983" t="s">
        <v>4180</v>
      </c>
      <c r="I983">
        <v>2016</v>
      </c>
      <c r="J983" s="6">
        <v>42352</v>
      </c>
      <c r="K983" s="6">
        <v>42375</v>
      </c>
      <c r="L983" s="6">
        <v>42585</v>
      </c>
      <c r="M983">
        <v>37.5</v>
      </c>
      <c r="N983" t="s">
        <v>34</v>
      </c>
      <c r="O983" t="s">
        <v>33</v>
      </c>
      <c r="P983" t="s">
        <v>30</v>
      </c>
      <c r="Q983" s="6">
        <v>42005</v>
      </c>
      <c r="R983" s="6">
        <v>42735</v>
      </c>
      <c r="S983">
        <v>0</v>
      </c>
      <c r="T983">
        <v>0</v>
      </c>
      <c r="U983" t="s">
        <v>31</v>
      </c>
      <c r="V983" t="s">
        <v>3203</v>
      </c>
      <c r="W983" t="s">
        <v>3279</v>
      </c>
    </row>
    <row r="984" spans="1:23" x14ac:dyDescent="0.25">
      <c r="A984">
        <v>1631</v>
      </c>
      <c r="B984">
        <f>IF(Tabela_padrão__V_CHANNELGERAL2[[#This Row],[ID]]=A983,0,1)</f>
        <v>1</v>
      </c>
      <c r="C984" t="s">
        <v>1090</v>
      </c>
      <c r="D984" t="s">
        <v>1091</v>
      </c>
      <c r="E984" t="s">
        <v>26</v>
      </c>
      <c r="F984" t="s">
        <v>27</v>
      </c>
      <c r="G984" t="s">
        <v>83</v>
      </c>
      <c r="H984" t="s">
        <v>83</v>
      </c>
      <c r="I984">
        <v>2016</v>
      </c>
      <c r="J984" s="6">
        <v>42382</v>
      </c>
      <c r="K984" s="6">
        <v>42373</v>
      </c>
      <c r="L984" s="6">
        <v>42724</v>
      </c>
      <c r="M984">
        <v>0</v>
      </c>
      <c r="N984" t="s">
        <v>1073</v>
      </c>
      <c r="O984" t="s">
        <v>1073</v>
      </c>
      <c r="P984" t="s">
        <v>30</v>
      </c>
      <c r="Q984" s="6">
        <v>42005</v>
      </c>
      <c r="R984" s="6">
        <v>42735</v>
      </c>
      <c r="S984">
        <v>0</v>
      </c>
      <c r="T984">
        <v>0</v>
      </c>
      <c r="U984" t="s">
        <v>31</v>
      </c>
      <c r="V984" t="s">
        <v>3249</v>
      </c>
      <c r="W984" t="s">
        <v>3279</v>
      </c>
    </row>
    <row r="985" spans="1:23" x14ac:dyDescent="0.25">
      <c r="A985">
        <v>1158</v>
      </c>
      <c r="B985">
        <f>IF(Tabela_padrão__V_CHANNELGERAL2[[#This Row],[ID]]=A984,0,1)</f>
        <v>1</v>
      </c>
      <c r="C985" t="s">
        <v>261</v>
      </c>
      <c r="D985" t="s">
        <v>262</v>
      </c>
      <c r="E985" t="s">
        <v>26</v>
      </c>
      <c r="F985" t="s">
        <v>32</v>
      </c>
      <c r="G985" t="s">
        <v>4181</v>
      </c>
      <c r="H985" t="s">
        <v>4182</v>
      </c>
      <c r="I985">
        <v>2016</v>
      </c>
      <c r="J985" s="6">
        <v>42352</v>
      </c>
      <c r="K985" s="6">
        <v>42402</v>
      </c>
      <c r="L985" s="6">
        <v>42717</v>
      </c>
      <c r="M985">
        <v>100</v>
      </c>
      <c r="N985" t="s">
        <v>256</v>
      </c>
      <c r="O985" t="s">
        <v>34</v>
      </c>
      <c r="P985" t="s">
        <v>30</v>
      </c>
      <c r="Q985" s="6">
        <v>42005</v>
      </c>
      <c r="R985" s="6">
        <v>42735</v>
      </c>
      <c r="S985">
        <v>0</v>
      </c>
      <c r="T985">
        <v>1</v>
      </c>
      <c r="U985" t="s">
        <v>31</v>
      </c>
      <c r="V985" t="s">
        <v>3202</v>
      </c>
      <c r="W985" t="s">
        <v>3279</v>
      </c>
    </row>
    <row r="986" spans="1:23" x14ac:dyDescent="0.25">
      <c r="A986">
        <v>1888</v>
      </c>
      <c r="B986">
        <f>IF(Tabela_padrão__V_CHANNELGERAL2[[#This Row],[ID]]=A985,0,1)</f>
        <v>1</v>
      </c>
      <c r="C986" t="s">
        <v>2494</v>
      </c>
      <c r="D986" t="s">
        <v>3317</v>
      </c>
      <c r="E986" t="s">
        <v>26</v>
      </c>
      <c r="F986" t="s">
        <v>27</v>
      </c>
      <c r="G986" t="s">
        <v>4181</v>
      </c>
      <c r="H986" t="s">
        <v>4182</v>
      </c>
      <c r="I986">
        <v>2016</v>
      </c>
      <c r="J986" s="6">
        <v>42632</v>
      </c>
      <c r="K986" s="6">
        <v>42632</v>
      </c>
      <c r="L986" s="6">
        <v>42632</v>
      </c>
      <c r="N986" t="s">
        <v>179</v>
      </c>
      <c r="O986" t="s">
        <v>179</v>
      </c>
      <c r="P986" t="s">
        <v>30</v>
      </c>
      <c r="Q986" s="6">
        <v>42005</v>
      </c>
      <c r="R986" s="6">
        <v>42735</v>
      </c>
      <c r="S986">
        <v>0</v>
      </c>
      <c r="T986">
        <v>0</v>
      </c>
      <c r="U986" t="s">
        <v>31</v>
      </c>
      <c r="V986" t="s">
        <v>31</v>
      </c>
      <c r="W986" t="s">
        <v>3279</v>
      </c>
    </row>
    <row r="987" spans="1:23" x14ac:dyDescent="0.25">
      <c r="A987">
        <v>787</v>
      </c>
      <c r="B987">
        <f>IF(Tabela_padrão__V_CHANNELGERAL2[[#This Row],[ID]]=A986,0,1)</f>
        <v>1</v>
      </c>
      <c r="C987" t="s">
        <v>2494</v>
      </c>
      <c r="D987" t="s">
        <v>2495</v>
      </c>
      <c r="E987" t="s">
        <v>26</v>
      </c>
      <c r="F987" t="s">
        <v>27</v>
      </c>
      <c r="G987" t="s">
        <v>4181</v>
      </c>
      <c r="H987" t="s">
        <v>4182</v>
      </c>
      <c r="I987">
        <v>2015</v>
      </c>
      <c r="J987" s="6">
        <v>41991</v>
      </c>
      <c r="K987" s="6">
        <v>42142</v>
      </c>
      <c r="L987" s="6">
        <v>42648</v>
      </c>
      <c r="M987">
        <v>95.24</v>
      </c>
      <c r="N987" t="s">
        <v>1073</v>
      </c>
      <c r="O987" t="s">
        <v>33</v>
      </c>
      <c r="P987" t="s">
        <v>30</v>
      </c>
      <c r="Q987" s="6">
        <v>42005</v>
      </c>
      <c r="R987" s="6">
        <v>42735</v>
      </c>
      <c r="S987">
        <v>0</v>
      </c>
      <c r="T987">
        <v>0</v>
      </c>
      <c r="U987" t="s">
        <v>31</v>
      </c>
      <c r="V987" t="s">
        <v>31</v>
      </c>
      <c r="W987" t="s">
        <v>3279</v>
      </c>
    </row>
    <row r="988" spans="1:23" hidden="1" x14ac:dyDescent="0.25">
      <c r="A988">
        <v>1155</v>
      </c>
      <c r="B988">
        <f>IF(Tabela_padrão__V_CHANNELGERAL2[[#This Row],[ID]]=A987,0,1)</f>
        <v>1</v>
      </c>
      <c r="C988" t="s">
        <v>3282</v>
      </c>
      <c r="D988" t="s">
        <v>3283</v>
      </c>
      <c r="E988" t="s">
        <v>26</v>
      </c>
      <c r="F988" t="s">
        <v>48</v>
      </c>
      <c r="G988" t="s">
        <v>41</v>
      </c>
      <c r="H988" t="s">
        <v>53</v>
      </c>
      <c r="I988">
        <v>2016</v>
      </c>
      <c r="J988" s="6">
        <v>42352</v>
      </c>
      <c r="K988" s="6">
        <v>42373</v>
      </c>
      <c r="L988" s="6">
        <v>42734</v>
      </c>
      <c r="M988">
        <v>0</v>
      </c>
      <c r="N988" t="s">
        <v>255</v>
      </c>
      <c r="O988" t="s">
        <v>256</v>
      </c>
      <c r="P988" t="s">
        <v>30</v>
      </c>
      <c r="Q988" s="6">
        <v>42005</v>
      </c>
      <c r="R988" s="6">
        <v>42735</v>
      </c>
      <c r="S988">
        <v>0</v>
      </c>
      <c r="T988">
        <v>0</v>
      </c>
      <c r="U988" t="s">
        <v>31</v>
      </c>
      <c r="V988" t="s">
        <v>3201</v>
      </c>
      <c r="W988" t="s">
        <v>3279</v>
      </c>
    </row>
    <row r="989" spans="1:23" x14ac:dyDescent="0.25">
      <c r="A989">
        <v>1070</v>
      </c>
      <c r="B989">
        <f>IF(Tabela_padrão__V_CHANNELGERAL2[[#This Row],[ID]]=A988,0,1)</f>
        <v>1</v>
      </c>
      <c r="C989" t="s">
        <v>106</v>
      </c>
      <c r="D989" t="s">
        <v>107</v>
      </c>
      <c r="E989" t="s">
        <v>104</v>
      </c>
      <c r="F989" t="s">
        <v>27</v>
      </c>
      <c r="G989" t="s">
        <v>4180</v>
      </c>
      <c r="H989" t="s">
        <v>4180</v>
      </c>
      <c r="I989">
        <v>2016</v>
      </c>
      <c r="J989" s="6">
        <v>42340</v>
      </c>
      <c r="K989" s="6">
        <v>42515</v>
      </c>
      <c r="L989" s="6">
        <v>42766</v>
      </c>
      <c r="M989">
        <v>64.5</v>
      </c>
      <c r="N989" t="s">
        <v>105</v>
      </c>
      <c r="O989" t="s">
        <v>105</v>
      </c>
      <c r="P989" t="s">
        <v>30</v>
      </c>
      <c r="Q989" s="6">
        <v>42005</v>
      </c>
      <c r="R989" s="6">
        <v>42735</v>
      </c>
      <c r="S989">
        <v>0</v>
      </c>
      <c r="T989">
        <v>0</v>
      </c>
      <c r="U989" t="s">
        <v>31</v>
      </c>
      <c r="V989" t="s">
        <v>3189</v>
      </c>
      <c r="W989" t="s">
        <v>3279</v>
      </c>
    </row>
    <row r="990" spans="1:23" hidden="1" x14ac:dyDescent="0.25">
      <c r="A990">
        <v>1569</v>
      </c>
      <c r="B990">
        <f>IF(Tabela_padrão__V_CHANNELGERAL2[[#This Row],[ID]]=A989,0,1)</f>
        <v>1</v>
      </c>
      <c r="C990" t="s">
        <v>962</v>
      </c>
      <c r="D990" t="s">
        <v>963</v>
      </c>
      <c r="E990" t="s">
        <v>104</v>
      </c>
      <c r="F990" t="s">
        <v>48</v>
      </c>
      <c r="G990" t="s">
        <v>41</v>
      </c>
      <c r="H990" t="s">
        <v>53</v>
      </c>
      <c r="I990">
        <v>2016</v>
      </c>
      <c r="J990" s="6">
        <v>42367</v>
      </c>
      <c r="K990" s="6">
        <v>42373</v>
      </c>
      <c r="L990" s="6">
        <v>42734</v>
      </c>
      <c r="M990">
        <v>0</v>
      </c>
      <c r="N990" t="s">
        <v>105</v>
      </c>
      <c r="O990" t="s">
        <v>105</v>
      </c>
      <c r="P990" t="s">
        <v>30</v>
      </c>
      <c r="Q990" s="6">
        <v>42005</v>
      </c>
      <c r="R990" s="6">
        <v>42735</v>
      </c>
      <c r="S990">
        <v>0</v>
      </c>
      <c r="T990">
        <v>0</v>
      </c>
      <c r="U990" t="s">
        <v>31</v>
      </c>
      <c r="V990" t="s">
        <v>3189</v>
      </c>
      <c r="W990" t="s">
        <v>3279</v>
      </c>
    </row>
    <row r="991" spans="1:23" x14ac:dyDescent="0.25">
      <c r="A991">
        <v>1069</v>
      </c>
      <c r="B991">
        <f>IF(Tabela_padrão__V_CHANNELGERAL2[[#This Row],[ID]]=A990,0,1)</f>
        <v>1</v>
      </c>
      <c r="C991" t="s">
        <v>102</v>
      </c>
      <c r="D991" t="s">
        <v>103</v>
      </c>
      <c r="E991" t="s">
        <v>104</v>
      </c>
      <c r="F991" t="s">
        <v>27</v>
      </c>
      <c r="G991" t="s">
        <v>4181</v>
      </c>
      <c r="H991" t="s">
        <v>4182</v>
      </c>
      <c r="I991">
        <v>2016</v>
      </c>
      <c r="J991" s="6">
        <v>42340</v>
      </c>
      <c r="K991" s="6">
        <v>42424</v>
      </c>
      <c r="L991" s="6">
        <v>42674</v>
      </c>
      <c r="M991">
        <v>100</v>
      </c>
      <c r="N991" t="s">
        <v>105</v>
      </c>
      <c r="O991" t="s">
        <v>105</v>
      </c>
      <c r="P991" t="s">
        <v>30</v>
      </c>
      <c r="Q991" s="6">
        <v>42005</v>
      </c>
      <c r="R991" s="6">
        <v>42735</v>
      </c>
      <c r="S991">
        <v>0</v>
      </c>
      <c r="T991">
        <v>0</v>
      </c>
      <c r="U991" t="s">
        <v>31</v>
      </c>
      <c r="V991" t="s">
        <v>3186</v>
      </c>
      <c r="W991" t="s">
        <v>3279</v>
      </c>
    </row>
    <row r="992" spans="1:23" hidden="1" x14ac:dyDescent="0.25">
      <c r="A992">
        <v>1568</v>
      </c>
      <c r="B992">
        <f>IF(Tabela_padrão__V_CHANNELGERAL2[[#This Row],[ID]]=A991,0,1)</f>
        <v>1</v>
      </c>
      <c r="C992" t="s">
        <v>960</v>
      </c>
      <c r="D992" t="s">
        <v>961</v>
      </c>
      <c r="E992" t="s">
        <v>104</v>
      </c>
      <c r="F992" t="s">
        <v>48</v>
      </c>
      <c r="G992" t="s">
        <v>41</v>
      </c>
      <c r="H992" t="s">
        <v>53</v>
      </c>
      <c r="I992">
        <v>2016</v>
      </c>
      <c r="J992" s="6">
        <v>42367</v>
      </c>
      <c r="K992" s="6">
        <v>42401</v>
      </c>
      <c r="L992" s="6">
        <v>42734</v>
      </c>
      <c r="M992">
        <v>0</v>
      </c>
      <c r="N992" t="s">
        <v>105</v>
      </c>
      <c r="O992" t="s">
        <v>105</v>
      </c>
      <c r="P992" t="s">
        <v>30</v>
      </c>
      <c r="Q992" s="6">
        <v>42005</v>
      </c>
      <c r="R992" s="6">
        <v>42735</v>
      </c>
      <c r="S992">
        <v>0</v>
      </c>
      <c r="T992">
        <v>0</v>
      </c>
      <c r="U992" t="s">
        <v>31</v>
      </c>
      <c r="V992" t="s">
        <v>3212</v>
      </c>
      <c r="W992" t="s">
        <v>3279</v>
      </c>
    </row>
    <row r="993" spans="1:23" hidden="1" x14ac:dyDescent="0.25">
      <c r="A993">
        <v>1567</v>
      </c>
      <c r="B993">
        <f>IF(Tabela_padrão__V_CHANNELGERAL2[[#This Row],[ID]]=A992,0,1)</f>
        <v>1</v>
      </c>
      <c r="C993" t="s">
        <v>958</v>
      </c>
      <c r="D993" t="s">
        <v>959</v>
      </c>
      <c r="E993" t="s">
        <v>104</v>
      </c>
      <c r="F993" t="s">
        <v>48</v>
      </c>
      <c r="G993" t="s">
        <v>41</v>
      </c>
      <c r="H993" t="s">
        <v>53</v>
      </c>
      <c r="I993">
        <v>2016</v>
      </c>
      <c r="J993" s="6">
        <v>42367</v>
      </c>
      <c r="K993" s="6">
        <v>42373</v>
      </c>
      <c r="L993" s="6">
        <v>42734</v>
      </c>
      <c r="M993">
        <v>0</v>
      </c>
      <c r="N993" t="s">
        <v>105</v>
      </c>
      <c r="O993" t="s">
        <v>105</v>
      </c>
      <c r="P993" t="s">
        <v>30</v>
      </c>
      <c r="Q993" s="6">
        <v>42005</v>
      </c>
      <c r="R993" s="6">
        <v>42735</v>
      </c>
      <c r="S993">
        <v>0</v>
      </c>
      <c r="T993">
        <v>0</v>
      </c>
      <c r="U993" t="s">
        <v>31</v>
      </c>
      <c r="V993" t="s">
        <v>3212</v>
      </c>
      <c r="W993" t="s">
        <v>3279</v>
      </c>
    </row>
    <row r="994" spans="1:23" hidden="1" x14ac:dyDescent="0.25">
      <c r="A994">
        <v>1566</v>
      </c>
      <c r="B994">
        <f>IF(Tabela_padrão__V_CHANNELGERAL2[[#This Row],[ID]]=A993,0,1)</f>
        <v>1</v>
      </c>
      <c r="C994" t="s">
        <v>956</v>
      </c>
      <c r="D994" t="s">
        <v>957</v>
      </c>
      <c r="E994" t="s">
        <v>104</v>
      </c>
      <c r="F994" t="s">
        <v>48</v>
      </c>
      <c r="G994" t="s">
        <v>41</v>
      </c>
      <c r="H994" t="s">
        <v>53</v>
      </c>
      <c r="I994">
        <v>2016</v>
      </c>
      <c r="J994" s="6">
        <v>42367</v>
      </c>
      <c r="K994" s="6">
        <v>42373</v>
      </c>
      <c r="L994" s="6">
        <v>42734</v>
      </c>
      <c r="M994">
        <v>0</v>
      </c>
      <c r="N994" t="s">
        <v>105</v>
      </c>
      <c r="O994" t="s">
        <v>105</v>
      </c>
      <c r="P994" t="s">
        <v>30</v>
      </c>
      <c r="Q994" s="6">
        <v>42005</v>
      </c>
      <c r="R994" s="6">
        <v>42735</v>
      </c>
      <c r="S994">
        <v>0</v>
      </c>
      <c r="T994">
        <v>0</v>
      </c>
      <c r="U994" t="s">
        <v>31</v>
      </c>
      <c r="V994" t="s">
        <v>3233</v>
      </c>
      <c r="W994" t="s">
        <v>3279</v>
      </c>
    </row>
    <row r="995" spans="1:23" hidden="1" x14ac:dyDescent="0.25">
      <c r="A995">
        <v>1111</v>
      </c>
      <c r="B995">
        <f>IF(Tabela_padrão__V_CHANNELGERAL2[[#This Row],[ID]]=A994,0,1)</f>
        <v>1</v>
      </c>
      <c r="C995" t="s">
        <v>167</v>
      </c>
      <c r="D995" t="s">
        <v>168</v>
      </c>
      <c r="E995" t="s">
        <v>144</v>
      </c>
      <c r="F995" t="s">
        <v>48</v>
      </c>
      <c r="G995" t="s">
        <v>41</v>
      </c>
      <c r="H995" t="s">
        <v>53</v>
      </c>
      <c r="I995">
        <v>2016</v>
      </c>
      <c r="J995" s="6">
        <v>42347</v>
      </c>
      <c r="K995" s="6">
        <v>42376</v>
      </c>
      <c r="L995" s="6">
        <v>42723</v>
      </c>
      <c r="M995">
        <v>0</v>
      </c>
      <c r="N995" t="s">
        <v>145</v>
      </c>
      <c r="O995" t="s">
        <v>145</v>
      </c>
      <c r="P995" t="s">
        <v>30</v>
      </c>
      <c r="Q995" s="6">
        <v>42005</v>
      </c>
      <c r="R995" s="6">
        <v>42735</v>
      </c>
      <c r="S995">
        <v>0</v>
      </c>
      <c r="T995">
        <v>0</v>
      </c>
      <c r="U995" t="s">
        <v>31</v>
      </c>
      <c r="V995" t="s">
        <v>3196</v>
      </c>
      <c r="W995" t="s">
        <v>3279</v>
      </c>
    </row>
    <row r="996" spans="1:23" x14ac:dyDescent="0.25">
      <c r="A996">
        <v>1717</v>
      </c>
      <c r="B996">
        <f>IF(Tabela_padrão__V_CHANNELGERAL2[[#This Row],[ID]]=A995,0,1)</f>
        <v>1</v>
      </c>
      <c r="C996" t="s">
        <v>1245</v>
      </c>
      <c r="D996" t="s">
        <v>1246</v>
      </c>
      <c r="E996" t="s">
        <v>144</v>
      </c>
      <c r="F996" t="s">
        <v>27</v>
      </c>
      <c r="G996" t="s">
        <v>4181</v>
      </c>
      <c r="H996" t="s">
        <v>4182</v>
      </c>
      <c r="I996">
        <v>2016</v>
      </c>
      <c r="J996" s="6">
        <v>42397</v>
      </c>
      <c r="K996" s="6">
        <v>42415</v>
      </c>
      <c r="L996" s="6">
        <v>42551</v>
      </c>
      <c r="M996">
        <v>100</v>
      </c>
      <c r="N996" t="s">
        <v>34</v>
      </c>
      <c r="O996" t="s">
        <v>145</v>
      </c>
      <c r="P996" t="s">
        <v>30</v>
      </c>
      <c r="Q996" s="6">
        <v>42005</v>
      </c>
      <c r="R996" s="6">
        <v>42735</v>
      </c>
      <c r="S996">
        <v>0</v>
      </c>
      <c r="T996">
        <v>0</v>
      </c>
      <c r="U996" t="s">
        <v>31</v>
      </c>
      <c r="V996" t="s">
        <v>3181</v>
      </c>
      <c r="W996" t="s">
        <v>3279</v>
      </c>
    </row>
    <row r="997" spans="1:23" x14ac:dyDescent="0.25">
      <c r="A997">
        <v>1718</v>
      </c>
      <c r="B997">
        <f>IF(Tabela_padrão__V_CHANNELGERAL2[[#This Row],[ID]]=A996,0,1)</f>
        <v>1</v>
      </c>
      <c r="C997" t="s">
        <v>1247</v>
      </c>
      <c r="D997" t="s">
        <v>1248</v>
      </c>
      <c r="E997" t="s">
        <v>144</v>
      </c>
      <c r="F997" t="s">
        <v>27</v>
      </c>
      <c r="G997" t="s">
        <v>4181</v>
      </c>
      <c r="H997" t="s">
        <v>4182</v>
      </c>
      <c r="I997">
        <v>2016</v>
      </c>
      <c r="J997" s="6">
        <v>42397</v>
      </c>
      <c r="K997" s="6">
        <v>42464</v>
      </c>
      <c r="L997" s="6">
        <v>42551</v>
      </c>
      <c r="M997">
        <v>45</v>
      </c>
      <c r="N997" t="s">
        <v>145</v>
      </c>
      <c r="O997" t="s">
        <v>145</v>
      </c>
      <c r="P997" t="s">
        <v>30</v>
      </c>
      <c r="Q997" s="6">
        <v>42005</v>
      </c>
      <c r="R997" s="6">
        <v>42735</v>
      </c>
      <c r="S997">
        <v>0</v>
      </c>
      <c r="T997">
        <v>0</v>
      </c>
      <c r="U997" t="s">
        <v>31</v>
      </c>
      <c r="V997" t="s">
        <v>3181</v>
      </c>
      <c r="W997" t="s">
        <v>3279</v>
      </c>
    </row>
    <row r="998" spans="1:23" x14ac:dyDescent="0.25">
      <c r="A998">
        <v>1101</v>
      </c>
      <c r="B998">
        <f>IF(Tabela_padrão__V_CHANNELGERAL2[[#This Row],[ID]]=A997,0,1)</f>
        <v>1</v>
      </c>
      <c r="C998" t="s">
        <v>154</v>
      </c>
      <c r="D998" t="s">
        <v>155</v>
      </c>
      <c r="E998" t="s">
        <v>144</v>
      </c>
      <c r="F998" t="s">
        <v>27</v>
      </c>
      <c r="G998" t="s">
        <v>4181</v>
      </c>
      <c r="H998" t="s">
        <v>4182</v>
      </c>
      <c r="I998">
        <v>2016</v>
      </c>
      <c r="J998" s="6">
        <v>42345</v>
      </c>
      <c r="K998" s="6">
        <v>42376</v>
      </c>
      <c r="L998" s="6">
        <v>42460</v>
      </c>
      <c r="M998">
        <v>100</v>
      </c>
      <c r="N998" t="s">
        <v>145</v>
      </c>
      <c r="O998" t="s">
        <v>145</v>
      </c>
      <c r="P998" t="s">
        <v>30</v>
      </c>
      <c r="Q998" s="6">
        <v>42005</v>
      </c>
      <c r="R998" s="6">
        <v>42735</v>
      </c>
      <c r="S998">
        <v>0</v>
      </c>
      <c r="T998">
        <v>0</v>
      </c>
      <c r="U998" t="s">
        <v>31</v>
      </c>
      <c r="V998" t="s">
        <v>31</v>
      </c>
      <c r="W998" t="s">
        <v>3279</v>
      </c>
    </row>
    <row r="999" spans="1:23" hidden="1" x14ac:dyDescent="0.25">
      <c r="A999">
        <v>1110</v>
      </c>
      <c r="B999">
        <f>IF(Tabela_padrão__V_CHANNELGERAL2[[#This Row],[ID]]=A998,0,1)</f>
        <v>1</v>
      </c>
      <c r="C999" t="s">
        <v>165</v>
      </c>
      <c r="D999" t="s">
        <v>166</v>
      </c>
      <c r="E999" t="s">
        <v>144</v>
      </c>
      <c r="F999" t="s">
        <v>48</v>
      </c>
      <c r="G999" t="s">
        <v>41</v>
      </c>
      <c r="H999" t="s">
        <v>53</v>
      </c>
      <c r="I999">
        <v>2016</v>
      </c>
      <c r="J999" s="6">
        <v>42347</v>
      </c>
      <c r="K999" s="6">
        <v>42373</v>
      </c>
      <c r="L999" s="6">
        <v>42737</v>
      </c>
      <c r="M999">
        <v>15</v>
      </c>
      <c r="N999" t="s">
        <v>145</v>
      </c>
      <c r="O999" t="s">
        <v>145</v>
      </c>
      <c r="P999" t="s">
        <v>30</v>
      </c>
      <c r="Q999" s="6">
        <v>42005</v>
      </c>
      <c r="R999" s="6">
        <v>42735</v>
      </c>
      <c r="S999">
        <v>0</v>
      </c>
      <c r="T999">
        <v>0</v>
      </c>
      <c r="U999" t="s">
        <v>31</v>
      </c>
      <c r="V999" t="s">
        <v>3196</v>
      </c>
      <c r="W999" t="s">
        <v>3279</v>
      </c>
    </row>
    <row r="1000" spans="1:23" x14ac:dyDescent="0.25">
      <c r="A1000">
        <v>1097</v>
      </c>
      <c r="B1000">
        <f>IF(Tabela_padrão__V_CHANNELGERAL2[[#This Row],[ID]]=A999,0,1)</f>
        <v>1</v>
      </c>
      <c r="C1000" t="s">
        <v>146</v>
      </c>
      <c r="D1000" t="s">
        <v>147</v>
      </c>
      <c r="E1000" t="s">
        <v>144</v>
      </c>
      <c r="F1000" t="s">
        <v>27</v>
      </c>
      <c r="G1000" t="s">
        <v>4181</v>
      </c>
      <c r="H1000" t="s">
        <v>4182</v>
      </c>
      <c r="I1000">
        <v>2016</v>
      </c>
      <c r="J1000" s="6">
        <v>42345</v>
      </c>
      <c r="K1000" s="6">
        <v>42480</v>
      </c>
      <c r="L1000" s="6">
        <v>42621</v>
      </c>
      <c r="M1000">
        <v>100</v>
      </c>
      <c r="N1000" t="s">
        <v>145</v>
      </c>
      <c r="O1000" t="s">
        <v>145</v>
      </c>
      <c r="P1000" t="s">
        <v>30</v>
      </c>
      <c r="Q1000" s="6">
        <v>42005</v>
      </c>
      <c r="R1000" s="6">
        <v>42735</v>
      </c>
      <c r="S1000">
        <v>0</v>
      </c>
      <c r="T1000">
        <v>0</v>
      </c>
      <c r="U1000" t="s">
        <v>35</v>
      </c>
      <c r="V1000" t="s">
        <v>3182</v>
      </c>
      <c r="W1000" t="s">
        <v>3279</v>
      </c>
    </row>
    <row r="1001" spans="1:23" x14ac:dyDescent="0.25">
      <c r="A1001">
        <v>1100</v>
      </c>
      <c r="B1001">
        <f>IF(Tabela_padrão__V_CHANNELGERAL2[[#This Row],[ID]]=A1000,0,1)</f>
        <v>1</v>
      </c>
      <c r="C1001" t="s">
        <v>152</v>
      </c>
      <c r="D1001" t="s">
        <v>153</v>
      </c>
      <c r="E1001" t="s">
        <v>144</v>
      </c>
      <c r="F1001" t="s">
        <v>27</v>
      </c>
      <c r="G1001" t="s">
        <v>83</v>
      </c>
      <c r="H1001" t="s">
        <v>83</v>
      </c>
      <c r="I1001">
        <v>2016</v>
      </c>
      <c r="J1001" s="6">
        <v>42345</v>
      </c>
      <c r="K1001" s="6">
        <v>42583</v>
      </c>
      <c r="L1001" s="6">
        <v>42724</v>
      </c>
      <c r="M1001">
        <v>50</v>
      </c>
      <c r="N1001" t="s">
        <v>145</v>
      </c>
      <c r="O1001" t="s">
        <v>145</v>
      </c>
      <c r="P1001" t="s">
        <v>30</v>
      </c>
      <c r="Q1001" s="6">
        <v>42005</v>
      </c>
      <c r="R1001" s="6">
        <v>42735</v>
      </c>
      <c r="S1001">
        <v>0</v>
      </c>
      <c r="T1001">
        <v>0</v>
      </c>
      <c r="U1001" t="s">
        <v>31</v>
      </c>
      <c r="V1001" t="s">
        <v>3181</v>
      </c>
      <c r="W1001" t="s">
        <v>3279</v>
      </c>
    </row>
    <row r="1002" spans="1:23" x14ac:dyDescent="0.25">
      <c r="A1002">
        <v>1109</v>
      </c>
      <c r="B1002">
        <f>IF(Tabela_padrão__V_CHANNELGERAL2[[#This Row],[ID]]=A1001,0,1)</f>
        <v>1</v>
      </c>
      <c r="C1002" t="s">
        <v>163</v>
      </c>
      <c r="D1002" t="s">
        <v>164</v>
      </c>
      <c r="E1002" t="s">
        <v>144</v>
      </c>
      <c r="F1002" t="s">
        <v>27</v>
      </c>
      <c r="G1002" t="s">
        <v>83</v>
      </c>
      <c r="H1002" t="s">
        <v>83</v>
      </c>
      <c r="I1002">
        <v>2016</v>
      </c>
      <c r="J1002" s="6">
        <v>42347</v>
      </c>
      <c r="K1002" s="6">
        <v>42583</v>
      </c>
      <c r="L1002" s="6">
        <v>42734</v>
      </c>
      <c r="M1002">
        <v>0</v>
      </c>
      <c r="N1002" t="s">
        <v>145</v>
      </c>
      <c r="O1002" t="s">
        <v>145</v>
      </c>
      <c r="P1002" t="s">
        <v>30</v>
      </c>
      <c r="Q1002" s="6">
        <v>42005</v>
      </c>
      <c r="R1002" s="6">
        <v>42735</v>
      </c>
      <c r="S1002">
        <v>0</v>
      </c>
      <c r="T1002">
        <v>0</v>
      </c>
      <c r="U1002" t="s">
        <v>31</v>
      </c>
      <c r="V1002" t="s">
        <v>3181</v>
      </c>
      <c r="W1002" t="s">
        <v>3279</v>
      </c>
    </row>
    <row r="1003" spans="1:23" x14ac:dyDescent="0.25">
      <c r="A1003">
        <v>1720</v>
      </c>
      <c r="B1003">
        <f>IF(Tabela_padrão__V_CHANNELGERAL2[[#This Row],[ID]]=A1002,0,1)</f>
        <v>1</v>
      </c>
      <c r="C1003" t="s">
        <v>1250</v>
      </c>
      <c r="D1003" t="s">
        <v>1251</v>
      </c>
      <c r="E1003" t="s">
        <v>144</v>
      </c>
      <c r="F1003" t="s">
        <v>27</v>
      </c>
      <c r="G1003" t="s">
        <v>4183</v>
      </c>
      <c r="H1003" t="s">
        <v>4183</v>
      </c>
      <c r="I1003">
        <v>2016</v>
      </c>
      <c r="J1003" s="6">
        <v>42397</v>
      </c>
      <c r="K1003" s="6">
        <v>42583</v>
      </c>
      <c r="L1003" s="6">
        <v>42734</v>
      </c>
      <c r="M1003">
        <v>66.67</v>
      </c>
      <c r="N1003" t="s">
        <v>145</v>
      </c>
      <c r="O1003" t="s">
        <v>145</v>
      </c>
      <c r="P1003" t="s">
        <v>30</v>
      </c>
      <c r="Q1003" s="6">
        <v>42005</v>
      </c>
      <c r="R1003" s="6">
        <v>42735</v>
      </c>
      <c r="S1003">
        <v>0</v>
      </c>
      <c r="T1003">
        <v>0</v>
      </c>
      <c r="U1003" t="s">
        <v>31</v>
      </c>
      <c r="V1003" t="s">
        <v>3181</v>
      </c>
      <c r="W1003" t="s">
        <v>3279</v>
      </c>
    </row>
    <row r="1004" spans="1:23" x14ac:dyDescent="0.25">
      <c r="A1004">
        <v>1102</v>
      </c>
      <c r="B1004">
        <f>IF(Tabela_padrão__V_CHANNELGERAL2[[#This Row],[ID]]=A1003,0,1)</f>
        <v>1</v>
      </c>
      <c r="C1004" t="s">
        <v>156</v>
      </c>
      <c r="D1004" t="s">
        <v>3280</v>
      </c>
      <c r="E1004" t="s">
        <v>144</v>
      </c>
      <c r="F1004" t="s">
        <v>27</v>
      </c>
      <c r="G1004" t="s">
        <v>4181</v>
      </c>
      <c r="H1004" t="s">
        <v>4182</v>
      </c>
      <c r="I1004">
        <v>2016</v>
      </c>
      <c r="J1004" s="6">
        <v>42345</v>
      </c>
      <c r="K1004" s="6">
        <v>42485</v>
      </c>
      <c r="L1004" s="6">
        <v>42871</v>
      </c>
      <c r="M1004">
        <v>100</v>
      </c>
      <c r="N1004" t="s">
        <v>145</v>
      </c>
      <c r="O1004" t="s">
        <v>145</v>
      </c>
      <c r="P1004" t="s">
        <v>30</v>
      </c>
      <c r="Q1004" s="6">
        <v>42005</v>
      </c>
      <c r="R1004" s="6">
        <v>42735</v>
      </c>
      <c r="S1004">
        <v>0</v>
      </c>
      <c r="T1004">
        <v>0</v>
      </c>
      <c r="U1004" t="s">
        <v>31</v>
      </c>
      <c r="V1004" t="s">
        <v>3281</v>
      </c>
      <c r="W1004" t="s">
        <v>3279</v>
      </c>
    </row>
    <row r="1005" spans="1:23" x14ac:dyDescent="0.25">
      <c r="A1005">
        <v>1102</v>
      </c>
      <c r="B1005">
        <f>IF(Tabela_padrão__V_CHANNELGERAL2[[#This Row],[ID]]=A1004,0,1)</f>
        <v>0</v>
      </c>
      <c r="C1005" t="s">
        <v>156</v>
      </c>
      <c r="D1005" t="s">
        <v>3280</v>
      </c>
      <c r="E1005" t="s">
        <v>144</v>
      </c>
      <c r="F1005" t="s">
        <v>27</v>
      </c>
      <c r="G1005" t="s">
        <v>4181</v>
      </c>
      <c r="H1005" t="s">
        <v>4182</v>
      </c>
      <c r="I1005">
        <v>2016</v>
      </c>
      <c r="J1005" s="6">
        <v>42345</v>
      </c>
      <c r="K1005" s="6">
        <v>42485</v>
      </c>
      <c r="L1005" s="6">
        <v>42871</v>
      </c>
      <c r="M1005">
        <v>100</v>
      </c>
      <c r="N1005" t="s">
        <v>145</v>
      </c>
      <c r="O1005" t="s">
        <v>145</v>
      </c>
      <c r="P1005" t="s">
        <v>30</v>
      </c>
      <c r="Q1005" s="6">
        <v>42005</v>
      </c>
      <c r="R1005" s="6">
        <v>42735</v>
      </c>
      <c r="S1005">
        <v>0</v>
      </c>
      <c r="T1005">
        <v>0</v>
      </c>
      <c r="U1005" t="s">
        <v>31</v>
      </c>
      <c r="V1005" t="s">
        <v>31</v>
      </c>
      <c r="W1005" t="s">
        <v>3279</v>
      </c>
    </row>
    <row r="1006" spans="1:23" x14ac:dyDescent="0.25">
      <c r="A1006">
        <v>1102</v>
      </c>
      <c r="B1006">
        <f>IF(Tabela_padrão__V_CHANNELGERAL2[[#This Row],[ID]]=A1005,0,1)</f>
        <v>0</v>
      </c>
      <c r="C1006" t="s">
        <v>156</v>
      </c>
      <c r="D1006" t="s">
        <v>3280</v>
      </c>
      <c r="E1006" t="s">
        <v>144</v>
      </c>
      <c r="F1006" t="s">
        <v>27</v>
      </c>
      <c r="G1006" t="s">
        <v>4181</v>
      </c>
      <c r="H1006" t="s">
        <v>4182</v>
      </c>
      <c r="I1006">
        <v>2016</v>
      </c>
      <c r="J1006" s="6">
        <v>42345</v>
      </c>
      <c r="K1006" s="6">
        <v>42485</v>
      </c>
      <c r="L1006" s="6">
        <v>42871</v>
      </c>
      <c r="M1006">
        <v>100</v>
      </c>
      <c r="N1006" t="s">
        <v>145</v>
      </c>
      <c r="O1006" t="s">
        <v>145</v>
      </c>
      <c r="P1006" t="s">
        <v>30</v>
      </c>
      <c r="Q1006" s="6">
        <v>42005</v>
      </c>
      <c r="R1006" s="6">
        <v>42735</v>
      </c>
      <c r="S1006">
        <v>0</v>
      </c>
      <c r="T1006">
        <v>0</v>
      </c>
      <c r="U1006" t="s">
        <v>31</v>
      </c>
      <c r="V1006" t="s">
        <v>3281</v>
      </c>
      <c r="W1006" t="s">
        <v>3279</v>
      </c>
    </row>
    <row r="1007" spans="1:23" x14ac:dyDescent="0.25">
      <c r="A1007">
        <v>1102</v>
      </c>
      <c r="B1007">
        <f>IF(Tabela_padrão__V_CHANNELGERAL2[[#This Row],[ID]]=A1006,0,1)</f>
        <v>0</v>
      </c>
      <c r="C1007" t="s">
        <v>156</v>
      </c>
      <c r="D1007" t="s">
        <v>3280</v>
      </c>
      <c r="E1007" t="s">
        <v>144</v>
      </c>
      <c r="F1007" t="s">
        <v>27</v>
      </c>
      <c r="G1007" t="s">
        <v>4181</v>
      </c>
      <c r="H1007" t="s">
        <v>4182</v>
      </c>
      <c r="I1007">
        <v>2016</v>
      </c>
      <c r="J1007" s="6">
        <v>42345</v>
      </c>
      <c r="K1007" s="6">
        <v>42485</v>
      </c>
      <c r="L1007" s="6">
        <v>42871</v>
      </c>
      <c r="M1007">
        <v>100</v>
      </c>
      <c r="N1007" t="s">
        <v>145</v>
      </c>
      <c r="O1007" t="s">
        <v>145</v>
      </c>
      <c r="P1007" t="s">
        <v>30</v>
      </c>
      <c r="Q1007" s="6">
        <v>42005</v>
      </c>
      <c r="R1007" s="6">
        <v>42735</v>
      </c>
      <c r="S1007">
        <v>0</v>
      </c>
      <c r="T1007">
        <v>0</v>
      </c>
      <c r="U1007" t="s">
        <v>31</v>
      </c>
      <c r="V1007" t="s">
        <v>31</v>
      </c>
      <c r="W1007" t="s">
        <v>3279</v>
      </c>
    </row>
    <row r="1008" spans="1:23" hidden="1" x14ac:dyDescent="0.25">
      <c r="A1008">
        <v>1167</v>
      </c>
      <c r="B1008">
        <f>IF(Tabela_padrão__V_CHANNELGERAL2[[#This Row],[ID]]=A1007,0,1)</f>
        <v>1</v>
      </c>
      <c r="C1008" t="s">
        <v>278</v>
      </c>
      <c r="D1008" t="s">
        <v>279</v>
      </c>
      <c r="E1008" t="s">
        <v>144</v>
      </c>
      <c r="F1008" t="s">
        <v>48</v>
      </c>
      <c r="G1008" t="s">
        <v>41</v>
      </c>
      <c r="H1008" t="s">
        <v>53</v>
      </c>
      <c r="I1008">
        <v>2016</v>
      </c>
      <c r="J1008" s="6">
        <v>42352</v>
      </c>
      <c r="K1008" s="6">
        <v>42376</v>
      </c>
      <c r="L1008" s="6">
        <v>42724</v>
      </c>
      <c r="M1008">
        <v>15</v>
      </c>
      <c r="N1008" t="s">
        <v>145</v>
      </c>
      <c r="O1008" t="s">
        <v>145</v>
      </c>
      <c r="P1008" t="s">
        <v>30</v>
      </c>
      <c r="Q1008" s="6">
        <v>42005</v>
      </c>
      <c r="R1008" s="6">
        <v>42735</v>
      </c>
      <c r="S1008">
        <v>0</v>
      </c>
      <c r="T1008">
        <v>0</v>
      </c>
      <c r="U1008" t="s">
        <v>31</v>
      </c>
      <c r="V1008" t="s">
        <v>3204</v>
      </c>
      <c r="W1008" t="s">
        <v>3279</v>
      </c>
    </row>
    <row r="1009" spans="1:23" hidden="1" x14ac:dyDescent="0.25">
      <c r="A1009">
        <v>1098</v>
      </c>
      <c r="B1009">
        <f>IF(Tabela_padrão__V_CHANNELGERAL2[[#This Row],[ID]]=A1008,0,1)</f>
        <v>1</v>
      </c>
      <c r="C1009" t="s">
        <v>148</v>
      </c>
      <c r="D1009" t="s">
        <v>149</v>
      </c>
      <c r="E1009" t="s">
        <v>144</v>
      </c>
      <c r="F1009" t="s">
        <v>48</v>
      </c>
      <c r="G1009" t="s">
        <v>41</v>
      </c>
      <c r="H1009" t="s">
        <v>53</v>
      </c>
      <c r="I1009">
        <v>2016</v>
      </c>
      <c r="J1009" s="6">
        <v>42345</v>
      </c>
      <c r="K1009" s="6">
        <v>42373</v>
      </c>
      <c r="L1009" s="6">
        <v>42734</v>
      </c>
      <c r="M1009">
        <v>70</v>
      </c>
      <c r="N1009" t="s">
        <v>145</v>
      </c>
      <c r="O1009" t="s">
        <v>145</v>
      </c>
      <c r="P1009" t="s">
        <v>30</v>
      </c>
      <c r="Q1009" s="6">
        <v>42005</v>
      </c>
      <c r="R1009" s="6">
        <v>42735</v>
      </c>
      <c r="S1009">
        <v>0</v>
      </c>
      <c r="T1009">
        <v>0</v>
      </c>
      <c r="U1009" t="s">
        <v>31</v>
      </c>
      <c r="V1009" t="s">
        <v>31</v>
      </c>
      <c r="W1009" t="s">
        <v>3279</v>
      </c>
    </row>
    <row r="1010" spans="1:23" x14ac:dyDescent="0.25">
      <c r="A1010">
        <v>1108</v>
      </c>
      <c r="B1010">
        <f>IF(Tabela_padrão__V_CHANNELGERAL2[[#This Row],[ID]]=A1009,0,1)</f>
        <v>1</v>
      </c>
      <c r="C1010" t="s">
        <v>161</v>
      </c>
      <c r="D1010" t="s">
        <v>162</v>
      </c>
      <c r="E1010" t="s">
        <v>144</v>
      </c>
      <c r="F1010" t="s">
        <v>27</v>
      </c>
      <c r="G1010" t="s">
        <v>4183</v>
      </c>
      <c r="H1010" t="s">
        <v>4183</v>
      </c>
      <c r="I1010">
        <v>2016</v>
      </c>
      <c r="J1010" s="6">
        <v>42347</v>
      </c>
      <c r="K1010" s="6">
        <v>42583</v>
      </c>
      <c r="L1010" s="6">
        <v>42720</v>
      </c>
      <c r="M1010">
        <v>0</v>
      </c>
      <c r="N1010" t="s">
        <v>145</v>
      </c>
      <c r="O1010" t="s">
        <v>145</v>
      </c>
      <c r="P1010" t="s">
        <v>30</v>
      </c>
      <c r="Q1010" s="6">
        <v>42005</v>
      </c>
      <c r="R1010" s="6">
        <v>42735</v>
      </c>
      <c r="S1010">
        <v>0</v>
      </c>
      <c r="T1010">
        <v>0</v>
      </c>
      <c r="U1010" t="s">
        <v>31</v>
      </c>
      <c r="V1010" t="s">
        <v>3195</v>
      </c>
      <c r="W1010" t="s">
        <v>3279</v>
      </c>
    </row>
    <row r="1011" spans="1:23" x14ac:dyDescent="0.25">
      <c r="A1011">
        <v>1096</v>
      </c>
      <c r="B1011">
        <f>IF(Tabela_padrão__V_CHANNELGERAL2[[#This Row],[ID]]=A1010,0,1)</f>
        <v>1</v>
      </c>
      <c r="C1011" t="s">
        <v>142</v>
      </c>
      <c r="D1011" t="s">
        <v>143</v>
      </c>
      <c r="E1011" t="s">
        <v>144</v>
      </c>
      <c r="F1011" t="s">
        <v>27</v>
      </c>
      <c r="G1011" t="s">
        <v>4181</v>
      </c>
      <c r="H1011" t="s">
        <v>4182</v>
      </c>
      <c r="I1011">
        <v>2016</v>
      </c>
      <c r="J1011" s="6">
        <v>42345</v>
      </c>
      <c r="K1011" s="6">
        <v>42401</v>
      </c>
      <c r="L1011" s="6">
        <v>42583</v>
      </c>
      <c r="M1011">
        <v>100</v>
      </c>
      <c r="N1011" t="s">
        <v>145</v>
      </c>
      <c r="O1011" t="s">
        <v>145</v>
      </c>
      <c r="P1011" t="s">
        <v>30</v>
      </c>
      <c r="Q1011" s="6">
        <v>42005</v>
      </c>
      <c r="R1011" s="6">
        <v>42735</v>
      </c>
      <c r="S1011">
        <v>0</v>
      </c>
      <c r="T1011">
        <v>0</v>
      </c>
      <c r="U1011" t="s">
        <v>31</v>
      </c>
      <c r="V1011" t="s">
        <v>31</v>
      </c>
      <c r="W1011" t="s">
        <v>3279</v>
      </c>
    </row>
    <row r="1012" spans="1:23" x14ac:dyDescent="0.25">
      <c r="A1012">
        <v>1104</v>
      </c>
      <c r="B1012">
        <f>IF(Tabela_padrão__V_CHANNELGERAL2[[#This Row],[ID]]=A1011,0,1)</f>
        <v>1</v>
      </c>
      <c r="C1012" t="s">
        <v>159</v>
      </c>
      <c r="D1012" t="s">
        <v>160</v>
      </c>
      <c r="E1012" t="s">
        <v>144</v>
      </c>
      <c r="F1012" t="s">
        <v>27</v>
      </c>
      <c r="G1012" t="s">
        <v>4181</v>
      </c>
      <c r="H1012" t="s">
        <v>4182</v>
      </c>
      <c r="I1012">
        <v>2016</v>
      </c>
      <c r="J1012" s="6">
        <v>42345</v>
      </c>
      <c r="K1012" s="6">
        <v>42376</v>
      </c>
      <c r="L1012" s="6">
        <v>42580</v>
      </c>
      <c r="M1012">
        <v>88.89</v>
      </c>
      <c r="N1012" t="s">
        <v>145</v>
      </c>
      <c r="O1012" t="s">
        <v>145</v>
      </c>
      <c r="P1012" t="s">
        <v>30</v>
      </c>
      <c r="Q1012" s="6">
        <v>42005</v>
      </c>
      <c r="R1012" s="6">
        <v>42735</v>
      </c>
      <c r="S1012">
        <v>0</v>
      </c>
      <c r="T1012">
        <v>0</v>
      </c>
      <c r="U1012" t="s">
        <v>31</v>
      </c>
      <c r="V1012" t="s">
        <v>31</v>
      </c>
      <c r="W1012" t="s">
        <v>3279</v>
      </c>
    </row>
    <row r="1013" spans="1:23" hidden="1" x14ac:dyDescent="0.25">
      <c r="A1013">
        <v>1113</v>
      </c>
      <c r="B1013">
        <f>IF(Tabela_padrão__V_CHANNELGERAL2[[#This Row],[ID]]=A1012,0,1)</f>
        <v>1</v>
      </c>
      <c r="C1013" t="s">
        <v>169</v>
      </c>
      <c r="D1013" t="s">
        <v>170</v>
      </c>
      <c r="E1013" t="s">
        <v>144</v>
      </c>
      <c r="F1013" t="s">
        <v>48</v>
      </c>
      <c r="G1013" t="s">
        <v>41</v>
      </c>
      <c r="H1013" t="s">
        <v>53</v>
      </c>
      <c r="I1013">
        <v>2016</v>
      </c>
      <c r="J1013" s="6">
        <v>42347</v>
      </c>
      <c r="K1013" s="6">
        <v>42376</v>
      </c>
      <c r="L1013" s="6">
        <v>42723</v>
      </c>
      <c r="M1013">
        <v>45</v>
      </c>
      <c r="N1013" t="s">
        <v>145</v>
      </c>
      <c r="O1013" t="s">
        <v>145</v>
      </c>
      <c r="P1013" t="s">
        <v>30</v>
      </c>
      <c r="Q1013" s="6">
        <v>42005</v>
      </c>
      <c r="R1013" s="6">
        <v>42735</v>
      </c>
      <c r="S1013">
        <v>0</v>
      </c>
      <c r="T1013">
        <v>0</v>
      </c>
      <c r="U1013" t="s">
        <v>31</v>
      </c>
      <c r="V1013" t="s">
        <v>31</v>
      </c>
      <c r="W1013" t="s">
        <v>3279</v>
      </c>
    </row>
    <row r="1014" spans="1:23" x14ac:dyDescent="0.25">
      <c r="A1014">
        <v>1099</v>
      </c>
      <c r="B1014">
        <f>IF(Tabela_padrão__V_CHANNELGERAL2[[#This Row],[ID]]=A1013,0,1)</f>
        <v>1</v>
      </c>
      <c r="C1014" t="s">
        <v>150</v>
      </c>
      <c r="D1014" t="s">
        <v>151</v>
      </c>
      <c r="E1014" t="s">
        <v>144</v>
      </c>
      <c r="F1014" t="s">
        <v>27</v>
      </c>
      <c r="G1014" t="s">
        <v>4181</v>
      </c>
      <c r="H1014" t="s">
        <v>4182</v>
      </c>
      <c r="I1014">
        <v>2016</v>
      </c>
      <c r="J1014" s="6">
        <v>42345</v>
      </c>
      <c r="K1014" s="6">
        <v>42376</v>
      </c>
      <c r="L1014" s="6">
        <v>42613</v>
      </c>
      <c r="M1014">
        <v>100</v>
      </c>
      <c r="N1014" t="s">
        <v>145</v>
      </c>
      <c r="O1014" t="s">
        <v>145</v>
      </c>
      <c r="P1014" t="s">
        <v>30</v>
      </c>
      <c r="Q1014" s="6">
        <v>42005</v>
      </c>
      <c r="R1014" s="6">
        <v>42735</v>
      </c>
      <c r="S1014">
        <v>0</v>
      </c>
      <c r="T1014">
        <v>0</v>
      </c>
      <c r="U1014" t="s">
        <v>31</v>
      </c>
      <c r="V1014" t="s">
        <v>31</v>
      </c>
      <c r="W1014" t="s">
        <v>3279</v>
      </c>
    </row>
    <row r="1015" spans="1:23" x14ac:dyDescent="0.25">
      <c r="A1015">
        <v>1103</v>
      </c>
      <c r="B1015">
        <f>IF(Tabela_padrão__V_CHANNELGERAL2[[#This Row],[ID]]=A1014,0,1)</f>
        <v>1</v>
      </c>
      <c r="C1015" t="s">
        <v>157</v>
      </c>
      <c r="D1015" t="s">
        <v>158</v>
      </c>
      <c r="E1015" t="s">
        <v>144</v>
      </c>
      <c r="F1015" t="s">
        <v>27</v>
      </c>
      <c r="G1015" t="s">
        <v>4181</v>
      </c>
      <c r="H1015" t="s">
        <v>4182</v>
      </c>
      <c r="I1015">
        <v>2016</v>
      </c>
      <c r="J1015" s="6">
        <v>42345</v>
      </c>
      <c r="K1015" s="6">
        <v>42384</v>
      </c>
      <c r="L1015" s="6">
        <v>42566</v>
      </c>
      <c r="M1015">
        <v>100</v>
      </c>
      <c r="N1015" t="s">
        <v>145</v>
      </c>
      <c r="O1015" t="s">
        <v>145</v>
      </c>
      <c r="P1015" t="s">
        <v>30</v>
      </c>
      <c r="Q1015" s="6">
        <v>42005</v>
      </c>
      <c r="R1015" s="6">
        <v>42735</v>
      </c>
      <c r="S1015">
        <v>0</v>
      </c>
      <c r="T1015">
        <v>0</v>
      </c>
      <c r="U1015" t="s">
        <v>31</v>
      </c>
      <c r="V1015" t="s">
        <v>3182</v>
      </c>
      <c r="W1015" t="s">
        <v>3279</v>
      </c>
    </row>
    <row r="1016" spans="1:23" hidden="1" x14ac:dyDescent="0.25">
      <c r="A1016">
        <v>1715</v>
      </c>
      <c r="B1016">
        <f>IF(Tabela_padrão__V_CHANNELGERAL2[[#This Row],[ID]]=A1015,0,1)</f>
        <v>1</v>
      </c>
      <c r="C1016" t="s">
        <v>1241</v>
      </c>
      <c r="D1016" t="s">
        <v>1242</v>
      </c>
      <c r="E1016" t="s">
        <v>144</v>
      </c>
      <c r="F1016" t="s">
        <v>48</v>
      </c>
      <c r="G1016" t="s">
        <v>41</v>
      </c>
      <c r="H1016" t="s">
        <v>53</v>
      </c>
      <c r="I1016">
        <v>2016</v>
      </c>
      <c r="J1016" s="6">
        <v>42397</v>
      </c>
      <c r="K1016" s="6">
        <v>42552</v>
      </c>
      <c r="L1016" s="6">
        <v>42724</v>
      </c>
      <c r="M1016">
        <v>0</v>
      </c>
      <c r="N1016" t="s">
        <v>145</v>
      </c>
      <c r="O1016" t="s">
        <v>145</v>
      </c>
      <c r="P1016" t="s">
        <v>30</v>
      </c>
      <c r="Q1016" s="6">
        <v>42005</v>
      </c>
      <c r="R1016" s="6">
        <v>42735</v>
      </c>
      <c r="S1016">
        <v>0</v>
      </c>
      <c r="T1016">
        <v>0</v>
      </c>
      <c r="U1016" t="s">
        <v>31</v>
      </c>
      <c r="V1016" t="s">
        <v>3181</v>
      </c>
      <c r="W1016" t="s">
        <v>3279</v>
      </c>
    </row>
    <row r="1017" spans="1:23" hidden="1" x14ac:dyDescent="0.25">
      <c r="A1017">
        <v>1782</v>
      </c>
      <c r="B1017">
        <f>IF(Tabela_padrão__V_CHANNELGERAL2[[#This Row],[ID]]=A1016,0,1)</f>
        <v>1</v>
      </c>
      <c r="C1017" t="s">
        <v>1350</v>
      </c>
      <c r="D1017" t="s">
        <v>3306</v>
      </c>
      <c r="E1017" t="s">
        <v>144</v>
      </c>
      <c r="F1017" t="s">
        <v>48</v>
      </c>
      <c r="G1017" t="s">
        <v>41</v>
      </c>
      <c r="H1017" t="s">
        <v>53</v>
      </c>
      <c r="I1017">
        <v>2016</v>
      </c>
      <c r="J1017" s="6">
        <v>42405</v>
      </c>
      <c r="K1017" s="6">
        <v>42373</v>
      </c>
      <c r="L1017" s="6">
        <v>42734</v>
      </c>
      <c r="M1017">
        <v>37.5</v>
      </c>
      <c r="N1017" t="s">
        <v>1351</v>
      </c>
      <c r="O1017" t="s">
        <v>145</v>
      </c>
      <c r="P1017" t="s">
        <v>30</v>
      </c>
      <c r="Q1017" s="6">
        <v>42005</v>
      </c>
      <c r="R1017" s="6">
        <v>42735</v>
      </c>
      <c r="S1017">
        <v>0</v>
      </c>
      <c r="T1017">
        <v>0</v>
      </c>
      <c r="U1017" t="s">
        <v>31</v>
      </c>
      <c r="V1017" t="s">
        <v>31</v>
      </c>
      <c r="W1017" t="s">
        <v>3279</v>
      </c>
    </row>
    <row r="1018" spans="1:23" x14ac:dyDescent="0.25">
      <c r="A1018">
        <v>1883</v>
      </c>
      <c r="B1018">
        <f>IF(Tabela_padrão__V_CHANNELGERAL2[[#This Row],[ID]]=A1017,0,1)</f>
        <v>1</v>
      </c>
      <c r="C1018" t="s">
        <v>3314</v>
      </c>
      <c r="D1018" t="s">
        <v>3267</v>
      </c>
      <c r="E1018" t="s">
        <v>144</v>
      </c>
      <c r="F1018" t="s">
        <v>27</v>
      </c>
      <c r="G1018" t="s">
        <v>4181</v>
      </c>
      <c r="H1018" t="s">
        <v>4182</v>
      </c>
      <c r="I1018">
        <v>2016</v>
      </c>
      <c r="J1018" s="6">
        <v>42614</v>
      </c>
      <c r="K1018" s="6">
        <v>42614</v>
      </c>
      <c r="L1018" s="6">
        <v>42614</v>
      </c>
      <c r="N1018" t="s">
        <v>3268</v>
      </c>
      <c r="O1018" t="s">
        <v>3268</v>
      </c>
      <c r="P1018" t="s">
        <v>30</v>
      </c>
      <c r="Q1018" s="6">
        <v>42005</v>
      </c>
      <c r="R1018" s="6">
        <v>42735</v>
      </c>
      <c r="S1018">
        <v>0</v>
      </c>
      <c r="T1018">
        <v>0</v>
      </c>
      <c r="U1018" t="s">
        <v>35</v>
      </c>
      <c r="V1018" t="s">
        <v>3269</v>
      </c>
      <c r="W1018" t="s">
        <v>3279</v>
      </c>
    </row>
    <row r="1019" spans="1:23" x14ac:dyDescent="0.25">
      <c r="A1019">
        <v>1325</v>
      </c>
      <c r="B1019">
        <f>IF(Tabela_padrão__V_CHANNELGERAL2[[#This Row],[ID]]=A1018,0,1)</f>
        <v>1</v>
      </c>
      <c r="C1019" t="s">
        <v>551</v>
      </c>
      <c r="D1019" t="s">
        <v>552</v>
      </c>
      <c r="E1019" t="s">
        <v>540</v>
      </c>
      <c r="F1019" t="s">
        <v>27</v>
      </c>
      <c r="G1019" t="s">
        <v>83</v>
      </c>
      <c r="H1019" t="s">
        <v>83</v>
      </c>
      <c r="I1019">
        <v>2016</v>
      </c>
      <c r="J1019" s="6">
        <v>42356</v>
      </c>
      <c r="K1019" s="6">
        <v>42464</v>
      </c>
      <c r="L1019" s="6">
        <v>42720</v>
      </c>
      <c r="M1019">
        <v>0</v>
      </c>
      <c r="N1019" t="s">
        <v>541</v>
      </c>
      <c r="O1019" t="s">
        <v>562</v>
      </c>
      <c r="P1019" t="s">
        <v>30</v>
      </c>
      <c r="Q1019" s="6">
        <v>42005</v>
      </c>
      <c r="R1019" s="6">
        <v>42735</v>
      </c>
      <c r="S1019">
        <v>0</v>
      </c>
      <c r="T1019">
        <v>0</v>
      </c>
      <c r="U1019" t="s">
        <v>31</v>
      </c>
      <c r="V1019" t="s">
        <v>31</v>
      </c>
      <c r="W1019" t="s">
        <v>3279</v>
      </c>
    </row>
    <row r="1020" spans="1:23" x14ac:dyDescent="0.25">
      <c r="A1020">
        <v>1371</v>
      </c>
      <c r="B1020">
        <f>IF(Tabela_padrão__V_CHANNELGERAL2[[#This Row],[ID]]=A1019,0,1)</f>
        <v>1</v>
      </c>
      <c r="C1020" t="s">
        <v>644</v>
      </c>
      <c r="D1020" t="s">
        <v>645</v>
      </c>
      <c r="E1020" t="s">
        <v>540</v>
      </c>
      <c r="F1020" t="s">
        <v>27</v>
      </c>
      <c r="G1020" t="s">
        <v>4181</v>
      </c>
      <c r="H1020" t="s">
        <v>4182</v>
      </c>
      <c r="I1020">
        <v>2016</v>
      </c>
      <c r="J1020" s="6">
        <v>42356</v>
      </c>
      <c r="K1020" s="6">
        <v>42552</v>
      </c>
      <c r="L1020" s="6">
        <v>42716</v>
      </c>
      <c r="M1020">
        <v>20</v>
      </c>
      <c r="N1020" t="s">
        <v>646</v>
      </c>
      <c r="O1020" t="s">
        <v>562</v>
      </c>
      <c r="P1020" t="s">
        <v>30</v>
      </c>
      <c r="Q1020" s="6">
        <v>42005</v>
      </c>
      <c r="R1020" s="6">
        <v>42735</v>
      </c>
      <c r="S1020">
        <v>0</v>
      </c>
      <c r="T1020">
        <v>1</v>
      </c>
      <c r="U1020" t="s">
        <v>31</v>
      </c>
      <c r="V1020" t="s">
        <v>3215</v>
      </c>
      <c r="W1020" t="s">
        <v>3279</v>
      </c>
    </row>
    <row r="1021" spans="1:23" x14ac:dyDescent="0.25">
      <c r="A1021">
        <v>1373</v>
      </c>
      <c r="B1021">
        <f>IF(Tabela_padrão__V_CHANNELGERAL2[[#This Row],[ID]]=A1020,0,1)</f>
        <v>1</v>
      </c>
      <c r="C1021" t="s">
        <v>649</v>
      </c>
      <c r="D1021" t="s">
        <v>650</v>
      </c>
      <c r="E1021" t="s">
        <v>540</v>
      </c>
      <c r="F1021" t="s">
        <v>27</v>
      </c>
      <c r="G1021" t="s">
        <v>4181</v>
      </c>
      <c r="H1021" t="s">
        <v>4182</v>
      </c>
      <c r="I1021">
        <v>2016</v>
      </c>
      <c r="J1021" s="6">
        <v>42356</v>
      </c>
      <c r="K1021" s="6">
        <v>42464</v>
      </c>
      <c r="L1021" s="6">
        <v>42720</v>
      </c>
      <c r="M1021">
        <v>100</v>
      </c>
      <c r="N1021" t="s">
        <v>641</v>
      </c>
      <c r="O1021" t="s">
        <v>562</v>
      </c>
      <c r="P1021" t="s">
        <v>30</v>
      </c>
      <c r="Q1021" s="6">
        <v>42005</v>
      </c>
      <c r="R1021" s="6">
        <v>42735</v>
      </c>
      <c r="S1021">
        <v>0</v>
      </c>
      <c r="T1021">
        <v>1</v>
      </c>
      <c r="U1021" t="s">
        <v>31</v>
      </c>
      <c r="V1021" t="s">
        <v>3206</v>
      </c>
      <c r="W1021" t="s">
        <v>3279</v>
      </c>
    </row>
    <row r="1022" spans="1:23" x14ac:dyDescent="0.25">
      <c r="A1022">
        <v>1377</v>
      </c>
      <c r="B1022">
        <f>IF(Tabela_padrão__V_CHANNELGERAL2[[#This Row],[ID]]=A1021,0,1)</f>
        <v>1</v>
      </c>
      <c r="C1022" t="s">
        <v>657</v>
      </c>
      <c r="D1022" t="s">
        <v>658</v>
      </c>
      <c r="E1022" t="s">
        <v>540</v>
      </c>
      <c r="F1022" t="s">
        <v>27</v>
      </c>
      <c r="G1022" t="s">
        <v>4183</v>
      </c>
      <c r="H1022" t="s">
        <v>4183</v>
      </c>
      <c r="I1022">
        <v>2016</v>
      </c>
      <c r="J1022" s="6">
        <v>42356</v>
      </c>
      <c r="K1022" s="6">
        <v>42376</v>
      </c>
      <c r="L1022" s="6">
        <v>42489</v>
      </c>
      <c r="M1022">
        <v>87.5</v>
      </c>
      <c r="N1022" t="s">
        <v>541</v>
      </c>
      <c r="O1022" t="s">
        <v>562</v>
      </c>
      <c r="P1022" t="s">
        <v>30</v>
      </c>
      <c r="Q1022" s="6">
        <v>42005</v>
      </c>
      <c r="R1022" s="6">
        <v>42735</v>
      </c>
      <c r="S1022">
        <v>0</v>
      </c>
      <c r="T1022">
        <v>0</v>
      </c>
      <c r="U1022" t="s">
        <v>31</v>
      </c>
      <c r="V1022" t="s">
        <v>3196</v>
      </c>
      <c r="W1022" t="s">
        <v>3279</v>
      </c>
    </row>
    <row r="1023" spans="1:23" x14ac:dyDescent="0.25">
      <c r="A1023">
        <v>1381</v>
      </c>
      <c r="B1023">
        <f>IF(Tabela_padrão__V_CHANNELGERAL2[[#This Row],[ID]]=A1022,0,1)</f>
        <v>1</v>
      </c>
      <c r="C1023" t="s">
        <v>665</v>
      </c>
      <c r="D1023" t="s">
        <v>666</v>
      </c>
      <c r="E1023" t="s">
        <v>540</v>
      </c>
      <c r="F1023" t="s">
        <v>27</v>
      </c>
      <c r="G1023" t="s">
        <v>4181</v>
      </c>
      <c r="H1023" t="s">
        <v>4182</v>
      </c>
      <c r="I1023">
        <v>2016</v>
      </c>
      <c r="J1023" s="6">
        <v>42356</v>
      </c>
      <c r="K1023" s="6">
        <v>42376</v>
      </c>
      <c r="L1023" s="6">
        <v>42661</v>
      </c>
      <c r="M1023">
        <v>100</v>
      </c>
      <c r="N1023" t="s">
        <v>562</v>
      </c>
      <c r="O1023" t="s">
        <v>562</v>
      </c>
      <c r="P1023" t="s">
        <v>30</v>
      </c>
      <c r="Q1023" s="6">
        <v>42005</v>
      </c>
      <c r="R1023" s="6">
        <v>42735</v>
      </c>
      <c r="S1023">
        <v>0</v>
      </c>
      <c r="T1023">
        <v>1</v>
      </c>
      <c r="U1023" t="s">
        <v>31</v>
      </c>
      <c r="V1023" t="s">
        <v>31</v>
      </c>
      <c r="W1023" t="s">
        <v>3279</v>
      </c>
    </row>
    <row r="1024" spans="1:23" x14ac:dyDescent="0.25">
      <c r="A1024">
        <v>1336</v>
      </c>
      <c r="B1024">
        <f>IF(Tabela_padrão__V_CHANNELGERAL2[[#This Row],[ID]]=A1023,0,1)</f>
        <v>1</v>
      </c>
      <c r="C1024" t="s">
        <v>575</v>
      </c>
      <c r="D1024" t="s">
        <v>576</v>
      </c>
      <c r="E1024" t="s">
        <v>540</v>
      </c>
      <c r="F1024" t="s">
        <v>27</v>
      </c>
      <c r="G1024" t="s">
        <v>4181</v>
      </c>
      <c r="H1024" t="s">
        <v>4182</v>
      </c>
      <c r="I1024">
        <v>2016</v>
      </c>
      <c r="J1024" s="6">
        <v>42356</v>
      </c>
      <c r="K1024" s="6">
        <v>42376</v>
      </c>
      <c r="L1024" s="6">
        <v>42671</v>
      </c>
      <c r="M1024">
        <v>73.33</v>
      </c>
      <c r="N1024" t="s">
        <v>555</v>
      </c>
      <c r="O1024" t="s">
        <v>562</v>
      </c>
      <c r="P1024" t="s">
        <v>30</v>
      </c>
      <c r="Q1024" s="6">
        <v>42005</v>
      </c>
      <c r="R1024" s="6">
        <v>42735</v>
      </c>
      <c r="S1024">
        <v>0</v>
      </c>
      <c r="T1024">
        <v>1</v>
      </c>
      <c r="U1024" t="s">
        <v>35</v>
      </c>
      <c r="V1024" t="s">
        <v>3182</v>
      </c>
      <c r="W1024" t="s">
        <v>3279</v>
      </c>
    </row>
    <row r="1025" spans="1:23" x14ac:dyDescent="0.25">
      <c r="A1025">
        <v>1366</v>
      </c>
      <c r="B1025">
        <f>IF(Tabela_padrão__V_CHANNELGERAL2[[#This Row],[ID]]=A1024,0,1)</f>
        <v>1</v>
      </c>
      <c r="C1025" t="s">
        <v>633</v>
      </c>
      <c r="D1025" t="s">
        <v>634</v>
      </c>
      <c r="E1025" t="s">
        <v>540</v>
      </c>
      <c r="F1025" t="s">
        <v>27</v>
      </c>
      <c r="G1025" t="s">
        <v>4181</v>
      </c>
      <c r="H1025" t="s">
        <v>4182</v>
      </c>
      <c r="I1025">
        <v>2016</v>
      </c>
      <c r="J1025" s="6">
        <v>42356</v>
      </c>
      <c r="K1025" s="6">
        <v>42376</v>
      </c>
      <c r="L1025" s="6">
        <v>42611</v>
      </c>
      <c r="M1025">
        <v>75</v>
      </c>
      <c r="N1025" t="s">
        <v>555</v>
      </c>
      <c r="O1025" t="s">
        <v>562</v>
      </c>
      <c r="P1025" t="s">
        <v>30</v>
      </c>
      <c r="Q1025" s="6">
        <v>42005</v>
      </c>
      <c r="R1025" s="6">
        <v>42735</v>
      </c>
      <c r="S1025">
        <v>0</v>
      </c>
      <c r="T1025">
        <v>0</v>
      </c>
      <c r="U1025" t="s">
        <v>35</v>
      </c>
      <c r="V1025" t="s">
        <v>3182</v>
      </c>
      <c r="W1025" t="s">
        <v>3279</v>
      </c>
    </row>
    <row r="1026" spans="1:23" x14ac:dyDescent="0.25">
      <c r="A1026">
        <v>1362</v>
      </c>
      <c r="B1026">
        <f>IF(Tabela_padrão__V_CHANNELGERAL2[[#This Row],[ID]]=A1025,0,1)</f>
        <v>1</v>
      </c>
      <c r="C1026" t="s">
        <v>626</v>
      </c>
      <c r="D1026" t="s">
        <v>627</v>
      </c>
      <c r="E1026" t="s">
        <v>540</v>
      </c>
      <c r="F1026" t="s">
        <v>27</v>
      </c>
      <c r="G1026" t="s">
        <v>4181</v>
      </c>
      <c r="H1026" t="s">
        <v>4182</v>
      </c>
      <c r="I1026">
        <v>2016</v>
      </c>
      <c r="J1026" s="6">
        <v>42356</v>
      </c>
      <c r="K1026" s="6">
        <v>42376</v>
      </c>
      <c r="L1026" s="6">
        <v>42611</v>
      </c>
      <c r="M1026">
        <v>70</v>
      </c>
      <c r="N1026" t="s">
        <v>555</v>
      </c>
      <c r="O1026" t="s">
        <v>562</v>
      </c>
      <c r="P1026" t="s">
        <v>30</v>
      </c>
      <c r="Q1026" s="6">
        <v>42005</v>
      </c>
      <c r="R1026" s="6">
        <v>42735</v>
      </c>
      <c r="S1026">
        <v>0</v>
      </c>
      <c r="T1026">
        <v>0</v>
      </c>
      <c r="U1026" t="s">
        <v>35</v>
      </c>
      <c r="V1026" t="s">
        <v>3182</v>
      </c>
      <c r="W1026" t="s">
        <v>3279</v>
      </c>
    </row>
    <row r="1027" spans="1:23" x14ac:dyDescent="0.25">
      <c r="A1027">
        <v>1345</v>
      </c>
      <c r="B1027">
        <f>IF(Tabela_padrão__V_CHANNELGERAL2[[#This Row],[ID]]=A1026,0,1)</f>
        <v>1</v>
      </c>
      <c r="C1027" t="s">
        <v>592</v>
      </c>
      <c r="D1027" t="s">
        <v>593</v>
      </c>
      <c r="E1027" t="s">
        <v>540</v>
      </c>
      <c r="F1027" t="s">
        <v>27</v>
      </c>
      <c r="G1027" t="s">
        <v>4181</v>
      </c>
      <c r="H1027" t="s">
        <v>4182</v>
      </c>
      <c r="I1027">
        <v>2016</v>
      </c>
      <c r="J1027" s="6">
        <v>42356</v>
      </c>
      <c r="K1027" s="6">
        <v>42376</v>
      </c>
      <c r="L1027" s="6">
        <v>42661</v>
      </c>
      <c r="M1027">
        <v>100</v>
      </c>
      <c r="N1027" t="s">
        <v>555</v>
      </c>
      <c r="O1027" t="s">
        <v>562</v>
      </c>
      <c r="P1027" t="s">
        <v>30</v>
      </c>
      <c r="Q1027" s="6">
        <v>42005</v>
      </c>
      <c r="R1027" s="6">
        <v>42735</v>
      </c>
      <c r="S1027">
        <v>0</v>
      </c>
      <c r="T1027">
        <v>1</v>
      </c>
      <c r="U1027" t="s">
        <v>35</v>
      </c>
      <c r="V1027" t="s">
        <v>3182</v>
      </c>
      <c r="W1027" t="s">
        <v>3279</v>
      </c>
    </row>
    <row r="1028" spans="1:23" x14ac:dyDescent="0.25">
      <c r="A1028">
        <v>1348</v>
      </c>
      <c r="B1028">
        <f>IF(Tabela_padrão__V_CHANNELGERAL2[[#This Row],[ID]]=A1027,0,1)</f>
        <v>1</v>
      </c>
      <c r="C1028" t="s">
        <v>598</v>
      </c>
      <c r="D1028" t="s">
        <v>599</v>
      </c>
      <c r="E1028" t="s">
        <v>540</v>
      </c>
      <c r="F1028" t="s">
        <v>27</v>
      </c>
      <c r="G1028" t="s">
        <v>4181</v>
      </c>
      <c r="H1028" t="s">
        <v>4182</v>
      </c>
      <c r="I1028">
        <v>2016</v>
      </c>
      <c r="J1028" s="6">
        <v>42356</v>
      </c>
      <c r="K1028" s="6">
        <v>42376</v>
      </c>
      <c r="L1028" s="6">
        <v>42661</v>
      </c>
      <c r="M1028">
        <v>100</v>
      </c>
      <c r="N1028" t="s">
        <v>555</v>
      </c>
      <c r="O1028" t="s">
        <v>562</v>
      </c>
      <c r="P1028" t="s">
        <v>30</v>
      </c>
      <c r="Q1028" s="6">
        <v>42005</v>
      </c>
      <c r="R1028" s="6">
        <v>42735</v>
      </c>
      <c r="S1028">
        <v>0</v>
      </c>
      <c r="T1028">
        <v>1</v>
      </c>
      <c r="U1028" t="s">
        <v>35</v>
      </c>
      <c r="V1028" t="s">
        <v>3182</v>
      </c>
      <c r="W1028" t="s">
        <v>3279</v>
      </c>
    </row>
    <row r="1029" spans="1:23" x14ac:dyDescent="0.25">
      <c r="A1029">
        <v>1335</v>
      </c>
      <c r="B1029">
        <f>IF(Tabela_padrão__V_CHANNELGERAL2[[#This Row],[ID]]=A1028,0,1)</f>
        <v>1</v>
      </c>
      <c r="C1029" t="s">
        <v>573</v>
      </c>
      <c r="D1029" t="s">
        <v>574</v>
      </c>
      <c r="E1029" t="s">
        <v>540</v>
      </c>
      <c r="F1029" t="s">
        <v>27</v>
      </c>
      <c r="G1029" t="s">
        <v>4181</v>
      </c>
      <c r="H1029" t="s">
        <v>4182</v>
      </c>
      <c r="I1029">
        <v>2016</v>
      </c>
      <c r="J1029" s="6">
        <v>42356</v>
      </c>
      <c r="K1029" s="6">
        <v>42376</v>
      </c>
      <c r="L1029" s="6">
        <v>42661</v>
      </c>
      <c r="M1029">
        <v>100</v>
      </c>
      <c r="N1029" t="s">
        <v>555</v>
      </c>
      <c r="O1029" t="s">
        <v>562</v>
      </c>
      <c r="P1029" t="s">
        <v>30</v>
      </c>
      <c r="Q1029" s="6">
        <v>42005</v>
      </c>
      <c r="R1029" s="6">
        <v>42735</v>
      </c>
      <c r="S1029">
        <v>0</v>
      </c>
      <c r="T1029">
        <v>1</v>
      </c>
      <c r="U1029" t="s">
        <v>35</v>
      </c>
      <c r="V1029" t="s">
        <v>3182</v>
      </c>
      <c r="W1029" t="s">
        <v>3279</v>
      </c>
    </row>
    <row r="1030" spans="1:23" x14ac:dyDescent="0.25">
      <c r="A1030">
        <v>1350</v>
      </c>
      <c r="B1030">
        <f>IF(Tabela_padrão__V_CHANNELGERAL2[[#This Row],[ID]]=A1029,0,1)</f>
        <v>1</v>
      </c>
      <c r="C1030" t="s">
        <v>602</v>
      </c>
      <c r="D1030" t="s">
        <v>603</v>
      </c>
      <c r="E1030" t="s">
        <v>540</v>
      </c>
      <c r="F1030" t="s">
        <v>27</v>
      </c>
      <c r="G1030" t="s">
        <v>4181</v>
      </c>
      <c r="H1030" t="s">
        <v>4182</v>
      </c>
      <c r="I1030">
        <v>2016</v>
      </c>
      <c r="J1030" s="6">
        <v>42356</v>
      </c>
      <c r="K1030" s="6">
        <v>42376</v>
      </c>
      <c r="L1030" s="6">
        <v>42661</v>
      </c>
      <c r="M1030">
        <v>100</v>
      </c>
      <c r="N1030" t="s">
        <v>555</v>
      </c>
      <c r="O1030" t="s">
        <v>562</v>
      </c>
      <c r="P1030" t="s">
        <v>30</v>
      </c>
      <c r="Q1030" s="6">
        <v>42005</v>
      </c>
      <c r="R1030" s="6">
        <v>42735</v>
      </c>
      <c r="S1030">
        <v>0</v>
      </c>
      <c r="T1030">
        <v>1</v>
      </c>
      <c r="U1030" t="s">
        <v>35</v>
      </c>
      <c r="V1030" t="s">
        <v>3182</v>
      </c>
      <c r="W1030" t="s">
        <v>3279</v>
      </c>
    </row>
    <row r="1031" spans="1:23" x14ac:dyDescent="0.25">
      <c r="A1031">
        <v>1358</v>
      </c>
      <c r="B1031">
        <f>IF(Tabela_padrão__V_CHANNELGERAL2[[#This Row],[ID]]=A1030,0,1)</f>
        <v>1</v>
      </c>
      <c r="C1031" t="s">
        <v>618</v>
      </c>
      <c r="D1031" t="s">
        <v>619</v>
      </c>
      <c r="E1031" t="s">
        <v>540</v>
      </c>
      <c r="F1031" t="s">
        <v>27</v>
      </c>
      <c r="G1031" t="s">
        <v>4181</v>
      </c>
      <c r="H1031" t="s">
        <v>4182</v>
      </c>
      <c r="I1031">
        <v>2016</v>
      </c>
      <c r="J1031" s="6">
        <v>42356</v>
      </c>
      <c r="K1031" s="6">
        <v>42376</v>
      </c>
      <c r="L1031" s="6">
        <v>42661</v>
      </c>
      <c r="M1031">
        <v>100</v>
      </c>
      <c r="N1031" t="s">
        <v>555</v>
      </c>
      <c r="O1031" t="s">
        <v>562</v>
      </c>
      <c r="P1031" t="s">
        <v>30</v>
      </c>
      <c r="Q1031" s="6">
        <v>42005</v>
      </c>
      <c r="R1031" s="6">
        <v>42735</v>
      </c>
      <c r="S1031">
        <v>0</v>
      </c>
      <c r="T1031">
        <v>1</v>
      </c>
      <c r="U1031" t="s">
        <v>35</v>
      </c>
      <c r="V1031" t="s">
        <v>3182</v>
      </c>
      <c r="W1031" t="s">
        <v>3279</v>
      </c>
    </row>
    <row r="1032" spans="1:23" x14ac:dyDescent="0.25">
      <c r="A1032">
        <v>1320</v>
      </c>
      <c r="B1032">
        <f>IF(Tabela_padrão__V_CHANNELGERAL2[[#This Row],[ID]]=A1031,0,1)</f>
        <v>1</v>
      </c>
      <c r="C1032" t="s">
        <v>538</v>
      </c>
      <c r="D1032" t="s">
        <v>539</v>
      </c>
      <c r="E1032" t="s">
        <v>540</v>
      </c>
      <c r="F1032" t="s">
        <v>27</v>
      </c>
      <c r="G1032" t="s">
        <v>4181</v>
      </c>
      <c r="H1032" t="s">
        <v>4182</v>
      </c>
      <c r="I1032">
        <v>2016</v>
      </c>
      <c r="J1032" s="6">
        <v>42355</v>
      </c>
      <c r="K1032" s="6">
        <v>42436</v>
      </c>
      <c r="L1032" s="6">
        <v>42643</v>
      </c>
      <c r="M1032">
        <v>75</v>
      </c>
      <c r="N1032" t="s">
        <v>541</v>
      </c>
      <c r="O1032" t="s">
        <v>562</v>
      </c>
      <c r="P1032" t="s">
        <v>30</v>
      </c>
      <c r="Q1032" s="6">
        <v>42005</v>
      </c>
      <c r="R1032" s="6">
        <v>42735</v>
      </c>
      <c r="S1032">
        <v>0</v>
      </c>
      <c r="T1032">
        <v>0</v>
      </c>
      <c r="U1032" t="s">
        <v>35</v>
      </c>
      <c r="V1032" t="s">
        <v>3210</v>
      </c>
      <c r="W1032" t="s">
        <v>3279</v>
      </c>
    </row>
    <row r="1033" spans="1:23" x14ac:dyDescent="0.25">
      <c r="A1033">
        <v>1370</v>
      </c>
      <c r="B1033">
        <f>IF(Tabela_padrão__V_CHANNELGERAL2[[#This Row],[ID]]=A1032,0,1)</f>
        <v>1</v>
      </c>
      <c r="C1033" t="s">
        <v>642</v>
      </c>
      <c r="D1033" t="s">
        <v>643</v>
      </c>
      <c r="E1033" t="s">
        <v>540</v>
      </c>
      <c r="F1033" t="s">
        <v>27</v>
      </c>
      <c r="G1033" t="s">
        <v>4181</v>
      </c>
      <c r="H1033" t="s">
        <v>4182</v>
      </c>
      <c r="I1033">
        <v>2016</v>
      </c>
      <c r="J1033" s="6">
        <v>42356</v>
      </c>
      <c r="K1033" s="6">
        <v>42464</v>
      </c>
      <c r="L1033" s="6">
        <v>42720</v>
      </c>
      <c r="M1033">
        <v>100</v>
      </c>
      <c r="N1033" t="s">
        <v>562</v>
      </c>
      <c r="O1033" t="s">
        <v>562</v>
      </c>
      <c r="P1033" t="s">
        <v>30</v>
      </c>
      <c r="Q1033" s="6">
        <v>42005</v>
      </c>
      <c r="R1033" s="6">
        <v>42735</v>
      </c>
      <c r="S1033">
        <v>0</v>
      </c>
      <c r="T1033">
        <v>1</v>
      </c>
      <c r="U1033" t="s">
        <v>31</v>
      </c>
      <c r="V1033" t="s">
        <v>3215</v>
      </c>
      <c r="W1033" t="s">
        <v>3279</v>
      </c>
    </row>
    <row r="1034" spans="1:23" x14ac:dyDescent="0.25">
      <c r="A1034">
        <v>1372</v>
      </c>
      <c r="B1034">
        <f>IF(Tabela_padrão__V_CHANNELGERAL2[[#This Row],[ID]]=A1033,0,1)</f>
        <v>1</v>
      </c>
      <c r="C1034" t="s">
        <v>647</v>
      </c>
      <c r="D1034" t="s">
        <v>648</v>
      </c>
      <c r="E1034" t="s">
        <v>540</v>
      </c>
      <c r="F1034" t="s">
        <v>27</v>
      </c>
      <c r="G1034" t="s">
        <v>4181</v>
      </c>
      <c r="H1034" t="s">
        <v>4182</v>
      </c>
      <c r="I1034">
        <v>2016</v>
      </c>
      <c r="J1034" s="6">
        <v>42356</v>
      </c>
      <c r="K1034" s="6">
        <v>42376</v>
      </c>
      <c r="L1034" s="6">
        <v>42661</v>
      </c>
      <c r="M1034">
        <v>100</v>
      </c>
      <c r="N1034" t="s">
        <v>562</v>
      </c>
      <c r="O1034" t="s">
        <v>562</v>
      </c>
      <c r="P1034" t="s">
        <v>30</v>
      </c>
      <c r="Q1034" s="6">
        <v>42005</v>
      </c>
      <c r="R1034" s="6">
        <v>42735</v>
      </c>
      <c r="S1034">
        <v>0</v>
      </c>
      <c r="T1034">
        <v>1</v>
      </c>
      <c r="U1034" t="s">
        <v>31</v>
      </c>
      <c r="V1034" t="s">
        <v>3206</v>
      </c>
      <c r="W1034" t="s">
        <v>3279</v>
      </c>
    </row>
    <row r="1035" spans="1:23" x14ac:dyDescent="0.25">
      <c r="A1035">
        <v>1380</v>
      </c>
      <c r="B1035">
        <f>IF(Tabela_padrão__V_CHANNELGERAL2[[#This Row],[ID]]=A1034,0,1)</f>
        <v>1</v>
      </c>
      <c r="C1035" t="s">
        <v>663</v>
      </c>
      <c r="D1035" t="s">
        <v>664</v>
      </c>
      <c r="E1035" t="s">
        <v>540</v>
      </c>
      <c r="F1035" t="s">
        <v>27</v>
      </c>
      <c r="G1035" t="s">
        <v>83</v>
      </c>
      <c r="H1035" t="s">
        <v>115</v>
      </c>
      <c r="I1035">
        <v>2016</v>
      </c>
      <c r="J1035" s="6">
        <v>42356</v>
      </c>
      <c r="K1035" s="6">
        <v>42555</v>
      </c>
      <c r="L1035" s="6">
        <v>42643</v>
      </c>
      <c r="M1035">
        <v>0</v>
      </c>
      <c r="N1035" t="s">
        <v>641</v>
      </c>
      <c r="O1035" t="s">
        <v>562</v>
      </c>
      <c r="P1035" t="s">
        <v>30</v>
      </c>
      <c r="Q1035" s="6">
        <v>42005</v>
      </c>
      <c r="R1035" s="6">
        <v>42735</v>
      </c>
      <c r="S1035">
        <v>0</v>
      </c>
      <c r="T1035">
        <v>0</v>
      </c>
      <c r="U1035" t="s">
        <v>31</v>
      </c>
      <c r="V1035" t="s">
        <v>3180</v>
      </c>
      <c r="W1035" t="s">
        <v>3279</v>
      </c>
    </row>
    <row r="1036" spans="1:23" hidden="1" x14ac:dyDescent="0.25">
      <c r="A1036">
        <v>1337</v>
      </c>
      <c r="B1036">
        <f>IF(Tabela_padrão__V_CHANNELGERAL2[[#This Row],[ID]]=A1035,0,1)</f>
        <v>1</v>
      </c>
      <c r="C1036" t="s">
        <v>577</v>
      </c>
      <c r="D1036" t="s">
        <v>578</v>
      </c>
      <c r="E1036" t="s">
        <v>540</v>
      </c>
      <c r="F1036" t="s">
        <v>48</v>
      </c>
      <c r="G1036" t="s">
        <v>185</v>
      </c>
      <c r="H1036" t="s">
        <v>49</v>
      </c>
      <c r="I1036">
        <v>2016</v>
      </c>
      <c r="J1036" s="6">
        <v>42356</v>
      </c>
      <c r="K1036" s="6">
        <v>42376</v>
      </c>
      <c r="L1036" s="6">
        <v>42720</v>
      </c>
      <c r="M1036">
        <v>100</v>
      </c>
      <c r="N1036" t="s">
        <v>555</v>
      </c>
      <c r="O1036" t="s">
        <v>562</v>
      </c>
      <c r="P1036" t="s">
        <v>30</v>
      </c>
      <c r="Q1036" s="6">
        <v>42005</v>
      </c>
      <c r="R1036" s="6">
        <v>42735</v>
      </c>
      <c r="S1036">
        <v>0</v>
      </c>
      <c r="T1036">
        <v>1</v>
      </c>
      <c r="U1036" t="s">
        <v>31</v>
      </c>
      <c r="V1036" t="s">
        <v>3182</v>
      </c>
      <c r="W1036" t="s">
        <v>3279</v>
      </c>
    </row>
    <row r="1037" spans="1:23" hidden="1" x14ac:dyDescent="0.25">
      <c r="A1037">
        <v>1339</v>
      </c>
      <c r="B1037">
        <f>IF(Tabela_padrão__V_CHANNELGERAL2[[#This Row],[ID]]=A1036,0,1)</f>
        <v>1</v>
      </c>
      <c r="C1037" t="s">
        <v>581</v>
      </c>
      <c r="D1037" t="s">
        <v>582</v>
      </c>
      <c r="E1037" t="s">
        <v>540</v>
      </c>
      <c r="F1037" t="s">
        <v>48</v>
      </c>
      <c r="G1037" t="s">
        <v>185</v>
      </c>
      <c r="H1037" t="s">
        <v>49</v>
      </c>
      <c r="I1037">
        <v>2016</v>
      </c>
      <c r="J1037" s="6">
        <v>42356</v>
      </c>
      <c r="K1037" s="6">
        <v>42376</v>
      </c>
      <c r="L1037" s="6">
        <v>42720</v>
      </c>
      <c r="M1037">
        <v>100</v>
      </c>
      <c r="N1037" t="s">
        <v>555</v>
      </c>
      <c r="O1037" t="s">
        <v>562</v>
      </c>
      <c r="P1037" t="s">
        <v>30</v>
      </c>
      <c r="Q1037" s="6">
        <v>42005</v>
      </c>
      <c r="R1037" s="6">
        <v>42735</v>
      </c>
      <c r="S1037">
        <v>0</v>
      </c>
      <c r="T1037">
        <v>1</v>
      </c>
      <c r="U1037" t="s">
        <v>31</v>
      </c>
      <c r="V1037" t="s">
        <v>3182</v>
      </c>
      <c r="W1037" t="s">
        <v>3279</v>
      </c>
    </row>
    <row r="1038" spans="1:23" hidden="1" x14ac:dyDescent="0.25">
      <c r="A1038">
        <v>1346</v>
      </c>
      <c r="B1038">
        <f>IF(Tabela_padrão__V_CHANNELGERAL2[[#This Row],[ID]]=A1037,0,1)</f>
        <v>1</v>
      </c>
      <c r="C1038" t="s">
        <v>594</v>
      </c>
      <c r="D1038" t="s">
        <v>595</v>
      </c>
      <c r="E1038" t="s">
        <v>540</v>
      </c>
      <c r="F1038" t="s">
        <v>48</v>
      </c>
      <c r="G1038" t="s">
        <v>185</v>
      </c>
      <c r="H1038" t="s">
        <v>49</v>
      </c>
      <c r="I1038">
        <v>2016</v>
      </c>
      <c r="J1038" s="6">
        <v>42356</v>
      </c>
      <c r="K1038" s="6">
        <v>42376</v>
      </c>
      <c r="L1038" s="6">
        <v>42720</v>
      </c>
      <c r="M1038">
        <v>100</v>
      </c>
      <c r="N1038" t="s">
        <v>555</v>
      </c>
      <c r="O1038" t="s">
        <v>562</v>
      </c>
      <c r="P1038" t="s">
        <v>30</v>
      </c>
      <c r="Q1038" s="6">
        <v>42005</v>
      </c>
      <c r="R1038" s="6">
        <v>42735</v>
      </c>
      <c r="S1038">
        <v>0</v>
      </c>
      <c r="T1038">
        <v>1</v>
      </c>
      <c r="U1038" t="s">
        <v>31</v>
      </c>
      <c r="V1038" t="s">
        <v>3182</v>
      </c>
      <c r="W1038" t="s">
        <v>3279</v>
      </c>
    </row>
    <row r="1039" spans="1:23" hidden="1" x14ac:dyDescent="0.25">
      <c r="A1039">
        <v>1353</v>
      </c>
      <c r="B1039">
        <f>IF(Tabela_padrão__V_CHANNELGERAL2[[#This Row],[ID]]=A1038,0,1)</f>
        <v>1</v>
      </c>
      <c r="C1039" t="s">
        <v>608</v>
      </c>
      <c r="D1039" t="s">
        <v>609</v>
      </c>
      <c r="E1039" t="s">
        <v>540</v>
      </c>
      <c r="F1039" t="s">
        <v>48</v>
      </c>
      <c r="G1039" t="s">
        <v>185</v>
      </c>
      <c r="H1039" t="s">
        <v>49</v>
      </c>
      <c r="I1039">
        <v>2016</v>
      </c>
      <c r="J1039" s="6">
        <v>42356</v>
      </c>
      <c r="K1039" s="6">
        <v>42376</v>
      </c>
      <c r="L1039" s="6">
        <v>42720</v>
      </c>
      <c r="M1039">
        <v>100</v>
      </c>
      <c r="N1039" t="s">
        <v>555</v>
      </c>
      <c r="O1039" t="s">
        <v>562</v>
      </c>
      <c r="P1039" t="s">
        <v>30</v>
      </c>
      <c r="Q1039" s="6">
        <v>42005</v>
      </c>
      <c r="R1039" s="6">
        <v>42735</v>
      </c>
      <c r="S1039">
        <v>0</v>
      </c>
      <c r="T1039">
        <v>1</v>
      </c>
      <c r="U1039" t="s">
        <v>31</v>
      </c>
      <c r="V1039" t="s">
        <v>3182</v>
      </c>
      <c r="W1039" t="s">
        <v>3279</v>
      </c>
    </row>
    <row r="1040" spans="1:23" hidden="1" x14ac:dyDescent="0.25">
      <c r="A1040">
        <v>1355</v>
      </c>
      <c r="B1040">
        <f>IF(Tabela_padrão__V_CHANNELGERAL2[[#This Row],[ID]]=A1039,0,1)</f>
        <v>1</v>
      </c>
      <c r="C1040" t="s">
        <v>612</v>
      </c>
      <c r="D1040" t="s">
        <v>613</v>
      </c>
      <c r="E1040" t="s">
        <v>540</v>
      </c>
      <c r="F1040" t="s">
        <v>48</v>
      </c>
      <c r="G1040" t="s">
        <v>185</v>
      </c>
      <c r="H1040" t="s">
        <v>49</v>
      </c>
      <c r="I1040">
        <v>2016</v>
      </c>
      <c r="J1040" s="6">
        <v>42356</v>
      </c>
      <c r="K1040" s="6">
        <v>42376</v>
      </c>
      <c r="L1040" s="6">
        <v>42661</v>
      </c>
      <c r="M1040">
        <v>100</v>
      </c>
      <c r="N1040" t="s">
        <v>555</v>
      </c>
      <c r="O1040" t="s">
        <v>562</v>
      </c>
      <c r="P1040" t="s">
        <v>30</v>
      </c>
      <c r="Q1040" s="6">
        <v>42005</v>
      </c>
      <c r="R1040" s="6">
        <v>42735</v>
      </c>
      <c r="S1040">
        <v>0</v>
      </c>
      <c r="T1040">
        <v>1</v>
      </c>
      <c r="U1040" t="s">
        <v>31</v>
      </c>
      <c r="V1040" t="s">
        <v>3182</v>
      </c>
      <c r="W1040" t="s">
        <v>3279</v>
      </c>
    </row>
    <row r="1041" spans="1:23" hidden="1" x14ac:dyDescent="0.25">
      <c r="A1041">
        <v>1341</v>
      </c>
      <c r="B1041">
        <f>IF(Tabela_padrão__V_CHANNELGERAL2[[#This Row],[ID]]=A1040,0,1)</f>
        <v>1</v>
      </c>
      <c r="C1041" t="s">
        <v>585</v>
      </c>
      <c r="D1041" t="s">
        <v>586</v>
      </c>
      <c r="E1041" t="s">
        <v>540</v>
      </c>
      <c r="F1041" t="s">
        <v>48</v>
      </c>
      <c r="G1041" t="s">
        <v>185</v>
      </c>
      <c r="H1041" t="s">
        <v>49</v>
      </c>
      <c r="I1041">
        <v>2016</v>
      </c>
      <c r="J1041" s="6">
        <v>42356</v>
      </c>
      <c r="K1041" s="6">
        <v>42376</v>
      </c>
      <c r="L1041" s="6">
        <v>42720</v>
      </c>
      <c r="M1041">
        <v>100</v>
      </c>
      <c r="N1041" t="s">
        <v>587</v>
      </c>
      <c r="O1041" t="s">
        <v>562</v>
      </c>
      <c r="P1041" t="s">
        <v>30</v>
      </c>
      <c r="Q1041" s="6">
        <v>42005</v>
      </c>
      <c r="R1041" s="6">
        <v>42735</v>
      </c>
      <c r="S1041">
        <v>0</v>
      </c>
      <c r="T1041">
        <v>1</v>
      </c>
      <c r="U1041" t="s">
        <v>31</v>
      </c>
      <c r="V1041" t="s">
        <v>3182</v>
      </c>
      <c r="W1041" t="s">
        <v>3279</v>
      </c>
    </row>
    <row r="1042" spans="1:23" hidden="1" x14ac:dyDescent="0.25">
      <c r="A1042">
        <v>1351</v>
      </c>
      <c r="B1042">
        <f>IF(Tabela_padrão__V_CHANNELGERAL2[[#This Row],[ID]]=A1041,0,1)</f>
        <v>1</v>
      </c>
      <c r="C1042" t="s">
        <v>604</v>
      </c>
      <c r="D1042" t="s">
        <v>605</v>
      </c>
      <c r="E1042" t="s">
        <v>540</v>
      </c>
      <c r="F1042" t="s">
        <v>48</v>
      </c>
      <c r="G1042" t="s">
        <v>185</v>
      </c>
      <c r="H1042" t="s">
        <v>49</v>
      </c>
      <c r="I1042">
        <v>2016</v>
      </c>
      <c r="J1042" s="6">
        <v>42356</v>
      </c>
      <c r="K1042" s="6">
        <v>42376</v>
      </c>
      <c r="L1042" s="6">
        <v>42720</v>
      </c>
      <c r="M1042">
        <v>100</v>
      </c>
      <c r="N1042" t="s">
        <v>587</v>
      </c>
      <c r="O1042" t="s">
        <v>562</v>
      </c>
      <c r="P1042" t="s">
        <v>30</v>
      </c>
      <c r="Q1042" s="6">
        <v>42005</v>
      </c>
      <c r="R1042" s="6">
        <v>42735</v>
      </c>
      <c r="S1042">
        <v>0</v>
      </c>
      <c r="T1042">
        <v>1</v>
      </c>
      <c r="U1042" t="s">
        <v>31</v>
      </c>
      <c r="V1042" t="s">
        <v>3182</v>
      </c>
      <c r="W1042" t="s">
        <v>3279</v>
      </c>
    </row>
    <row r="1043" spans="1:23" hidden="1" x14ac:dyDescent="0.25">
      <c r="A1043">
        <v>1349</v>
      </c>
      <c r="B1043">
        <f>IF(Tabela_padrão__V_CHANNELGERAL2[[#This Row],[ID]]=A1042,0,1)</f>
        <v>1</v>
      </c>
      <c r="C1043" t="s">
        <v>600</v>
      </c>
      <c r="D1043" t="s">
        <v>601</v>
      </c>
      <c r="E1043" t="s">
        <v>540</v>
      </c>
      <c r="F1043" t="s">
        <v>48</v>
      </c>
      <c r="G1043" t="s">
        <v>185</v>
      </c>
      <c r="H1043" t="s">
        <v>49</v>
      </c>
      <c r="I1043">
        <v>2016</v>
      </c>
      <c r="J1043" s="6">
        <v>42356</v>
      </c>
      <c r="K1043" s="6">
        <v>42376</v>
      </c>
      <c r="L1043" s="6">
        <v>42661</v>
      </c>
      <c r="M1043">
        <v>100</v>
      </c>
      <c r="N1043" t="s">
        <v>555</v>
      </c>
      <c r="O1043" t="s">
        <v>562</v>
      </c>
      <c r="P1043" t="s">
        <v>30</v>
      </c>
      <c r="Q1043" s="6">
        <v>42005</v>
      </c>
      <c r="R1043" s="6">
        <v>42735</v>
      </c>
      <c r="S1043">
        <v>0</v>
      </c>
      <c r="T1043">
        <v>1</v>
      </c>
      <c r="U1043" t="s">
        <v>31</v>
      </c>
      <c r="V1043" t="s">
        <v>3182</v>
      </c>
      <c r="W1043" t="s">
        <v>3279</v>
      </c>
    </row>
    <row r="1044" spans="1:23" hidden="1" x14ac:dyDescent="0.25">
      <c r="A1044">
        <v>1361</v>
      </c>
      <c r="B1044">
        <f>IF(Tabela_padrão__V_CHANNELGERAL2[[#This Row],[ID]]=A1043,0,1)</f>
        <v>1</v>
      </c>
      <c r="C1044" t="s">
        <v>624</v>
      </c>
      <c r="D1044" t="s">
        <v>625</v>
      </c>
      <c r="E1044" t="s">
        <v>540</v>
      </c>
      <c r="F1044" t="s">
        <v>48</v>
      </c>
      <c r="G1044" t="s">
        <v>185</v>
      </c>
      <c r="H1044" t="s">
        <v>49</v>
      </c>
      <c r="I1044">
        <v>2016</v>
      </c>
      <c r="J1044" s="6">
        <v>42356</v>
      </c>
      <c r="K1044" s="6">
        <v>42376</v>
      </c>
      <c r="L1044" s="6">
        <v>42661</v>
      </c>
      <c r="M1044">
        <v>100</v>
      </c>
      <c r="N1044" t="s">
        <v>555</v>
      </c>
      <c r="O1044" t="s">
        <v>562</v>
      </c>
      <c r="P1044" t="s">
        <v>30</v>
      </c>
      <c r="Q1044" s="6">
        <v>42005</v>
      </c>
      <c r="R1044" s="6">
        <v>42735</v>
      </c>
      <c r="S1044">
        <v>0</v>
      </c>
      <c r="T1044">
        <v>1</v>
      </c>
      <c r="U1044" t="s">
        <v>31</v>
      </c>
      <c r="V1044" t="s">
        <v>3182</v>
      </c>
      <c r="W1044" t="s">
        <v>3279</v>
      </c>
    </row>
    <row r="1045" spans="1:23" hidden="1" x14ac:dyDescent="0.25">
      <c r="A1045">
        <v>1357</v>
      </c>
      <c r="B1045">
        <f>IF(Tabela_padrão__V_CHANNELGERAL2[[#This Row],[ID]]=A1044,0,1)</f>
        <v>1</v>
      </c>
      <c r="C1045" t="s">
        <v>616</v>
      </c>
      <c r="D1045" t="s">
        <v>617</v>
      </c>
      <c r="E1045" t="s">
        <v>540</v>
      </c>
      <c r="F1045" t="s">
        <v>48</v>
      </c>
      <c r="G1045" t="s">
        <v>185</v>
      </c>
      <c r="H1045" t="s">
        <v>49</v>
      </c>
      <c r="I1045">
        <v>2016</v>
      </c>
      <c r="J1045" s="6">
        <v>42356</v>
      </c>
      <c r="K1045" s="6">
        <v>42376</v>
      </c>
      <c r="L1045" s="6">
        <v>42661</v>
      </c>
      <c r="M1045">
        <v>100</v>
      </c>
      <c r="N1045" t="s">
        <v>555</v>
      </c>
      <c r="O1045" t="s">
        <v>562</v>
      </c>
      <c r="P1045" t="s">
        <v>30</v>
      </c>
      <c r="Q1045" s="6">
        <v>42005</v>
      </c>
      <c r="R1045" s="6">
        <v>42735</v>
      </c>
      <c r="S1045">
        <v>0</v>
      </c>
      <c r="T1045">
        <v>1</v>
      </c>
      <c r="U1045" t="s">
        <v>31</v>
      </c>
      <c r="V1045" t="s">
        <v>3182</v>
      </c>
      <c r="W1045" t="s">
        <v>3279</v>
      </c>
    </row>
    <row r="1046" spans="1:23" hidden="1" x14ac:dyDescent="0.25">
      <c r="A1046">
        <v>1359</v>
      </c>
      <c r="B1046">
        <f>IF(Tabela_padrão__V_CHANNELGERAL2[[#This Row],[ID]]=A1045,0,1)</f>
        <v>1</v>
      </c>
      <c r="C1046" t="s">
        <v>620</v>
      </c>
      <c r="D1046" t="s">
        <v>621</v>
      </c>
      <c r="E1046" t="s">
        <v>540</v>
      </c>
      <c r="F1046" t="s">
        <v>48</v>
      </c>
      <c r="G1046" t="s">
        <v>185</v>
      </c>
      <c r="H1046" t="s">
        <v>49</v>
      </c>
      <c r="I1046">
        <v>2016</v>
      </c>
      <c r="J1046" s="6">
        <v>42356</v>
      </c>
      <c r="K1046" s="6">
        <v>42376</v>
      </c>
      <c r="L1046" s="6">
        <v>42720</v>
      </c>
      <c r="M1046">
        <v>100</v>
      </c>
      <c r="N1046" t="s">
        <v>555</v>
      </c>
      <c r="O1046" t="s">
        <v>562</v>
      </c>
      <c r="P1046" t="s">
        <v>30</v>
      </c>
      <c r="Q1046" s="6">
        <v>42005</v>
      </c>
      <c r="R1046" s="6">
        <v>42735</v>
      </c>
      <c r="S1046">
        <v>0</v>
      </c>
      <c r="T1046">
        <v>1</v>
      </c>
      <c r="U1046" t="s">
        <v>31</v>
      </c>
      <c r="V1046" t="s">
        <v>3182</v>
      </c>
      <c r="W1046" t="s">
        <v>3279</v>
      </c>
    </row>
    <row r="1047" spans="1:23" x14ac:dyDescent="0.25">
      <c r="A1047">
        <v>1376</v>
      </c>
      <c r="B1047">
        <f>IF(Tabela_padrão__V_CHANNELGERAL2[[#This Row],[ID]]=A1046,0,1)</f>
        <v>1</v>
      </c>
      <c r="C1047" t="s">
        <v>655</v>
      </c>
      <c r="D1047" t="s">
        <v>656</v>
      </c>
      <c r="E1047" t="s">
        <v>540</v>
      </c>
      <c r="F1047" t="s">
        <v>27</v>
      </c>
      <c r="G1047" t="s">
        <v>4181</v>
      </c>
      <c r="H1047" t="s">
        <v>4182</v>
      </c>
      <c r="I1047">
        <v>2016</v>
      </c>
      <c r="J1047" s="6">
        <v>42356</v>
      </c>
      <c r="K1047" s="6">
        <v>42376</v>
      </c>
      <c r="L1047" s="6">
        <v>42661</v>
      </c>
      <c r="M1047">
        <v>100</v>
      </c>
      <c r="N1047" t="s">
        <v>562</v>
      </c>
      <c r="O1047" t="s">
        <v>562</v>
      </c>
      <c r="P1047" t="s">
        <v>30</v>
      </c>
      <c r="Q1047" s="6">
        <v>42005</v>
      </c>
      <c r="R1047" s="6">
        <v>42735</v>
      </c>
      <c r="S1047">
        <v>0</v>
      </c>
      <c r="T1047">
        <v>1</v>
      </c>
      <c r="U1047" t="s">
        <v>31</v>
      </c>
      <c r="V1047" t="s">
        <v>3196</v>
      </c>
      <c r="W1047" t="s">
        <v>3279</v>
      </c>
    </row>
    <row r="1048" spans="1:23" x14ac:dyDescent="0.25">
      <c r="A1048">
        <v>1367</v>
      </c>
      <c r="B1048">
        <f>IF(Tabela_padrão__V_CHANNELGERAL2[[#This Row],[ID]]=A1047,0,1)</f>
        <v>1</v>
      </c>
      <c r="C1048" t="s">
        <v>635</v>
      </c>
      <c r="D1048" t="s">
        <v>636</v>
      </c>
      <c r="E1048" t="s">
        <v>540</v>
      </c>
      <c r="F1048" t="s">
        <v>27</v>
      </c>
      <c r="G1048" t="s">
        <v>4181</v>
      </c>
      <c r="H1048" t="s">
        <v>4182</v>
      </c>
      <c r="I1048">
        <v>2016</v>
      </c>
      <c r="J1048" s="6">
        <v>42356</v>
      </c>
      <c r="K1048" s="6">
        <v>42376</v>
      </c>
      <c r="L1048" s="6">
        <v>42661</v>
      </c>
      <c r="M1048">
        <v>100</v>
      </c>
      <c r="N1048" t="s">
        <v>562</v>
      </c>
      <c r="O1048" t="s">
        <v>562</v>
      </c>
      <c r="P1048" t="s">
        <v>30</v>
      </c>
      <c r="Q1048" s="6">
        <v>42005</v>
      </c>
      <c r="R1048" s="6">
        <v>42735</v>
      </c>
      <c r="S1048">
        <v>0</v>
      </c>
      <c r="T1048">
        <v>1</v>
      </c>
      <c r="U1048" t="s">
        <v>31</v>
      </c>
      <c r="V1048" t="s">
        <v>3215</v>
      </c>
      <c r="W1048" t="s">
        <v>3279</v>
      </c>
    </row>
    <row r="1049" spans="1:23" x14ac:dyDescent="0.25">
      <c r="A1049">
        <v>1329</v>
      </c>
      <c r="B1049">
        <f>IF(Tabela_padrão__V_CHANNELGERAL2[[#This Row],[ID]]=A1048,0,1)</f>
        <v>1</v>
      </c>
      <c r="C1049" t="s">
        <v>560</v>
      </c>
      <c r="D1049" t="s">
        <v>561</v>
      </c>
      <c r="E1049" t="s">
        <v>540</v>
      </c>
      <c r="F1049" t="s">
        <v>27</v>
      </c>
      <c r="G1049" t="s">
        <v>83</v>
      </c>
      <c r="H1049" t="s">
        <v>115</v>
      </c>
      <c r="I1049">
        <v>2016</v>
      </c>
      <c r="J1049" s="6">
        <v>42356</v>
      </c>
      <c r="K1049" s="6">
        <v>42555</v>
      </c>
      <c r="L1049" s="6">
        <v>42720</v>
      </c>
      <c r="M1049">
        <v>0</v>
      </c>
      <c r="N1049" t="s">
        <v>562</v>
      </c>
      <c r="O1049" t="s">
        <v>562</v>
      </c>
      <c r="P1049" t="s">
        <v>30</v>
      </c>
      <c r="Q1049" s="6">
        <v>42005</v>
      </c>
      <c r="R1049" s="6">
        <v>42735</v>
      </c>
      <c r="S1049">
        <v>0</v>
      </c>
      <c r="T1049">
        <v>0</v>
      </c>
      <c r="U1049" t="s">
        <v>31</v>
      </c>
      <c r="V1049" t="s">
        <v>31</v>
      </c>
      <c r="W1049" t="s">
        <v>3279</v>
      </c>
    </row>
    <row r="1050" spans="1:23" x14ac:dyDescent="0.25">
      <c r="A1050">
        <v>1374</v>
      </c>
      <c r="B1050">
        <f>IF(Tabela_padrão__V_CHANNELGERAL2[[#This Row],[ID]]=A1049,0,1)</f>
        <v>1</v>
      </c>
      <c r="C1050" t="s">
        <v>651</v>
      </c>
      <c r="D1050" t="s">
        <v>652</v>
      </c>
      <c r="E1050" t="s">
        <v>540</v>
      </c>
      <c r="F1050" t="s">
        <v>27</v>
      </c>
      <c r="G1050" t="s">
        <v>83</v>
      </c>
      <c r="H1050" t="s">
        <v>115</v>
      </c>
      <c r="I1050">
        <v>2016</v>
      </c>
      <c r="J1050" s="6">
        <v>42356</v>
      </c>
      <c r="K1050" s="6">
        <v>42376</v>
      </c>
      <c r="L1050" s="6">
        <v>42720</v>
      </c>
      <c r="M1050">
        <v>25</v>
      </c>
      <c r="N1050" t="s">
        <v>562</v>
      </c>
      <c r="O1050" t="s">
        <v>562</v>
      </c>
      <c r="P1050" t="s">
        <v>30</v>
      </c>
      <c r="Q1050" s="6">
        <v>42005</v>
      </c>
      <c r="R1050" s="6">
        <v>42735</v>
      </c>
      <c r="S1050">
        <v>0</v>
      </c>
      <c r="T1050">
        <v>0</v>
      </c>
      <c r="U1050" t="s">
        <v>31</v>
      </c>
      <c r="V1050" t="s">
        <v>31</v>
      </c>
      <c r="W1050" t="s">
        <v>3279</v>
      </c>
    </row>
    <row r="1051" spans="1:23" x14ac:dyDescent="0.25">
      <c r="A1051">
        <v>1333</v>
      </c>
      <c r="B1051">
        <f>IF(Tabela_padrão__V_CHANNELGERAL2[[#This Row],[ID]]=A1050,0,1)</f>
        <v>1</v>
      </c>
      <c r="C1051" t="s">
        <v>569</v>
      </c>
      <c r="D1051" t="s">
        <v>570</v>
      </c>
      <c r="E1051" t="s">
        <v>540</v>
      </c>
      <c r="F1051" t="s">
        <v>27</v>
      </c>
      <c r="G1051" t="s">
        <v>83</v>
      </c>
      <c r="H1051" t="s">
        <v>115</v>
      </c>
      <c r="I1051">
        <v>2016</v>
      </c>
      <c r="J1051" s="6">
        <v>42356</v>
      </c>
      <c r="K1051" s="6">
        <v>42552</v>
      </c>
      <c r="L1051" s="6">
        <v>42674</v>
      </c>
      <c r="M1051">
        <v>66.67</v>
      </c>
      <c r="N1051" t="s">
        <v>555</v>
      </c>
      <c r="O1051" t="s">
        <v>562</v>
      </c>
      <c r="P1051" t="s">
        <v>30</v>
      </c>
      <c r="Q1051" s="6">
        <v>42005</v>
      </c>
      <c r="R1051" s="6">
        <v>42735</v>
      </c>
      <c r="S1051">
        <v>0</v>
      </c>
      <c r="T1051">
        <v>0</v>
      </c>
      <c r="U1051" t="s">
        <v>31</v>
      </c>
      <c r="V1051" t="s">
        <v>31</v>
      </c>
      <c r="W1051" t="s">
        <v>3279</v>
      </c>
    </row>
    <row r="1052" spans="1:23" x14ac:dyDescent="0.25">
      <c r="A1052">
        <v>1326</v>
      </c>
      <c r="B1052">
        <f>IF(Tabela_padrão__V_CHANNELGERAL2[[#This Row],[ID]]=A1051,0,1)</f>
        <v>1</v>
      </c>
      <c r="C1052" t="s">
        <v>553</v>
      </c>
      <c r="D1052" t="s">
        <v>554</v>
      </c>
      <c r="E1052" t="s">
        <v>540</v>
      </c>
      <c r="F1052" t="s">
        <v>27</v>
      </c>
      <c r="G1052" t="s">
        <v>83</v>
      </c>
      <c r="H1052" t="s">
        <v>83</v>
      </c>
      <c r="I1052">
        <v>2016</v>
      </c>
      <c r="J1052" s="6">
        <v>42356</v>
      </c>
      <c r="K1052" s="6">
        <v>42376</v>
      </c>
      <c r="L1052" s="6">
        <v>42583</v>
      </c>
      <c r="M1052">
        <v>50</v>
      </c>
      <c r="N1052" t="s">
        <v>555</v>
      </c>
      <c r="O1052" t="s">
        <v>562</v>
      </c>
      <c r="P1052" t="s">
        <v>30</v>
      </c>
      <c r="Q1052" s="6">
        <v>42005</v>
      </c>
      <c r="R1052" s="6">
        <v>42735</v>
      </c>
      <c r="S1052">
        <v>0</v>
      </c>
      <c r="T1052">
        <v>0</v>
      </c>
      <c r="U1052" t="s">
        <v>35</v>
      </c>
      <c r="V1052" t="s">
        <v>3182</v>
      </c>
      <c r="W1052" t="s">
        <v>3279</v>
      </c>
    </row>
    <row r="1053" spans="1:23" x14ac:dyDescent="0.25">
      <c r="A1053">
        <v>1379</v>
      </c>
      <c r="B1053">
        <f>IF(Tabela_padrão__V_CHANNELGERAL2[[#This Row],[ID]]=A1052,0,1)</f>
        <v>1</v>
      </c>
      <c r="C1053" t="s">
        <v>661</v>
      </c>
      <c r="D1053" t="s">
        <v>662</v>
      </c>
      <c r="E1053" t="s">
        <v>540</v>
      </c>
      <c r="F1053" t="s">
        <v>27</v>
      </c>
      <c r="G1053" t="s">
        <v>83</v>
      </c>
      <c r="H1053" t="s">
        <v>115</v>
      </c>
      <c r="I1053">
        <v>2016</v>
      </c>
      <c r="J1053" s="6">
        <v>42356</v>
      </c>
      <c r="K1053" s="6">
        <v>42433</v>
      </c>
      <c r="L1053" s="6">
        <v>42643</v>
      </c>
      <c r="M1053">
        <v>16.670000000000002</v>
      </c>
      <c r="N1053" t="s">
        <v>562</v>
      </c>
      <c r="O1053" t="s">
        <v>562</v>
      </c>
      <c r="P1053" t="s">
        <v>30</v>
      </c>
      <c r="Q1053" s="6">
        <v>42005</v>
      </c>
      <c r="R1053" s="6">
        <v>42735</v>
      </c>
      <c r="S1053">
        <v>0</v>
      </c>
      <c r="T1053">
        <v>0</v>
      </c>
      <c r="U1053" t="s">
        <v>31</v>
      </c>
      <c r="V1053" t="s">
        <v>31</v>
      </c>
      <c r="W1053" t="s">
        <v>3279</v>
      </c>
    </row>
    <row r="1054" spans="1:23" x14ac:dyDescent="0.25">
      <c r="A1054">
        <v>1375</v>
      </c>
      <c r="B1054">
        <f>IF(Tabela_padrão__V_CHANNELGERAL2[[#This Row],[ID]]=A1053,0,1)</f>
        <v>1</v>
      </c>
      <c r="C1054" t="s">
        <v>653</v>
      </c>
      <c r="D1054" t="s">
        <v>654</v>
      </c>
      <c r="E1054" t="s">
        <v>540</v>
      </c>
      <c r="F1054" t="s">
        <v>27</v>
      </c>
      <c r="G1054" t="s">
        <v>4181</v>
      </c>
      <c r="H1054" t="s">
        <v>4182</v>
      </c>
      <c r="I1054">
        <v>2016</v>
      </c>
      <c r="J1054" s="6">
        <v>42356</v>
      </c>
      <c r="K1054" s="6">
        <v>42376</v>
      </c>
      <c r="L1054" s="6">
        <v>42661</v>
      </c>
      <c r="M1054">
        <v>100</v>
      </c>
      <c r="N1054" t="s">
        <v>555</v>
      </c>
      <c r="O1054" t="s">
        <v>562</v>
      </c>
      <c r="P1054" t="s">
        <v>30</v>
      </c>
      <c r="Q1054" s="6">
        <v>42005</v>
      </c>
      <c r="R1054" s="6">
        <v>42735</v>
      </c>
      <c r="S1054">
        <v>0</v>
      </c>
      <c r="T1054">
        <v>1</v>
      </c>
      <c r="U1054" t="s">
        <v>31</v>
      </c>
      <c r="V1054" t="s">
        <v>31</v>
      </c>
      <c r="W1054" t="s">
        <v>3279</v>
      </c>
    </row>
    <row r="1055" spans="1:23" x14ac:dyDescent="0.25">
      <c r="A1055">
        <v>1354</v>
      </c>
      <c r="B1055">
        <f>IF(Tabela_padrão__V_CHANNELGERAL2[[#This Row],[ID]]=A1054,0,1)</f>
        <v>1</v>
      </c>
      <c r="C1055" t="s">
        <v>610</v>
      </c>
      <c r="D1055" t="s">
        <v>611</v>
      </c>
      <c r="E1055" t="s">
        <v>540</v>
      </c>
      <c r="F1055" t="s">
        <v>27</v>
      </c>
      <c r="G1055" t="s">
        <v>4181</v>
      </c>
      <c r="H1055" t="s">
        <v>4182</v>
      </c>
      <c r="I1055">
        <v>2016</v>
      </c>
      <c r="J1055" s="6">
        <v>42356</v>
      </c>
      <c r="K1055" s="6">
        <v>42376</v>
      </c>
      <c r="L1055" s="6">
        <v>42720</v>
      </c>
      <c r="M1055">
        <v>100</v>
      </c>
      <c r="N1055" t="s">
        <v>555</v>
      </c>
      <c r="O1055" t="s">
        <v>562</v>
      </c>
      <c r="P1055" t="s">
        <v>30</v>
      </c>
      <c r="Q1055" s="6">
        <v>42005</v>
      </c>
      <c r="R1055" s="6">
        <v>42735</v>
      </c>
      <c r="S1055">
        <v>0</v>
      </c>
      <c r="T1055">
        <v>1</v>
      </c>
      <c r="U1055" t="s">
        <v>35</v>
      </c>
      <c r="V1055" t="s">
        <v>3182</v>
      </c>
      <c r="W1055" t="s">
        <v>3279</v>
      </c>
    </row>
    <row r="1056" spans="1:23" x14ac:dyDescent="0.25">
      <c r="A1056">
        <v>1356</v>
      </c>
      <c r="B1056">
        <f>IF(Tabela_padrão__V_CHANNELGERAL2[[#This Row],[ID]]=A1055,0,1)</f>
        <v>1</v>
      </c>
      <c r="C1056" t="s">
        <v>614</v>
      </c>
      <c r="D1056" t="s">
        <v>615</v>
      </c>
      <c r="E1056" t="s">
        <v>540</v>
      </c>
      <c r="F1056" t="s">
        <v>27</v>
      </c>
      <c r="G1056" t="s">
        <v>4181</v>
      </c>
      <c r="H1056" t="s">
        <v>4182</v>
      </c>
      <c r="I1056">
        <v>2016</v>
      </c>
      <c r="J1056" s="6">
        <v>42356</v>
      </c>
      <c r="K1056" s="6">
        <v>42376</v>
      </c>
      <c r="L1056" s="6">
        <v>42720</v>
      </c>
      <c r="M1056">
        <v>100</v>
      </c>
      <c r="N1056" t="s">
        <v>555</v>
      </c>
      <c r="O1056" t="s">
        <v>562</v>
      </c>
      <c r="P1056" t="s">
        <v>30</v>
      </c>
      <c r="Q1056" s="6">
        <v>42005</v>
      </c>
      <c r="R1056" s="6">
        <v>42735</v>
      </c>
      <c r="S1056">
        <v>0</v>
      </c>
      <c r="T1056">
        <v>1</v>
      </c>
      <c r="U1056" t="s">
        <v>35</v>
      </c>
      <c r="V1056" t="s">
        <v>3182</v>
      </c>
      <c r="W1056" t="s">
        <v>3279</v>
      </c>
    </row>
    <row r="1057" spans="1:23" x14ac:dyDescent="0.25">
      <c r="A1057">
        <v>1330</v>
      </c>
      <c r="B1057">
        <f>IF(Tabela_padrão__V_CHANNELGERAL2[[#This Row],[ID]]=A1056,0,1)</f>
        <v>1</v>
      </c>
      <c r="C1057" t="s">
        <v>563</v>
      </c>
      <c r="D1057" t="s">
        <v>564</v>
      </c>
      <c r="E1057" t="s">
        <v>540</v>
      </c>
      <c r="F1057" t="s">
        <v>27</v>
      </c>
      <c r="G1057" t="s">
        <v>4181</v>
      </c>
      <c r="H1057" t="s">
        <v>4182</v>
      </c>
      <c r="I1057">
        <v>2016</v>
      </c>
      <c r="J1057" s="6">
        <v>42356</v>
      </c>
      <c r="K1057" s="6">
        <v>42464</v>
      </c>
      <c r="L1057" s="6">
        <v>42661</v>
      </c>
      <c r="M1057">
        <v>100</v>
      </c>
      <c r="N1057" t="s">
        <v>555</v>
      </c>
      <c r="O1057" t="s">
        <v>562</v>
      </c>
      <c r="P1057" t="s">
        <v>30</v>
      </c>
      <c r="Q1057" s="6">
        <v>42005</v>
      </c>
      <c r="R1057" s="6">
        <v>42735</v>
      </c>
      <c r="S1057">
        <v>0</v>
      </c>
      <c r="T1057">
        <v>1</v>
      </c>
      <c r="U1057" t="s">
        <v>31</v>
      </c>
      <c r="V1057" t="s">
        <v>31</v>
      </c>
      <c r="W1057" t="s">
        <v>3279</v>
      </c>
    </row>
    <row r="1058" spans="1:23" x14ac:dyDescent="0.25">
      <c r="A1058">
        <v>1328</v>
      </c>
      <c r="B1058">
        <f>IF(Tabela_padrão__V_CHANNELGERAL2[[#This Row],[ID]]=A1057,0,1)</f>
        <v>1</v>
      </c>
      <c r="C1058" t="s">
        <v>558</v>
      </c>
      <c r="D1058" t="s">
        <v>559</v>
      </c>
      <c r="E1058" t="s">
        <v>540</v>
      </c>
      <c r="F1058" t="s">
        <v>27</v>
      </c>
      <c r="G1058" t="s">
        <v>4181</v>
      </c>
      <c r="H1058" t="s">
        <v>4182</v>
      </c>
      <c r="I1058">
        <v>2016</v>
      </c>
      <c r="J1058" s="6">
        <v>42356</v>
      </c>
      <c r="K1058" s="6">
        <v>42376</v>
      </c>
      <c r="L1058" s="6">
        <v>42545</v>
      </c>
      <c r="M1058">
        <v>66.67</v>
      </c>
      <c r="N1058" t="s">
        <v>555</v>
      </c>
      <c r="O1058" t="s">
        <v>562</v>
      </c>
      <c r="P1058" t="s">
        <v>30</v>
      </c>
      <c r="Q1058" s="6">
        <v>42005</v>
      </c>
      <c r="R1058" s="6">
        <v>42735</v>
      </c>
      <c r="S1058">
        <v>0</v>
      </c>
      <c r="T1058">
        <v>0</v>
      </c>
      <c r="U1058" t="s">
        <v>35</v>
      </c>
      <c r="V1058" t="s">
        <v>3182</v>
      </c>
      <c r="W1058" t="s">
        <v>3279</v>
      </c>
    </row>
    <row r="1059" spans="1:23" x14ac:dyDescent="0.25">
      <c r="A1059">
        <v>1753</v>
      </c>
      <c r="B1059">
        <f>IF(Tabela_padrão__V_CHANNELGERAL2[[#This Row],[ID]]=A1058,0,1)</f>
        <v>1</v>
      </c>
      <c r="C1059" t="s">
        <v>1301</v>
      </c>
      <c r="D1059" t="s">
        <v>1302</v>
      </c>
      <c r="E1059" t="s">
        <v>540</v>
      </c>
      <c r="F1059" t="s">
        <v>27</v>
      </c>
      <c r="G1059" t="s">
        <v>4181</v>
      </c>
      <c r="H1059" t="s">
        <v>4182</v>
      </c>
      <c r="I1059">
        <v>2016</v>
      </c>
      <c r="J1059" s="6">
        <v>42402</v>
      </c>
      <c r="K1059" s="6">
        <v>42690</v>
      </c>
      <c r="L1059" s="6">
        <v>42716</v>
      </c>
      <c r="M1059">
        <v>100</v>
      </c>
      <c r="N1059" t="s">
        <v>641</v>
      </c>
      <c r="O1059" t="s">
        <v>562</v>
      </c>
      <c r="P1059" t="s">
        <v>30</v>
      </c>
      <c r="Q1059" s="6">
        <v>42005</v>
      </c>
      <c r="R1059" s="6">
        <v>42735</v>
      </c>
      <c r="S1059">
        <v>0</v>
      </c>
      <c r="T1059">
        <v>1</v>
      </c>
      <c r="U1059" t="s">
        <v>31</v>
      </c>
      <c r="V1059" t="s">
        <v>31</v>
      </c>
      <c r="W1059" t="s">
        <v>3279</v>
      </c>
    </row>
    <row r="1060" spans="1:23" x14ac:dyDescent="0.25">
      <c r="A1060">
        <v>1378</v>
      </c>
      <c r="B1060">
        <f>IF(Tabela_padrão__V_CHANNELGERAL2[[#This Row],[ID]]=A1059,0,1)</f>
        <v>1</v>
      </c>
      <c r="C1060" t="s">
        <v>659</v>
      </c>
      <c r="D1060" t="s">
        <v>660</v>
      </c>
      <c r="E1060" t="s">
        <v>540</v>
      </c>
      <c r="F1060" t="s">
        <v>27</v>
      </c>
      <c r="G1060" t="s">
        <v>83</v>
      </c>
      <c r="H1060" t="s">
        <v>115</v>
      </c>
      <c r="I1060">
        <v>2016</v>
      </c>
      <c r="J1060" s="6">
        <v>42356</v>
      </c>
      <c r="K1060" s="6">
        <v>42464</v>
      </c>
      <c r="L1060" s="6">
        <v>42643</v>
      </c>
      <c r="M1060">
        <v>70.95</v>
      </c>
      <c r="N1060" t="s">
        <v>641</v>
      </c>
      <c r="O1060" t="s">
        <v>562</v>
      </c>
      <c r="P1060" t="s">
        <v>30</v>
      </c>
      <c r="Q1060" s="6">
        <v>42005</v>
      </c>
      <c r="R1060" s="6">
        <v>42735</v>
      </c>
      <c r="S1060">
        <v>0</v>
      </c>
      <c r="T1060">
        <v>0</v>
      </c>
      <c r="U1060" t="s">
        <v>31</v>
      </c>
      <c r="V1060" t="s">
        <v>3196</v>
      </c>
      <c r="W1060" t="s">
        <v>3279</v>
      </c>
    </row>
    <row r="1061" spans="1:23" x14ac:dyDescent="0.25">
      <c r="A1061">
        <v>1363</v>
      </c>
      <c r="B1061">
        <f>IF(Tabela_padrão__V_CHANNELGERAL2[[#This Row],[ID]]=A1060,0,1)</f>
        <v>1</v>
      </c>
      <c r="C1061" t="s">
        <v>628</v>
      </c>
      <c r="D1061" t="s">
        <v>629</v>
      </c>
      <c r="E1061" t="s">
        <v>540</v>
      </c>
      <c r="F1061" t="s">
        <v>27</v>
      </c>
      <c r="G1061" t="s">
        <v>83</v>
      </c>
      <c r="H1061" t="s">
        <v>115</v>
      </c>
      <c r="I1061">
        <v>2016</v>
      </c>
      <c r="J1061" s="6">
        <v>42356</v>
      </c>
      <c r="K1061" s="6">
        <v>42464</v>
      </c>
      <c r="L1061" s="6">
        <v>42643</v>
      </c>
      <c r="M1061">
        <v>12.5</v>
      </c>
      <c r="N1061" t="s">
        <v>587</v>
      </c>
      <c r="O1061" t="s">
        <v>562</v>
      </c>
      <c r="P1061" t="s">
        <v>30</v>
      </c>
      <c r="Q1061" s="6">
        <v>42005</v>
      </c>
      <c r="R1061" s="6">
        <v>42735</v>
      </c>
      <c r="S1061">
        <v>0</v>
      </c>
      <c r="T1061">
        <v>0</v>
      </c>
      <c r="U1061" t="s">
        <v>31</v>
      </c>
      <c r="V1061" t="s">
        <v>3182</v>
      </c>
      <c r="W1061" t="s">
        <v>3279</v>
      </c>
    </row>
    <row r="1062" spans="1:23" x14ac:dyDescent="0.25">
      <c r="A1062">
        <v>1334</v>
      </c>
      <c r="B1062">
        <f>IF(Tabela_padrão__V_CHANNELGERAL2[[#This Row],[ID]]=A1061,0,1)</f>
        <v>1</v>
      </c>
      <c r="C1062" t="s">
        <v>571</v>
      </c>
      <c r="D1062" t="s">
        <v>572</v>
      </c>
      <c r="E1062" t="s">
        <v>540</v>
      </c>
      <c r="F1062" t="s">
        <v>27</v>
      </c>
      <c r="G1062" t="s">
        <v>4181</v>
      </c>
      <c r="H1062" t="s">
        <v>4182</v>
      </c>
      <c r="I1062">
        <v>2016</v>
      </c>
      <c r="J1062" s="6">
        <v>42356</v>
      </c>
      <c r="K1062" s="6">
        <v>42464</v>
      </c>
      <c r="L1062" s="6">
        <v>42661</v>
      </c>
      <c r="M1062">
        <v>66.67</v>
      </c>
      <c r="N1062" t="s">
        <v>555</v>
      </c>
      <c r="O1062" t="s">
        <v>562</v>
      </c>
      <c r="P1062" t="s">
        <v>30</v>
      </c>
      <c r="Q1062" s="6">
        <v>42005</v>
      </c>
      <c r="R1062" s="6">
        <v>42735</v>
      </c>
      <c r="S1062">
        <v>0</v>
      </c>
      <c r="T1062">
        <v>1</v>
      </c>
      <c r="U1062" t="s">
        <v>31</v>
      </c>
      <c r="V1062" t="s">
        <v>31</v>
      </c>
      <c r="W1062" t="s">
        <v>3279</v>
      </c>
    </row>
    <row r="1063" spans="1:23" x14ac:dyDescent="0.25">
      <c r="A1063">
        <v>1327</v>
      </c>
      <c r="B1063">
        <f>IF(Tabela_padrão__V_CHANNELGERAL2[[#This Row],[ID]]=A1062,0,1)</f>
        <v>1</v>
      </c>
      <c r="C1063" t="s">
        <v>556</v>
      </c>
      <c r="D1063" t="s">
        <v>557</v>
      </c>
      <c r="E1063" t="s">
        <v>540</v>
      </c>
      <c r="F1063" t="s">
        <v>27</v>
      </c>
      <c r="G1063" t="s">
        <v>4181</v>
      </c>
      <c r="H1063" t="s">
        <v>4182</v>
      </c>
      <c r="I1063">
        <v>2016</v>
      </c>
      <c r="J1063" s="6">
        <v>42356</v>
      </c>
      <c r="K1063" s="6">
        <v>42464</v>
      </c>
      <c r="L1063" s="6">
        <v>42720</v>
      </c>
      <c r="M1063">
        <v>83.33</v>
      </c>
      <c r="N1063" t="s">
        <v>541</v>
      </c>
      <c r="O1063" t="s">
        <v>562</v>
      </c>
      <c r="P1063" t="s">
        <v>30</v>
      </c>
      <c r="Q1063" s="6">
        <v>42005</v>
      </c>
      <c r="R1063" s="6">
        <v>42735</v>
      </c>
      <c r="S1063">
        <v>0</v>
      </c>
      <c r="T1063">
        <v>0</v>
      </c>
      <c r="U1063" t="s">
        <v>31</v>
      </c>
      <c r="V1063" t="s">
        <v>31</v>
      </c>
      <c r="W1063" t="s">
        <v>3279</v>
      </c>
    </row>
    <row r="1064" spans="1:23" x14ac:dyDescent="0.25">
      <c r="A1064">
        <v>1338</v>
      </c>
      <c r="B1064">
        <f>IF(Tabela_padrão__V_CHANNELGERAL2[[#This Row],[ID]]=A1063,0,1)</f>
        <v>1</v>
      </c>
      <c r="C1064" t="s">
        <v>579</v>
      </c>
      <c r="D1064" t="s">
        <v>580</v>
      </c>
      <c r="E1064" t="s">
        <v>540</v>
      </c>
      <c r="F1064" t="s">
        <v>27</v>
      </c>
      <c r="G1064" t="s">
        <v>4181</v>
      </c>
      <c r="H1064" t="s">
        <v>4182</v>
      </c>
      <c r="I1064">
        <v>2016</v>
      </c>
      <c r="J1064" s="6">
        <v>42356</v>
      </c>
      <c r="K1064" s="6">
        <v>42496</v>
      </c>
      <c r="L1064" s="6">
        <v>42720</v>
      </c>
      <c r="M1064">
        <v>100</v>
      </c>
      <c r="N1064" t="s">
        <v>555</v>
      </c>
      <c r="O1064" t="s">
        <v>562</v>
      </c>
      <c r="P1064" t="s">
        <v>30</v>
      </c>
      <c r="Q1064" s="6">
        <v>42005</v>
      </c>
      <c r="R1064" s="6">
        <v>42735</v>
      </c>
      <c r="S1064">
        <v>0</v>
      </c>
      <c r="T1064">
        <v>1</v>
      </c>
      <c r="U1064" t="s">
        <v>61</v>
      </c>
      <c r="V1064" t="s">
        <v>3182</v>
      </c>
      <c r="W1064" t="s">
        <v>3279</v>
      </c>
    </row>
    <row r="1065" spans="1:23" x14ac:dyDescent="0.25">
      <c r="A1065">
        <v>1340</v>
      </c>
      <c r="B1065">
        <f>IF(Tabela_padrão__V_CHANNELGERAL2[[#This Row],[ID]]=A1064,0,1)</f>
        <v>1</v>
      </c>
      <c r="C1065" t="s">
        <v>583</v>
      </c>
      <c r="D1065" t="s">
        <v>584</v>
      </c>
      <c r="E1065" t="s">
        <v>540</v>
      </c>
      <c r="F1065" t="s">
        <v>27</v>
      </c>
      <c r="G1065" t="s">
        <v>4181</v>
      </c>
      <c r="H1065" t="s">
        <v>4182</v>
      </c>
      <c r="I1065">
        <v>2016</v>
      </c>
      <c r="J1065" s="6">
        <v>42356</v>
      </c>
      <c r="K1065" s="6">
        <v>42496</v>
      </c>
      <c r="L1065" s="6">
        <v>42720</v>
      </c>
      <c r="M1065">
        <v>100</v>
      </c>
      <c r="N1065" t="s">
        <v>555</v>
      </c>
      <c r="O1065" t="s">
        <v>562</v>
      </c>
      <c r="P1065" t="s">
        <v>30</v>
      </c>
      <c r="Q1065" s="6">
        <v>42005</v>
      </c>
      <c r="R1065" s="6">
        <v>42735</v>
      </c>
      <c r="S1065">
        <v>0</v>
      </c>
      <c r="T1065">
        <v>1</v>
      </c>
      <c r="U1065" t="s">
        <v>61</v>
      </c>
      <c r="V1065" t="s">
        <v>3182</v>
      </c>
      <c r="W1065" t="s">
        <v>3279</v>
      </c>
    </row>
    <row r="1066" spans="1:23" x14ac:dyDescent="0.25">
      <c r="A1066">
        <v>1347</v>
      </c>
      <c r="B1066">
        <f>IF(Tabela_padrão__V_CHANNELGERAL2[[#This Row],[ID]]=A1065,0,1)</f>
        <v>1</v>
      </c>
      <c r="C1066" t="s">
        <v>596</v>
      </c>
      <c r="D1066" t="s">
        <v>597</v>
      </c>
      <c r="E1066" t="s">
        <v>540</v>
      </c>
      <c r="F1066" t="s">
        <v>27</v>
      </c>
      <c r="G1066" t="s">
        <v>4181</v>
      </c>
      <c r="H1066" t="s">
        <v>4182</v>
      </c>
      <c r="I1066">
        <v>2016</v>
      </c>
      <c r="J1066" s="6">
        <v>42356</v>
      </c>
      <c r="K1066" s="6">
        <v>42520</v>
      </c>
      <c r="L1066" s="6">
        <v>42720</v>
      </c>
      <c r="M1066">
        <v>100</v>
      </c>
      <c r="N1066" t="s">
        <v>555</v>
      </c>
      <c r="O1066" t="s">
        <v>562</v>
      </c>
      <c r="P1066" t="s">
        <v>30</v>
      </c>
      <c r="Q1066" s="6">
        <v>42005</v>
      </c>
      <c r="R1066" s="6">
        <v>42735</v>
      </c>
      <c r="S1066">
        <v>0</v>
      </c>
      <c r="T1066">
        <v>1</v>
      </c>
      <c r="U1066" t="s">
        <v>61</v>
      </c>
      <c r="V1066" t="s">
        <v>3182</v>
      </c>
      <c r="W1066" t="s">
        <v>3279</v>
      </c>
    </row>
    <row r="1067" spans="1:23" x14ac:dyDescent="0.25">
      <c r="A1067">
        <v>1342</v>
      </c>
      <c r="B1067">
        <f>IF(Tabela_padrão__V_CHANNELGERAL2[[#This Row],[ID]]=A1066,0,1)</f>
        <v>1</v>
      </c>
      <c r="C1067" t="s">
        <v>588</v>
      </c>
      <c r="D1067" t="s">
        <v>589</v>
      </c>
      <c r="E1067" t="s">
        <v>540</v>
      </c>
      <c r="F1067" t="s">
        <v>27</v>
      </c>
      <c r="G1067" t="s">
        <v>4181</v>
      </c>
      <c r="H1067" t="s">
        <v>4182</v>
      </c>
      <c r="I1067">
        <v>2016</v>
      </c>
      <c r="J1067" s="6">
        <v>42356</v>
      </c>
      <c r="K1067" s="6">
        <v>42415</v>
      </c>
      <c r="L1067" s="6">
        <v>42661</v>
      </c>
      <c r="M1067">
        <v>100</v>
      </c>
      <c r="N1067" t="s">
        <v>587</v>
      </c>
      <c r="O1067" t="s">
        <v>562</v>
      </c>
      <c r="P1067" t="s">
        <v>30</v>
      </c>
      <c r="Q1067" s="6">
        <v>42005</v>
      </c>
      <c r="R1067" s="6">
        <v>42735</v>
      </c>
      <c r="S1067">
        <v>0</v>
      </c>
      <c r="T1067">
        <v>1</v>
      </c>
      <c r="U1067" t="s">
        <v>61</v>
      </c>
      <c r="V1067" t="s">
        <v>3182</v>
      </c>
      <c r="W1067" t="s">
        <v>3279</v>
      </c>
    </row>
    <row r="1068" spans="1:23" x14ac:dyDescent="0.25">
      <c r="A1068">
        <v>1352</v>
      </c>
      <c r="B1068">
        <f>IF(Tabela_padrão__V_CHANNELGERAL2[[#This Row],[ID]]=A1067,0,1)</f>
        <v>1</v>
      </c>
      <c r="C1068" t="s">
        <v>606</v>
      </c>
      <c r="D1068" t="s">
        <v>607</v>
      </c>
      <c r="E1068" t="s">
        <v>540</v>
      </c>
      <c r="F1068" t="s">
        <v>27</v>
      </c>
      <c r="G1068" t="s">
        <v>4181</v>
      </c>
      <c r="H1068" t="s">
        <v>4182</v>
      </c>
      <c r="I1068">
        <v>2016</v>
      </c>
      <c r="J1068" s="6">
        <v>42356</v>
      </c>
      <c r="K1068" s="6">
        <v>42460</v>
      </c>
      <c r="L1068" s="6">
        <v>42661</v>
      </c>
      <c r="M1068">
        <v>100</v>
      </c>
      <c r="N1068" t="s">
        <v>587</v>
      </c>
      <c r="O1068" t="s">
        <v>562</v>
      </c>
      <c r="P1068" t="s">
        <v>30</v>
      </c>
      <c r="Q1068" s="6">
        <v>42005</v>
      </c>
      <c r="R1068" s="6">
        <v>42735</v>
      </c>
      <c r="S1068">
        <v>0</v>
      </c>
      <c r="T1068">
        <v>1</v>
      </c>
      <c r="U1068" t="s">
        <v>61</v>
      </c>
      <c r="V1068" t="s">
        <v>3182</v>
      </c>
      <c r="W1068" t="s">
        <v>3279</v>
      </c>
    </row>
    <row r="1069" spans="1:23" x14ac:dyDescent="0.25">
      <c r="A1069">
        <v>1360</v>
      </c>
      <c r="B1069">
        <f>IF(Tabela_padrão__V_CHANNELGERAL2[[#This Row],[ID]]=A1068,0,1)</f>
        <v>1</v>
      </c>
      <c r="C1069" t="s">
        <v>622</v>
      </c>
      <c r="D1069" t="s">
        <v>623</v>
      </c>
      <c r="E1069" t="s">
        <v>540</v>
      </c>
      <c r="F1069" t="s">
        <v>27</v>
      </c>
      <c r="G1069" t="s">
        <v>4181</v>
      </c>
      <c r="H1069" t="s">
        <v>4182</v>
      </c>
      <c r="I1069">
        <v>2016</v>
      </c>
      <c r="J1069" s="6">
        <v>42356</v>
      </c>
      <c r="K1069" s="6">
        <v>42573</v>
      </c>
      <c r="L1069" s="6">
        <v>42661</v>
      </c>
      <c r="M1069">
        <v>100</v>
      </c>
      <c r="N1069" t="s">
        <v>555</v>
      </c>
      <c r="O1069" t="s">
        <v>562</v>
      </c>
      <c r="P1069" t="s">
        <v>30</v>
      </c>
      <c r="Q1069" s="6">
        <v>42005</v>
      </c>
      <c r="R1069" s="6">
        <v>42735</v>
      </c>
      <c r="S1069">
        <v>0</v>
      </c>
      <c r="T1069">
        <v>1</v>
      </c>
      <c r="U1069" t="s">
        <v>61</v>
      </c>
      <c r="V1069" t="s">
        <v>3182</v>
      </c>
      <c r="W1069" t="s">
        <v>3279</v>
      </c>
    </row>
    <row r="1070" spans="1:23" x14ac:dyDescent="0.25">
      <c r="A1070">
        <v>1368</v>
      </c>
      <c r="B1070">
        <f>IF(Tabela_padrão__V_CHANNELGERAL2[[#This Row],[ID]]=A1069,0,1)</f>
        <v>1</v>
      </c>
      <c r="C1070" t="s">
        <v>637</v>
      </c>
      <c r="D1070" t="s">
        <v>638</v>
      </c>
      <c r="E1070" t="s">
        <v>540</v>
      </c>
      <c r="F1070" t="s">
        <v>27</v>
      </c>
      <c r="G1070" t="s">
        <v>4181</v>
      </c>
      <c r="H1070" t="s">
        <v>4182</v>
      </c>
      <c r="I1070">
        <v>2016</v>
      </c>
      <c r="J1070" s="6">
        <v>42356</v>
      </c>
      <c r="K1070" s="6">
        <v>42376</v>
      </c>
      <c r="L1070" s="6">
        <v>42716</v>
      </c>
      <c r="M1070">
        <v>50</v>
      </c>
      <c r="N1070" t="s">
        <v>562</v>
      </c>
      <c r="O1070" t="s">
        <v>562</v>
      </c>
      <c r="P1070" t="s">
        <v>30</v>
      </c>
      <c r="Q1070" s="6">
        <v>42005</v>
      </c>
      <c r="R1070" s="6">
        <v>42735</v>
      </c>
      <c r="S1070">
        <v>0</v>
      </c>
      <c r="T1070">
        <v>1</v>
      </c>
      <c r="U1070" t="s">
        <v>31</v>
      </c>
      <c r="V1070" t="s">
        <v>3216</v>
      </c>
      <c r="W1070" t="s">
        <v>3279</v>
      </c>
    </row>
    <row r="1071" spans="1:23" x14ac:dyDescent="0.25">
      <c r="A1071">
        <v>1754</v>
      </c>
      <c r="B1071">
        <f>IF(Tabela_padrão__V_CHANNELGERAL2[[#This Row],[ID]]=A1070,0,1)</f>
        <v>1</v>
      </c>
      <c r="C1071" t="s">
        <v>1303</v>
      </c>
      <c r="D1071" t="s">
        <v>1304</v>
      </c>
      <c r="E1071" t="s">
        <v>540</v>
      </c>
      <c r="F1071" t="s">
        <v>27</v>
      </c>
      <c r="G1071" t="s">
        <v>4181</v>
      </c>
      <c r="H1071" t="s">
        <v>4182</v>
      </c>
      <c r="I1071">
        <v>2016</v>
      </c>
      <c r="J1071" s="6">
        <v>42402</v>
      </c>
      <c r="K1071" s="6">
        <v>42690</v>
      </c>
      <c r="L1071" s="6">
        <v>42716</v>
      </c>
      <c r="M1071">
        <v>0</v>
      </c>
      <c r="N1071" t="s">
        <v>641</v>
      </c>
      <c r="O1071" t="s">
        <v>562</v>
      </c>
      <c r="P1071" t="s">
        <v>30</v>
      </c>
      <c r="Q1071" s="6">
        <v>42005</v>
      </c>
      <c r="R1071" s="6">
        <v>42735</v>
      </c>
      <c r="S1071">
        <v>0</v>
      </c>
      <c r="T1071">
        <v>1</v>
      </c>
      <c r="U1071" t="s">
        <v>31</v>
      </c>
      <c r="V1071" t="s">
        <v>3196</v>
      </c>
      <c r="W1071" t="s">
        <v>3279</v>
      </c>
    </row>
    <row r="1072" spans="1:23" x14ac:dyDescent="0.25">
      <c r="A1072">
        <v>1369</v>
      </c>
      <c r="B1072">
        <f>IF(Tabela_padrão__V_CHANNELGERAL2[[#This Row],[ID]]=A1071,0,1)</f>
        <v>1</v>
      </c>
      <c r="C1072" t="s">
        <v>639</v>
      </c>
      <c r="D1072" t="s">
        <v>640</v>
      </c>
      <c r="E1072" t="s">
        <v>540</v>
      </c>
      <c r="F1072" t="s">
        <v>27</v>
      </c>
      <c r="G1072" t="s">
        <v>83</v>
      </c>
      <c r="H1072" t="s">
        <v>115</v>
      </c>
      <c r="I1072">
        <v>2016</v>
      </c>
      <c r="J1072" s="6">
        <v>42356</v>
      </c>
      <c r="K1072" s="6">
        <v>42376</v>
      </c>
      <c r="L1072" s="6">
        <v>42551</v>
      </c>
      <c r="M1072">
        <v>0</v>
      </c>
      <c r="N1072" t="s">
        <v>641</v>
      </c>
      <c r="O1072" t="s">
        <v>562</v>
      </c>
      <c r="P1072" t="s">
        <v>30</v>
      </c>
      <c r="Q1072" s="6">
        <v>42005</v>
      </c>
      <c r="R1072" s="6">
        <v>42735</v>
      </c>
      <c r="S1072">
        <v>0</v>
      </c>
      <c r="T1072">
        <v>0</v>
      </c>
      <c r="U1072" t="s">
        <v>31</v>
      </c>
      <c r="V1072" t="s">
        <v>31</v>
      </c>
      <c r="W1072" t="s">
        <v>3279</v>
      </c>
    </row>
    <row r="1073" spans="1:23" x14ac:dyDescent="0.25">
      <c r="A1073">
        <v>1331</v>
      </c>
      <c r="B1073">
        <f>IF(Tabela_padrão__V_CHANNELGERAL2[[#This Row],[ID]]=A1072,0,1)</f>
        <v>1</v>
      </c>
      <c r="C1073" t="s">
        <v>565</v>
      </c>
      <c r="D1073" t="s">
        <v>566</v>
      </c>
      <c r="E1073" t="s">
        <v>540</v>
      </c>
      <c r="F1073" t="s">
        <v>27</v>
      </c>
      <c r="G1073" t="s">
        <v>4181</v>
      </c>
      <c r="H1073" t="s">
        <v>4182</v>
      </c>
      <c r="I1073">
        <v>2016</v>
      </c>
      <c r="J1073" s="6">
        <v>42356</v>
      </c>
      <c r="K1073" s="6">
        <v>42376</v>
      </c>
      <c r="L1073" s="6">
        <v>42720</v>
      </c>
      <c r="M1073">
        <v>100</v>
      </c>
      <c r="N1073" t="s">
        <v>3577</v>
      </c>
      <c r="O1073" t="s">
        <v>562</v>
      </c>
      <c r="P1073" t="s">
        <v>30</v>
      </c>
      <c r="Q1073" s="6">
        <v>42005</v>
      </c>
      <c r="R1073" s="6">
        <v>42735</v>
      </c>
      <c r="S1073">
        <v>0</v>
      </c>
      <c r="T1073">
        <v>1</v>
      </c>
      <c r="U1073" t="s">
        <v>35</v>
      </c>
      <c r="V1073" t="s">
        <v>3182</v>
      </c>
      <c r="W1073" t="s">
        <v>3279</v>
      </c>
    </row>
    <row r="1074" spans="1:23" x14ac:dyDescent="0.25">
      <c r="A1074">
        <v>1332</v>
      </c>
      <c r="B1074">
        <f>IF(Tabela_padrão__V_CHANNELGERAL2[[#This Row],[ID]]=A1073,0,1)</f>
        <v>1</v>
      </c>
      <c r="C1074" t="s">
        <v>567</v>
      </c>
      <c r="D1074" t="s">
        <v>568</v>
      </c>
      <c r="E1074" t="s">
        <v>540</v>
      </c>
      <c r="F1074" t="s">
        <v>27</v>
      </c>
      <c r="G1074" t="s">
        <v>4181</v>
      </c>
      <c r="H1074" t="s">
        <v>4182</v>
      </c>
      <c r="I1074">
        <v>2016</v>
      </c>
      <c r="J1074" s="6">
        <v>42356</v>
      </c>
      <c r="K1074" s="6">
        <v>42376</v>
      </c>
      <c r="L1074" s="6">
        <v>42643</v>
      </c>
      <c r="M1074">
        <v>66.67</v>
      </c>
      <c r="N1074" t="s">
        <v>3577</v>
      </c>
      <c r="O1074" t="s">
        <v>562</v>
      </c>
      <c r="P1074" t="s">
        <v>30</v>
      </c>
      <c r="Q1074" s="6">
        <v>42005</v>
      </c>
      <c r="R1074" s="6">
        <v>42735</v>
      </c>
      <c r="S1074">
        <v>0</v>
      </c>
      <c r="T1074">
        <v>0</v>
      </c>
      <c r="U1074" t="s">
        <v>35</v>
      </c>
      <c r="V1074" t="s">
        <v>3182</v>
      </c>
      <c r="W1074" t="s">
        <v>3279</v>
      </c>
    </row>
    <row r="1075" spans="1:23" x14ac:dyDescent="0.25">
      <c r="A1075">
        <v>2399</v>
      </c>
      <c r="B1075">
        <f>IF(Tabela_padrão__V_CHANNELGERAL2[[#This Row],[ID]]=A1074,0,1)</f>
        <v>1</v>
      </c>
      <c r="C1075" t="s">
        <v>4177</v>
      </c>
      <c r="D1075" t="s">
        <v>4178</v>
      </c>
      <c r="E1075" t="s">
        <v>540</v>
      </c>
      <c r="F1075" t="s">
        <v>27</v>
      </c>
      <c r="G1075" t="s">
        <v>4181</v>
      </c>
      <c r="H1075" t="s">
        <v>4182</v>
      </c>
      <c r="I1075">
        <v>2016</v>
      </c>
      <c r="J1075" s="6">
        <v>42723</v>
      </c>
      <c r="K1075" s="6">
        <v>42723</v>
      </c>
      <c r="L1075" s="6">
        <v>42723</v>
      </c>
      <c r="N1075" t="s">
        <v>555</v>
      </c>
      <c r="O1075" t="s">
        <v>562</v>
      </c>
      <c r="P1075" t="s">
        <v>30</v>
      </c>
      <c r="Q1075" s="6">
        <v>42005</v>
      </c>
      <c r="R1075" s="6">
        <v>42735</v>
      </c>
      <c r="S1075">
        <v>0</v>
      </c>
      <c r="T1075">
        <v>0</v>
      </c>
      <c r="U1075" t="s">
        <v>35</v>
      </c>
      <c r="V1075" t="s">
        <v>3182</v>
      </c>
      <c r="W1075" t="s">
        <v>3279</v>
      </c>
    </row>
    <row r="1076" spans="1:23" hidden="1" x14ac:dyDescent="0.25">
      <c r="A1076">
        <v>2214</v>
      </c>
      <c r="B1076">
        <f>IF(Tabela_padrão__V_CHANNELGERAL2[[#This Row],[ID]]=A1075,0,1)</f>
        <v>1</v>
      </c>
      <c r="C1076" t="s">
        <v>3957</v>
      </c>
      <c r="D1076" t="s">
        <v>3958</v>
      </c>
      <c r="E1076" t="s">
        <v>713</v>
      </c>
      <c r="F1076" t="s">
        <v>27</v>
      </c>
      <c r="G1076" t="s">
        <v>41</v>
      </c>
      <c r="H1076" t="s">
        <v>42</v>
      </c>
      <c r="I1076">
        <v>2016</v>
      </c>
      <c r="J1076" s="6">
        <v>42681</v>
      </c>
      <c r="K1076" s="6">
        <v>42681</v>
      </c>
      <c r="L1076" s="6">
        <v>42681</v>
      </c>
      <c r="N1076" t="s">
        <v>714</v>
      </c>
      <c r="O1076" t="s">
        <v>714</v>
      </c>
      <c r="P1076" t="s">
        <v>3344</v>
      </c>
      <c r="Q1076" s="6">
        <v>42370</v>
      </c>
      <c r="R1076" s="6">
        <v>43100</v>
      </c>
      <c r="S1076">
        <v>0</v>
      </c>
      <c r="T1076">
        <v>0</v>
      </c>
      <c r="U1076" t="s">
        <v>31</v>
      </c>
      <c r="V1076" t="s">
        <v>3181</v>
      </c>
      <c r="W1076" t="s">
        <v>3279</v>
      </c>
    </row>
    <row r="1077" spans="1:23" hidden="1" x14ac:dyDescent="0.25">
      <c r="A1077">
        <v>2352</v>
      </c>
      <c r="B1077">
        <f>IF(Tabela_padrão__V_CHANNELGERAL2[[#This Row],[ID]]=A1076,0,1)</f>
        <v>1</v>
      </c>
      <c r="C1077" t="s">
        <v>4137</v>
      </c>
      <c r="D1077" t="s">
        <v>4138</v>
      </c>
      <c r="E1077" t="s">
        <v>713</v>
      </c>
      <c r="F1077" t="s">
        <v>27</v>
      </c>
      <c r="G1077" t="s">
        <v>41</v>
      </c>
      <c r="H1077" t="s">
        <v>42</v>
      </c>
      <c r="I1077">
        <v>2016</v>
      </c>
      <c r="J1077" s="6">
        <v>42697</v>
      </c>
      <c r="K1077" s="6">
        <v>42697</v>
      </c>
      <c r="L1077" s="6">
        <v>42697</v>
      </c>
      <c r="N1077" t="s">
        <v>714</v>
      </c>
      <c r="O1077" t="s">
        <v>714</v>
      </c>
      <c r="P1077" t="s">
        <v>3344</v>
      </c>
      <c r="Q1077" s="6">
        <v>42370</v>
      </c>
      <c r="R1077" s="6">
        <v>43100</v>
      </c>
      <c r="S1077">
        <v>0</v>
      </c>
      <c r="T1077">
        <v>0</v>
      </c>
      <c r="U1077" t="s">
        <v>35</v>
      </c>
      <c r="V1077" t="s">
        <v>3181</v>
      </c>
      <c r="W1077" t="s">
        <v>3279</v>
      </c>
    </row>
    <row r="1078" spans="1:23" hidden="1" x14ac:dyDescent="0.25">
      <c r="A1078">
        <v>2215</v>
      </c>
      <c r="B1078">
        <f>IF(Tabela_padrão__V_CHANNELGERAL2[[#This Row],[ID]]=A1077,0,1)</f>
        <v>1</v>
      </c>
      <c r="C1078" t="s">
        <v>3959</v>
      </c>
      <c r="D1078" t="s">
        <v>3960</v>
      </c>
      <c r="E1078" t="s">
        <v>713</v>
      </c>
      <c r="F1078" t="s">
        <v>27</v>
      </c>
      <c r="G1078" t="s">
        <v>41</v>
      </c>
      <c r="H1078" t="s">
        <v>42</v>
      </c>
      <c r="I1078">
        <v>2016</v>
      </c>
      <c r="J1078" s="6">
        <v>42681</v>
      </c>
      <c r="K1078" s="6">
        <v>42681</v>
      </c>
      <c r="L1078" s="6">
        <v>42681</v>
      </c>
      <c r="N1078" t="s">
        <v>714</v>
      </c>
      <c r="O1078" t="s">
        <v>714</v>
      </c>
      <c r="P1078" t="s">
        <v>3344</v>
      </c>
      <c r="Q1078" s="6">
        <v>42370</v>
      </c>
      <c r="R1078" s="6">
        <v>43100</v>
      </c>
      <c r="S1078">
        <v>0</v>
      </c>
      <c r="T1078">
        <v>0</v>
      </c>
      <c r="U1078" t="s">
        <v>35</v>
      </c>
      <c r="V1078" t="s">
        <v>3201</v>
      </c>
      <c r="W1078" t="s">
        <v>3279</v>
      </c>
    </row>
    <row r="1079" spans="1:23" hidden="1" x14ac:dyDescent="0.25">
      <c r="A1079">
        <v>2216</v>
      </c>
      <c r="B1079">
        <f>IF(Tabela_padrão__V_CHANNELGERAL2[[#This Row],[ID]]=A1078,0,1)</f>
        <v>1</v>
      </c>
      <c r="C1079" t="s">
        <v>3961</v>
      </c>
      <c r="D1079" t="s">
        <v>3962</v>
      </c>
      <c r="E1079" t="s">
        <v>713</v>
      </c>
      <c r="F1079" t="s">
        <v>27</v>
      </c>
      <c r="G1079" t="s">
        <v>41</v>
      </c>
      <c r="H1079" t="s">
        <v>42</v>
      </c>
      <c r="I1079">
        <v>2016</v>
      </c>
      <c r="J1079" s="6">
        <v>42681</v>
      </c>
      <c r="K1079" s="6">
        <v>42681</v>
      </c>
      <c r="L1079" s="6">
        <v>42681</v>
      </c>
      <c r="N1079" t="s">
        <v>714</v>
      </c>
      <c r="O1079" t="s">
        <v>714</v>
      </c>
      <c r="P1079" t="s">
        <v>3344</v>
      </c>
      <c r="Q1079" s="6">
        <v>42370</v>
      </c>
      <c r="R1079" s="6">
        <v>43100</v>
      </c>
      <c r="S1079">
        <v>0</v>
      </c>
      <c r="T1079">
        <v>0</v>
      </c>
      <c r="U1079" t="s">
        <v>35</v>
      </c>
      <c r="V1079" t="s">
        <v>3182</v>
      </c>
      <c r="W1079" t="s">
        <v>3279</v>
      </c>
    </row>
    <row r="1080" spans="1:23" hidden="1" x14ac:dyDescent="0.25">
      <c r="A1080">
        <v>2210</v>
      </c>
      <c r="B1080">
        <f>IF(Tabela_padrão__V_CHANNELGERAL2[[#This Row],[ID]]=A1079,0,1)</f>
        <v>1</v>
      </c>
      <c r="C1080" t="s">
        <v>3949</v>
      </c>
      <c r="D1080" t="s">
        <v>3950</v>
      </c>
      <c r="E1080" t="s">
        <v>713</v>
      </c>
      <c r="F1080" t="s">
        <v>27</v>
      </c>
      <c r="G1080" t="s">
        <v>41</v>
      </c>
      <c r="H1080" t="s">
        <v>42</v>
      </c>
      <c r="I1080">
        <v>2016</v>
      </c>
      <c r="J1080" s="6">
        <v>42681</v>
      </c>
      <c r="K1080" s="6">
        <v>42681</v>
      </c>
      <c r="L1080" s="6">
        <v>42681</v>
      </c>
      <c r="N1080" t="s">
        <v>714</v>
      </c>
      <c r="O1080" t="s">
        <v>714</v>
      </c>
      <c r="P1080" t="s">
        <v>3344</v>
      </c>
      <c r="Q1080" s="6">
        <v>42370</v>
      </c>
      <c r="R1080" s="6">
        <v>43100</v>
      </c>
      <c r="S1080">
        <v>0</v>
      </c>
      <c r="T1080">
        <v>0</v>
      </c>
      <c r="U1080" t="s">
        <v>35</v>
      </c>
      <c r="V1080" t="s">
        <v>3182</v>
      </c>
      <c r="W1080" t="s">
        <v>3279</v>
      </c>
    </row>
    <row r="1081" spans="1:23" hidden="1" x14ac:dyDescent="0.25">
      <c r="A1081">
        <v>2212</v>
      </c>
      <c r="B1081">
        <f>IF(Tabela_padrão__V_CHANNELGERAL2[[#This Row],[ID]]=A1080,0,1)</f>
        <v>1</v>
      </c>
      <c r="C1081" t="s">
        <v>3953</v>
      </c>
      <c r="D1081" t="s">
        <v>3954</v>
      </c>
      <c r="E1081" t="s">
        <v>713</v>
      </c>
      <c r="F1081" t="s">
        <v>27</v>
      </c>
      <c r="G1081" t="s">
        <v>41</v>
      </c>
      <c r="H1081" t="s">
        <v>42</v>
      </c>
      <c r="I1081">
        <v>2016</v>
      </c>
      <c r="J1081" s="6">
        <v>42681</v>
      </c>
      <c r="K1081" s="6">
        <v>42681</v>
      </c>
      <c r="L1081" s="6">
        <v>42681</v>
      </c>
      <c r="N1081" t="s">
        <v>714</v>
      </c>
      <c r="O1081" t="s">
        <v>714</v>
      </c>
      <c r="P1081" t="s">
        <v>3344</v>
      </c>
      <c r="Q1081" s="6">
        <v>42370</v>
      </c>
      <c r="R1081" s="6">
        <v>43100</v>
      </c>
      <c r="S1081">
        <v>0</v>
      </c>
      <c r="T1081">
        <v>0</v>
      </c>
      <c r="U1081" t="s">
        <v>35</v>
      </c>
      <c r="V1081" t="s">
        <v>3201</v>
      </c>
      <c r="W1081" t="s">
        <v>3279</v>
      </c>
    </row>
    <row r="1082" spans="1:23" hidden="1" x14ac:dyDescent="0.25">
      <c r="A1082">
        <v>2209</v>
      </c>
      <c r="B1082">
        <f>IF(Tabela_padrão__V_CHANNELGERAL2[[#This Row],[ID]]=A1081,0,1)</f>
        <v>1</v>
      </c>
      <c r="C1082" t="s">
        <v>3948</v>
      </c>
      <c r="D1082" t="s">
        <v>1107</v>
      </c>
      <c r="E1082" t="s">
        <v>713</v>
      </c>
      <c r="F1082" t="s">
        <v>27</v>
      </c>
      <c r="G1082" t="s">
        <v>41</v>
      </c>
      <c r="H1082" t="s">
        <v>42</v>
      </c>
      <c r="I1082">
        <v>2016</v>
      </c>
      <c r="J1082" s="6">
        <v>42681</v>
      </c>
      <c r="K1082" s="6">
        <v>42681</v>
      </c>
      <c r="L1082" s="6">
        <v>42681</v>
      </c>
      <c r="N1082" t="s">
        <v>714</v>
      </c>
      <c r="O1082" t="s">
        <v>714</v>
      </c>
      <c r="P1082" t="s">
        <v>3344</v>
      </c>
      <c r="Q1082" s="6">
        <v>42370</v>
      </c>
      <c r="R1082" s="6">
        <v>43100</v>
      </c>
      <c r="S1082">
        <v>0</v>
      </c>
      <c r="T1082">
        <v>0</v>
      </c>
      <c r="U1082" t="s">
        <v>35</v>
      </c>
      <c r="V1082" t="s">
        <v>3182</v>
      </c>
      <c r="W1082" t="s">
        <v>3279</v>
      </c>
    </row>
    <row r="1083" spans="1:23" hidden="1" x14ac:dyDescent="0.25">
      <c r="A1083">
        <v>2208</v>
      </c>
      <c r="B1083">
        <f>IF(Tabela_padrão__V_CHANNELGERAL2[[#This Row],[ID]]=A1082,0,1)</f>
        <v>1</v>
      </c>
      <c r="C1083" t="s">
        <v>3946</v>
      </c>
      <c r="D1083" t="s">
        <v>3947</v>
      </c>
      <c r="E1083" t="s">
        <v>713</v>
      </c>
      <c r="F1083" t="s">
        <v>27</v>
      </c>
      <c r="G1083" t="s">
        <v>41</v>
      </c>
      <c r="H1083" t="s">
        <v>42</v>
      </c>
      <c r="I1083">
        <v>2016</v>
      </c>
      <c r="J1083" s="6">
        <v>42681</v>
      </c>
      <c r="K1083" s="6">
        <v>42681</v>
      </c>
      <c r="L1083" s="6">
        <v>42681</v>
      </c>
      <c r="N1083" t="s">
        <v>714</v>
      </c>
      <c r="O1083" t="s">
        <v>714</v>
      </c>
      <c r="P1083" t="s">
        <v>3344</v>
      </c>
      <c r="Q1083" s="6">
        <v>42370</v>
      </c>
      <c r="R1083" s="6">
        <v>43100</v>
      </c>
      <c r="S1083">
        <v>0</v>
      </c>
      <c r="T1083">
        <v>0</v>
      </c>
      <c r="U1083" t="s">
        <v>35</v>
      </c>
      <c r="V1083" t="s">
        <v>3182</v>
      </c>
      <c r="W1083" t="s">
        <v>3279</v>
      </c>
    </row>
    <row r="1084" spans="1:23" hidden="1" x14ac:dyDescent="0.25">
      <c r="A1084">
        <v>2217</v>
      </c>
      <c r="B1084">
        <f>IF(Tabela_padrão__V_CHANNELGERAL2[[#This Row],[ID]]=A1083,0,1)</f>
        <v>1</v>
      </c>
      <c r="C1084" t="s">
        <v>3963</v>
      </c>
      <c r="D1084" t="s">
        <v>3964</v>
      </c>
      <c r="E1084" t="s">
        <v>713</v>
      </c>
      <c r="F1084" t="s">
        <v>27</v>
      </c>
      <c r="G1084" t="s">
        <v>41</v>
      </c>
      <c r="H1084" t="s">
        <v>42</v>
      </c>
      <c r="I1084">
        <v>2016</v>
      </c>
      <c r="J1084" s="6">
        <v>42681</v>
      </c>
      <c r="K1084" s="6">
        <v>42681</v>
      </c>
      <c r="L1084" s="6">
        <v>42681</v>
      </c>
      <c r="N1084" t="s">
        <v>714</v>
      </c>
      <c r="O1084" t="s">
        <v>714</v>
      </c>
      <c r="P1084" t="s">
        <v>3344</v>
      </c>
      <c r="Q1084" s="6">
        <v>42370</v>
      </c>
      <c r="R1084" s="6">
        <v>43100</v>
      </c>
      <c r="S1084">
        <v>0</v>
      </c>
      <c r="T1084">
        <v>0</v>
      </c>
      <c r="U1084" t="s">
        <v>35</v>
      </c>
      <c r="V1084" t="s">
        <v>3182</v>
      </c>
      <c r="W1084" t="s">
        <v>3279</v>
      </c>
    </row>
    <row r="1085" spans="1:23" hidden="1" x14ac:dyDescent="0.25">
      <c r="A1085">
        <v>2218</v>
      </c>
      <c r="B1085">
        <f>IF(Tabela_padrão__V_CHANNELGERAL2[[#This Row],[ID]]=A1084,0,1)</f>
        <v>1</v>
      </c>
      <c r="C1085" t="s">
        <v>3965</v>
      </c>
      <c r="D1085" t="s">
        <v>3966</v>
      </c>
      <c r="E1085" t="s">
        <v>713</v>
      </c>
      <c r="F1085" t="s">
        <v>27</v>
      </c>
      <c r="G1085" t="s">
        <v>41</v>
      </c>
      <c r="H1085" t="s">
        <v>42</v>
      </c>
      <c r="I1085">
        <v>2016</v>
      </c>
      <c r="J1085" s="6">
        <v>42681</v>
      </c>
      <c r="K1085" s="6">
        <v>42681</v>
      </c>
      <c r="L1085" s="6">
        <v>42681</v>
      </c>
      <c r="N1085" t="s">
        <v>714</v>
      </c>
      <c r="O1085" t="s">
        <v>714</v>
      </c>
      <c r="P1085" t="s">
        <v>3344</v>
      </c>
      <c r="Q1085" s="6">
        <v>42370</v>
      </c>
      <c r="R1085" s="6">
        <v>43100</v>
      </c>
      <c r="S1085">
        <v>0</v>
      </c>
      <c r="T1085">
        <v>0</v>
      </c>
      <c r="U1085" t="s">
        <v>35</v>
      </c>
      <c r="V1085" t="s">
        <v>3182</v>
      </c>
      <c r="W1085" t="s">
        <v>3279</v>
      </c>
    </row>
    <row r="1086" spans="1:23" hidden="1" x14ac:dyDescent="0.25">
      <c r="A1086">
        <v>2221</v>
      </c>
      <c r="B1086">
        <f>IF(Tabela_padrão__V_CHANNELGERAL2[[#This Row],[ID]]=A1085,0,1)</f>
        <v>1</v>
      </c>
      <c r="C1086" t="s">
        <v>3971</v>
      </c>
      <c r="D1086" t="s">
        <v>3972</v>
      </c>
      <c r="E1086" t="s">
        <v>713</v>
      </c>
      <c r="F1086" t="s">
        <v>27</v>
      </c>
      <c r="G1086" t="s">
        <v>41</v>
      </c>
      <c r="H1086" t="s">
        <v>42</v>
      </c>
      <c r="I1086">
        <v>2016</v>
      </c>
      <c r="J1086" s="6">
        <v>42681</v>
      </c>
      <c r="K1086" s="6">
        <v>42681</v>
      </c>
      <c r="L1086" s="6">
        <v>42681</v>
      </c>
      <c r="N1086" t="s">
        <v>714</v>
      </c>
      <c r="O1086" t="s">
        <v>714</v>
      </c>
      <c r="P1086" t="s">
        <v>3344</v>
      </c>
      <c r="Q1086" s="6">
        <v>42370</v>
      </c>
      <c r="R1086" s="6">
        <v>43100</v>
      </c>
      <c r="S1086">
        <v>0</v>
      </c>
      <c r="T1086">
        <v>0</v>
      </c>
      <c r="U1086" t="s">
        <v>31</v>
      </c>
      <c r="V1086" t="s">
        <v>3196</v>
      </c>
      <c r="W1086" t="s">
        <v>3279</v>
      </c>
    </row>
    <row r="1087" spans="1:23" hidden="1" x14ac:dyDescent="0.25">
      <c r="A1087">
        <v>2205</v>
      </c>
      <c r="B1087">
        <f>IF(Tabela_padrão__V_CHANNELGERAL2[[#This Row],[ID]]=A1086,0,1)</f>
        <v>1</v>
      </c>
      <c r="C1087" t="s">
        <v>3943</v>
      </c>
      <c r="D1087" t="s">
        <v>3944</v>
      </c>
      <c r="E1087" t="s">
        <v>713</v>
      </c>
      <c r="F1087" t="s">
        <v>27</v>
      </c>
      <c r="G1087" t="s">
        <v>41</v>
      </c>
      <c r="H1087" t="s">
        <v>42</v>
      </c>
      <c r="I1087">
        <v>2016</v>
      </c>
      <c r="J1087" s="6">
        <v>42681</v>
      </c>
      <c r="K1087" s="6">
        <v>42681</v>
      </c>
      <c r="L1087" s="6">
        <v>42681</v>
      </c>
      <c r="N1087" t="s">
        <v>714</v>
      </c>
      <c r="O1087" t="s">
        <v>714</v>
      </c>
      <c r="P1087" t="s">
        <v>3344</v>
      </c>
      <c r="Q1087" s="6">
        <v>42370</v>
      </c>
      <c r="R1087" s="6">
        <v>43100</v>
      </c>
      <c r="S1087">
        <v>0</v>
      </c>
      <c r="T1087">
        <v>0</v>
      </c>
      <c r="U1087" t="s">
        <v>31</v>
      </c>
      <c r="V1087" t="s">
        <v>3215</v>
      </c>
      <c r="W1087" t="s">
        <v>3279</v>
      </c>
    </row>
    <row r="1088" spans="1:23" hidden="1" x14ac:dyDescent="0.25">
      <c r="A1088">
        <v>2220</v>
      </c>
      <c r="B1088">
        <f>IF(Tabela_padrão__V_CHANNELGERAL2[[#This Row],[ID]]=A1087,0,1)</f>
        <v>1</v>
      </c>
      <c r="C1088" t="s">
        <v>3969</v>
      </c>
      <c r="D1088" t="s">
        <v>3970</v>
      </c>
      <c r="E1088" t="s">
        <v>713</v>
      </c>
      <c r="F1088" t="s">
        <v>27</v>
      </c>
      <c r="G1088" t="s">
        <v>41</v>
      </c>
      <c r="H1088" t="s">
        <v>42</v>
      </c>
      <c r="I1088">
        <v>2016</v>
      </c>
      <c r="J1088" s="6">
        <v>42681</v>
      </c>
      <c r="K1088" s="6">
        <v>42681</v>
      </c>
      <c r="L1088" s="6">
        <v>42681</v>
      </c>
      <c r="N1088" t="s">
        <v>714</v>
      </c>
      <c r="O1088" t="s">
        <v>714</v>
      </c>
      <c r="P1088" t="s">
        <v>3344</v>
      </c>
      <c r="Q1088" s="6">
        <v>42370</v>
      </c>
      <c r="R1088" s="6">
        <v>43100</v>
      </c>
      <c r="S1088">
        <v>0</v>
      </c>
      <c r="T1088">
        <v>0</v>
      </c>
      <c r="U1088" t="s">
        <v>31</v>
      </c>
      <c r="V1088" t="s">
        <v>3196</v>
      </c>
      <c r="W1088" t="s">
        <v>3279</v>
      </c>
    </row>
    <row r="1089" spans="1:23" hidden="1" x14ac:dyDescent="0.25">
      <c r="A1089">
        <v>2204</v>
      </c>
      <c r="B1089">
        <f>IF(Tabela_padrão__V_CHANNELGERAL2[[#This Row],[ID]]=A1088,0,1)</f>
        <v>1</v>
      </c>
      <c r="C1089" t="s">
        <v>3942</v>
      </c>
      <c r="D1089" t="s">
        <v>1136</v>
      </c>
      <c r="E1089" t="s">
        <v>713</v>
      </c>
      <c r="F1089" t="s">
        <v>27</v>
      </c>
      <c r="G1089" t="s">
        <v>41</v>
      </c>
      <c r="H1089" t="s">
        <v>42</v>
      </c>
      <c r="I1089">
        <v>2016</v>
      </c>
      <c r="J1089" s="6">
        <v>42681</v>
      </c>
      <c r="K1089" s="6">
        <v>42681</v>
      </c>
      <c r="L1089" s="6">
        <v>42681</v>
      </c>
      <c r="N1089" t="s">
        <v>714</v>
      </c>
      <c r="O1089" t="s">
        <v>714</v>
      </c>
      <c r="P1089" t="s">
        <v>3344</v>
      </c>
      <c r="Q1089" s="6">
        <v>42370</v>
      </c>
      <c r="R1089" s="6">
        <v>43100</v>
      </c>
      <c r="S1089">
        <v>0</v>
      </c>
      <c r="T1089">
        <v>0</v>
      </c>
      <c r="U1089" t="s">
        <v>31</v>
      </c>
      <c r="V1089" t="s">
        <v>3216</v>
      </c>
      <c r="W1089" t="s">
        <v>3279</v>
      </c>
    </row>
    <row r="1090" spans="1:23" hidden="1" x14ac:dyDescent="0.25">
      <c r="A1090">
        <v>2351</v>
      </c>
      <c r="B1090">
        <f>IF(Tabela_padrão__V_CHANNELGERAL2[[#This Row],[ID]]=A1089,0,1)</f>
        <v>1</v>
      </c>
      <c r="C1090" t="s">
        <v>4135</v>
      </c>
      <c r="D1090" t="s">
        <v>4136</v>
      </c>
      <c r="E1090" t="s">
        <v>713</v>
      </c>
      <c r="F1090" t="s">
        <v>27</v>
      </c>
      <c r="G1090" t="s">
        <v>41</v>
      </c>
      <c r="H1090" t="s">
        <v>42</v>
      </c>
      <c r="I1090">
        <v>2016</v>
      </c>
      <c r="J1090" s="6">
        <v>42697</v>
      </c>
      <c r="K1090" s="6">
        <v>42697</v>
      </c>
      <c r="L1090" s="6">
        <v>42697</v>
      </c>
      <c r="N1090" t="s">
        <v>714</v>
      </c>
      <c r="O1090" t="s">
        <v>714</v>
      </c>
      <c r="P1090" t="s">
        <v>3344</v>
      </c>
      <c r="Q1090" s="6">
        <v>42370</v>
      </c>
      <c r="R1090" s="6">
        <v>43100</v>
      </c>
      <c r="S1090">
        <v>0</v>
      </c>
      <c r="T1090">
        <v>0</v>
      </c>
      <c r="U1090" t="s">
        <v>31</v>
      </c>
      <c r="V1090" t="s">
        <v>31</v>
      </c>
      <c r="W1090" t="s">
        <v>3279</v>
      </c>
    </row>
    <row r="1091" spans="1:23" hidden="1" x14ac:dyDescent="0.25">
      <c r="A1091">
        <v>2213</v>
      </c>
      <c r="B1091">
        <f>IF(Tabela_padrão__V_CHANNELGERAL2[[#This Row],[ID]]=A1090,0,1)</f>
        <v>1</v>
      </c>
      <c r="C1091" t="s">
        <v>3955</v>
      </c>
      <c r="D1091" t="s">
        <v>3956</v>
      </c>
      <c r="E1091" t="s">
        <v>713</v>
      </c>
      <c r="F1091" t="s">
        <v>27</v>
      </c>
      <c r="G1091" t="s">
        <v>41</v>
      </c>
      <c r="H1091" t="s">
        <v>42</v>
      </c>
      <c r="I1091">
        <v>2016</v>
      </c>
      <c r="J1091" s="6">
        <v>42681</v>
      </c>
      <c r="K1091" s="6">
        <v>42681</v>
      </c>
      <c r="L1091" s="6">
        <v>42681</v>
      </c>
      <c r="N1091" t="s">
        <v>714</v>
      </c>
      <c r="O1091" t="s">
        <v>714</v>
      </c>
      <c r="P1091" t="s">
        <v>3344</v>
      </c>
      <c r="Q1091" s="6">
        <v>42370</v>
      </c>
      <c r="R1091" s="6">
        <v>43100</v>
      </c>
      <c r="S1091">
        <v>0</v>
      </c>
      <c r="T1091">
        <v>0</v>
      </c>
      <c r="U1091" t="s">
        <v>31</v>
      </c>
      <c r="V1091" t="s">
        <v>31</v>
      </c>
      <c r="W1091" t="s">
        <v>3279</v>
      </c>
    </row>
    <row r="1092" spans="1:23" hidden="1" x14ac:dyDescent="0.25">
      <c r="A1092">
        <v>2219</v>
      </c>
      <c r="B1092">
        <f>IF(Tabela_padrão__V_CHANNELGERAL2[[#This Row],[ID]]=A1091,0,1)</f>
        <v>1</v>
      </c>
      <c r="C1092" t="s">
        <v>3967</v>
      </c>
      <c r="D1092" t="s">
        <v>3968</v>
      </c>
      <c r="E1092" t="s">
        <v>713</v>
      </c>
      <c r="F1092" t="s">
        <v>27</v>
      </c>
      <c r="G1092" t="s">
        <v>41</v>
      </c>
      <c r="H1092" t="s">
        <v>42</v>
      </c>
      <c r="I1092">
        <v>2016</v>
      </c>
      <c r="J1092" s="6">
        <v>42681</v>
      </c>
      <c r="K1092" s="6">
        <v>42681</v>
      </c>
      <c r="L1092" s="6">
        <v>42681</v>
      </c>
      <c r="N1092" t="s">
        <v>714</v>
      </c>
      <c r="O1092" t="s">
        <v>714</v>
      </c>
      <c r="P1092" t="s">
        <v>3344</v>
      </c>
      <c r="Q1092" s="6">
        <v>42370</v>
      </c>
      <c r="R1092" s="6">
        <v>43100</v>
      </c>
      <c r="S1092">
        <v>0</v>
      </c>
      <c r="T1092">
        <v>0</v>
      </c>
      <c r="U1092" t="s">
        <v>61</v>
      </c>
      <c r="V1092" t="s">
        <v>3182</v>
      </c>
      <c r="W1092" t="s">
        <v>3279</v>
      </c>
    </row>
    <row r="1093" spans="1:23" hidden="1" x14ac:dyDescent="0.25">
      <c r="A1093">
        <v>2211</v>
      </c>
      <c r="B1093">
        <f>IF(Tabela_padrão__V_CHANNELGERAL2[[#This Row],[ID]]=A1092,0,1)</f>
        <v>1</v>
      </c>
      <c r="C1093" t="s">
        <v>3951</v>
      </c>
      <c r="D1093" t="s">
        <v>3952</v>
      </c>
      <c r="E1093" t="s">
        <v>713</v>
      </c>
      <c r="F1093" t="s">
        <v>27</v>
      </c>
      <c r="G1093" t="s">
        <v>41</v>
      </c>
      <c r="H1093" t="s">
        <v>42</v>
      </c>
      <c r="I1093">
        <v>2016</v>
      </c>
      <c r="J1093" s="6">
        <v>42681</v>
      </c>
      <c r="K1093" s="6">
        <v>42681</v>
      </c>
      <c r="L1093" s="6">
        <v>42681</v>
      </c>
      <c r="N1093" t="s">
        <v>714</v>
      </c>
      <c r="O1093" t="s">
        <v>714</v>
      </c>
      <c r="P1093" t="s">
        <v>3344</v>
      </c>
      <c r="Q1093" s="6">
        <v>42370</v>
      </c>
      <c r="R1093" s="6">
        <v>43100</v>
      </c>
      <c r="S1093">
        <v>0</v>
      </c>
      <c r="T1093">
        <v>0</v>
      </c>
      <c r="U1093" t="s">
        <v>61</v>
      </c>
      <c r="V1093" t="s">
        <v>3182</v>
      </c>
      <c r="W1093" t="s">
        <v>3279</v>
      </c>
    </row>
    <row r="1094" spans="1:23" hidden="1" x14ac:dyDescent="0.25">
      <c r="A1094">
        <v>2206</v>
      </c>
      <c r="B1094">
        <f>IF(Tabela_padrão__V_CHANNELGERAL2[[#This Row],[ID]]=A1093,0,1)</f>
        <v>1</v>
      </c>
      <c r="C1094" t="s">
        <v>3945</v>
      </c>
      <c r="D1094" t="s">
        <v>3313</v>
      </c>
      <c r="E1094" t="s">
        <v>713</v>
      </c>
      <c r="F1094" t="s">
        <v>32</v>
      </c>
      <c r="G1094" t="s">
        <v>41</v>
      </c>
      <c r="H1094" t="s">
        <v>42</v>
      </c>
      <c r="I1094">
        <v>2016</v>
      </c>
      <c r="J1094" s="6">
        <v>42681</v>
      </c>
      <c r="K1094" s="6">
        <v>42681</v>
      </c>
      <c r="L1094" s="6">
        <v>42681</v>
      </c>
      <c r="N1094" t="s">
        <v>714</v>
      </c>
      <c r="O1094" t="s">
        <v>714</v>
      </c>
      <c r="P1094" t="s">
        <v>3344</v>
      </c>
      <c r="Q1094" s="6">
        <v>42370</v>
      </c>
      <c r="R1094" s="6">
        <v>43100</v>
      </c>
      <c r="S1094">
        <v>0</v>
      </c>
      <c r="T1094">
        <v>0</v>
      </c>
      <c r="U1094" t="s">
        <v>31</v>
      </c>
      <c r="V1094" t="s">
        <v>3186</v>
      </c>
      <c r="W1094" t="s">
        <v>3279</v>
      </c>
    </row>
    <row r="1095" spans="1:23" hidden="1" x14ac:dyDescent="0.25">
      <c r="A1095">
        <v>2392</v>
      </c>
      <c r="B1095">
        <f>IF(Tabela_padrão__V_CHANNELGERAL2[[#This Row],[ID]]=A1094,0,1)</f>
        <v>1</v>
      </c>
      <c r="C1095" t="s">
        <v>4173</v>
      </c>
      <c r="D1095" t="s">
        <v>3657</v>
      </c>
      <c r="E1095" t="s">
        <v>677</v>
      </c>
      <c r="F1095" t="s">
        <v>27</v>
      </c>
      <c r="G1095" t="s">
        <v>41</v>
      </c>
      <c r="H1095" t="s">
        <v>42</v>
      </c>
      <c r="I1095">
        <v>2016</v>
      </c>
      <c r="J1095" s="6">
        <v>42713</v>
      </c>
      <c r="K1095" s="6">
        <v>42713</v>
      </c>
      <c r="L1095" s="6">
        <v>42713</v>
      </c>
      <c r="N1095" t="s">
        <v>678</v>
      </c>
      <c r="O1095" t="s">
        <v>678</v>
      </c>
      <c r="P1095" t="s">
        <v>3344</v>
      </c>
      <c r="Q1095" s="6">
        <v>42370</v>
      </c>
      <c r="R1095" s="6">
        <v>43100</v>
      </c>
      <c r="S1095">
        <v>0</v>
      </c>
      <c r="T1095">
        <v>0</v>
      </c>
      <c r="U1095" t="s">
        <v>31</v>
      </c>
      <c r="V1095" t="s">
        <v>31</v>
      </c>
      <c r="W1095" t="s">
        <v>3279</v>
      </c>
    </row>
    <row r="1096" spans="1:23" hidden="1" x14ac:dyDescent="0.25">
      <c r="A1096">
        <v>2384</v>
      </c>
      <c r="B1096">
        <f>IF(Tabela_padrão__V_CHANNELGERAL2[[#This Row],[ID]]=A1095,0,1)</f>
        <v>1</v>
      </c>
      <c r="C1096" t="s">
        <v>4165</v>
      </c>
      <c r="D1096" t="s">
        <v>3070</v>
      </c>
      <c r="E1096" t="s">
        <v>677</v>
      </c>
      <c r="F1096" t="s">
        <v>27</v>
      </c>
      <c r="G1096" t="s">
        <v>41</v>
      </c>
      <c r="H1096" t="s">
        <v>42</v>
      </c>
      <c r="I1096">
        <v>2016</v>
      </c>
      <c r="J1096" s="6">
        <v>42713</v>
      </c>
      <c r="K1096" s="6">
        <v>42713</v>
      </c>
      <c r="L1096" s="6">
        <v>42713</v>
      </c>
      <c r="N1096" t="s">
        <v>678</v>
      </c>
      <c r="O1096" t="s">
        <v>678</v>
      </c>
      <c r="P1096" t="s">
        <v>3344</v>
      </c>
      <c r="Q1096" s="6">
        <v>42370</v>
      </c>
      <c r="R1096" s="6">
        <v>43100</v>
      </c>
      <c r="S1096">
        <v>0</v>
      </c>
      <c r="T1096">
        <v>0</v>
      </c>
      <c r="U1096" t="s">
        <v>31</v>
      </c>
      <c r="V1096" t="s">
        <v>31</v>
      </c>
      <c r="W1096" t="s">
        <v>3279</v>
      </c>
    </row>
    <row r="1097" spans="1:23" hidden="1" x14ac:dyDescent="0.25">
      <c r="A1097">
        <v>2387</v>
      </c>
      <c r="B1097">
        <f>IF(Tabela_padrão__V_CHANNELGERAL2[[#This Row],[ID]]=A1096,0,1)</f>
        <v>1</v>
      </c>
      <c r="C1097" t="s">
        <v>4168</v>
      </c>
      <c r="D1097" t="s">
        <v>2262</v>
      </c>
      <c r="E1097" t="s">
        <v>677</v>
      </c>
      <c r="F1097" t="s">
        <v>27</v>
      </c>
      <c r="G1097" t="s">
        <v>41</v>
      </c>
      <c r="H1097" t="s">
        <v>42</v>
      </c>
      <c r="I1097">
        <v>2016</v>
      </c>
      <c r="J1097" s="6">
        <v>42713</v>
      </c>
      <c r="K1097" s="6">
        <v>42713</v>
      </c>
      <c r="L1097" s="6">
        <v>42713</v>
      </c>
      <c r="N1097" t="s">
        <v>678</v>
      </c>
      <c r="O1097" t="s">
        <v>678</v>
      </c>
      <c r="P1097" t="s">
        <v>3344</v>
      </c>
      <c r="Q1097" s="6">
        <v>42370</v>
      </c>
      <c r="R1097" s="6">
        <v>43100</v>
      </c>
      <c r="S1097">
        <v>0</v>
      </c>
      <c r="T1097">
        <v>0</v>
      </c>
      <c r="U1097" t="s">
        <v>31</v>
      </c>
      <c r="V1097" t="s">
        <v>31</v>
      </c>
      <c r="W1097" t="s">
        <v>3279</v>
      </c>
    </row>
    <row r="1098" spans="1:23" hidden="1" x14ac:dyDescent="0.25">
      <c r="A1098">
        <v>2388</v>
      </c>
      <c r="B1098">
        <f>IF(Tabela_padrão__V_CHANNELGERAL2[[#This Row],[ID]]=A1097,0,1)</f>
        <v>1</v>
      </c>
      <c r="C1098" t="s">
        <v>4169</v>
      </c>
      <c r="D1098" t="s">
        <v>2627</v>
      </c>
      <c r="E1098" t="s">
        <v>677</v>
      </c>
      <c r="F1098" t="s">
        <v>27</v>
      </c>
      <c r="G1098" t="s">
        <v>41</v>
      </c>
      <c r="H1098" t="s">
        <v>42</v>
      </c>
      <c r="I1098">
        <v>2016</v>
      </c>
      <c r="J1098" s="6">
        <v>42713</v>
      </c>
      <c r="K1098" s="6">
        <v>42713</v>
      </c>
      <c r="L1098" s="6">
        <v>42713</v>
      </c>
      <c r="N1098" t="s">
        <v>678</v>
      </c>
      <c r="O1098" t="s">
        <v>678</v>
      </c>
      <c r="P1098" t="s">
        <v>3344</v>
      </c>
      <c r="Q1098" s="6">
        <v>42370</v>
      </c>
      <c r="R1098" s="6">
        <v>43100</v>
      </c>
      <c r="S1098">
        <v>0</v>
      </c>
      <c r="T1098">
        <v>0</v>
      </c>
      <c r="U1098" t="s">
        <v>31</v>
      </c>
      <c r="V1098" t="s">
        <v>31</v>
      </c>
      <c r="W1098" t="s">
        <v>3279</v>
      </c>
    </row>
    <row r="1099" spans="1:23" hidden="1" x14ac:dyDescent="0.25">
      <c r="A1099">
        <v>2385</v>
      </c>
      <c r="B1099">
        <f>IF(Tabela_padrão__V_CHANNELGERAL2[[#This Row],[ID]]=A1098,0,1)</f>
        <v>1</v>
      </c>
      <c r="C1099" t="s">
        <v>4166</v>
      </c>
      <c r="D1099" t="s">
        <v>3652</v>
      </c>
      <c r="E1099" t="s">
        <v>677</v>
      </c>
      <c r="F1099" t="s">
        <v>27</v>
      </c>
      <c r="G1099" t="s">
        <v>41</v>
      </c>
      <c r="H1099" t="s">
        <v>42</v>
      </c>
      <c r="I1099">
        <v>2016</v>
      </c>
      <c r="J1099" s="6">
        <v>42713</v>
      </c>
      <c r="K1099" s="6">
        <v>42713</v>
      </c>
      <c r="L1099" s="6">
        <v>42713</v>
      </c>
      <c r="N1099" t="s">
        <v>678</v>
      </c>
      <c r="O1099" t="s">
        <v>678</v>
      </c>
      <c r="P1099" t="s">
        <v>3344</v>
      </c>
      <c r="Q1099" s="6">
        <v>42370</v>
      </c>
      <c r="R1099" s="6">
        <v>43100</v>
      </c>
      <c r="S1099">
        <v>0</v>
      </c>
      <c r="T1099">
        <v>0</v>
      </c>
      <c r="U1099" t="s">
        <v>31</v>
      </c>
      <c r="V1099" t="s">
        <v>31</v>
      </c>
      <c r="W1099" t="s">
        <v>3279</v>
      </c>
    </row>
    <row r="1100" spans="1:23" hidden="1" x14ac:dyDescent="0.25">
      <c r="A1100">
        <v>2386</v>
      </c>
      <c r="B1100">
        <f>IF(Tabela_padrão__V_CHANNELGERAL2[[#This Row],[ID]]=A1099,0,1)</f>
        <v>1</v>
      </c>
      <c r="C1100" t="s">
        <v>4167</v>
      </c>
      <c r="D1100" t="s">
        <v>3653</v>
      </c>
      <c r="E1100" t="s">
        <v>677</v>
      </c>
      <c r="F1100" t="s">
        <v>27</v>
      </c>
      <c r="G1100" t="s">
        <v>41</v>
      </c>
      <c r="H1100" t="s">
        <v>42</v>
      </c>
      <c r="I1100">
        <v>2016</v>
      </c>
      <c r="J1100" s="6">
        <v>42713</v>
      </c>
      <c r="K1100" s="6">
        <v>42713</v>
      </c>
      <c r="L1100" s="6">
        <v>42713</v>
      </c>
      <c r="N1100" t="s">
        <v>678</v>
      </c>
      <c r="O1100" t="s">
        <v>678</v>
      </c>
      <c r="P1100" t="s">
        <v>3344</v>
      </c>
      <c r="Q1100" s="6">
        <v>42370</v>
      </c>
      <c r="R1100" s="6">
        <v>43100</v>
      </c>
      <c r="S1100">
        <v>0</v>
      </c>
      <c r="T1100">
        <v>0</v>
      </c>
      <c r="U1100" t="s">
        <v>31</v>
      </c>
      <c r="V1100" t="s">
        <v>31</v>
      </c>
      <c r="W1100" t="s">
        <v>3279</v>
      </c>
    </row>
    <row r="1101" spans="1:23" hidden="1" x14ac:dyDescent="0.25">
      <c r="A1101">
        <v>2389</v>
      </c>
      <c r="B1101">
        <f>IF(Tabela_padrão__V_CHANNELGERAL2[[#This Row],[ID]]=A1100,0,1)</f>
        <v>1</v>
      </c>
      <c r="C1101" t="s">
        <v>4170</v>
      </c>
      <c r="D1101" t="s">
        <v>3654</v>
      </c>
      <c r="E1101" t="s">
        <v>677</v>
      </c>
      <c r="F1101" t="s">
        <v>27</v>
      </c>
      <c r="G1101" t="s">
        <v>41</v>
      </c>
      <c r="H1101" t="s">
        <v>42</v>
      </c>
      <c r="I1101">
        <v>2016</v>
      </c>
      <c r="J1101" s="6">
        <v>42713</v>
      </c>
      <c r="K1101" s="6">
        <v>42713</v>
      </c>
      <c r="L1101" s="6">
        <v>42713</v>
      </c>
      <c r="N1101" t="s">
        <v>678</v>
      </c>
      <c r="O1101" t="s">
        <v>678</v>
      </c>
      <c r="P1101" t="s">
        <v>3344</v>
      </c>
      <c r="Q1101" s="6">
        <v>42370</v>
      </c>
      <c r="R1101" s="6">
        <v>43100</v>
      </c>
      <c r="S1101">
        <v>0</v>
      </c>
      <c r="T1101">
        <v>0</v>
      </c>
      <c r="U1101" t="s">
        <v>31</v>
      </c>
      <c r="V1101" t="s">
        <v>31</v>
      </c>
      <c r="W1101" t="s">
        <v>3279</v>
      </c>
    </row>
    <row r="1102" spans="1:23" hidden="1" x14ac:dyDescent="0.25">
      <c r="A1102">
        <v>2390</v>
      </c>
      <c r="B1102">
        <f>IF(Tabela_padrão__V_CHANNELGERAL2[[#This Row],[ID]]=A1101,0,1)</f>
        <v>1</v>
      </c>
      <c r="C1102" t="s">
        <v>4171</v>
      </c>
      <c r="D1102" t="s">
        <v>3655</v>
      </c>
      <c r="E1102" t="s">
        <v>677</v>
      </c>
      <c r="F1102" t="s">
        <v>27</v>
      </c>
      <c r="G1102" t="s">
        <v>41</v>
      </c>
      <c r="H1102" t="s">
        <v>42</v>
      </c>
      <c r="I1102">
        <v>2016</v>
      </c>
      <c r="J1102" s="6">
        <v>42713</v>
      </c>
      <c r="K1102" s="6">
        <v>42713</v>
      </c>
      <c r="L1102" s="6">
        <v>42713</v>
      </c>
      <c r="N1102" t="s">
        <v>678</v>
      </c>
      <c r="O1102" t="s">
        <v>678</v>
      </c>
      <c r="P1102" t="s">
        <v>3344</v>
      </c>
      <c r="Q1102" s="6">
        <v>42370</v>
      </c>
      <c r="R1102" s="6">
        <v>43100</v>
      </c>
      <c r="S1102">
        <v>0</v>
      </c>
      <c r="T1102">
        <v>0</v>
      </c>
      <c r="U1102" t="s">
        <v>31</v>
      </c>
      <c r="V1102" t="s">
        <v>31</v>
      </c>
      <c r="W1102" t="s">
        <v>3279</v>
      </c>
    </row>
    <row r="1103" spans="1:23" hidden="1" x14ac:dyDescent="0.25">
      <c r="A1103">
        <v>2393</v>
      </c>
      <c r="B1103">
        <f>IF(Tabela_padrão__V_CHANNELGERAL2[[#This Row],[ID]]=A1102,0,1)</f>
        <v>1</v>
      </c>
      <c r="C1103" t="s">
        <v>4174</v>
      </c>
      <c r="D1103" t="s">
        <v>3658</v>
      </c>
      <c r="E1103" t="s">
        <v>677</v>
      </c>
      <c r="F1103" t="s">
        <v>27</v>
      </c>
      <c r="G1103" t="s">
        <v>41</v>
      </c>
      <c r="H1103" t="s">
        <v>42</v>
      </c>
      <c r="I1103">
        <v>2016</v>
      </c>
      <c r="J1103" s="6">
        <v>42713</v>
      </c>
      <c r="K1103" s="6">
        <v>42713</v>
      </c>
      <c r="L1103" s="6">
        <v>42713</v>
      </c>
      <c r="N1103" t="s">
        <v>678</v>
      </c>
      <c r="O1103" t="s">
        <v>678</v>
      </c>
      <c r="P1103" t="s">
        <v>3344</v>
      </c>
      <c r="Q1103" s="6">
        <v>42370</v>
      </c>
      <c r="R1103" s="6">
        <v>43100</v>
      </c>
      <c r="S1103">
        <v>0</v>
      </c>
      <c r="T1103">
        <v>0</v>
      </c>
      <c r="U1103" t="s">
        <v>31</v>
      </c>
      <c r="V1103" t="s">
        <v>31</v>
      </c>
      <c r="W1103" t="s">
        <v>3279</v>
      </c>
    </row>
    <row r="1104" spans="1:23" hidden="1" x14ac:dyDescent="0.25">
      <c r="A1104">
        <v>2391</v>
      </c>
      <c r="B1104">
        <f>IF(Tabela_padrão__V_CHANNELGERAL2[[#This Row],[ID]]=A1103,0,1)</f>
        <v>1</v>
      </c>
      <c r="C1104" t="s">
        <v>4172</v>
      </c>
      <c r="D1104" t="s">
        <v>3656</v>
      </c>
      <c r="E1104" t="s">
        <v>677</v>
      </c>
      <c r="F1104" t="s">
        <v>27</v>
      </c>
      <c r="G1104" t="s">
        <v>41</v>
      </c>
      <c r="H1104" t="s">
        <v>42</v>
      </c>
      <c r="I1104">
        <v>2016</v>
      </c>
      <c r="J1104" s="6">
        <v>42713</v>
      </c>
      <c r="K1104" s="6">
        <v>42713</v>
      </c>
      <c r="L1104" s="6">
        <v>42713</v>
      </c>
      <c r="N1104" t="s">
        <v>678</v>
      </c>
      <c r="O1104" t="s">
        <v>678</v>
      </c>
      <c r="P1104" t="s">
        <v>3344</v>
      </c>
      <c r="Q1104" s="6">
        <v>42370</v>
      </c>
      <c r="R1104" s="6">
        <v>43100</v>
      </c>
      <c r="S1104">
        <v>0</v>
      </c>
      <c r="T1104">
        <v>0</v>
      </c>
      <c r="U1104" t="s">
        <v>31</v>
      </c>
      <c r="V1104" t="s">
        <v>31</v>
      </c>
      <c r="W1104" t="s">
        <v>3279</v>
      </c>
    </row>
    <row r="1105" spans="1:23" hidden="1" x14ac:dyDescent="0.25">
      <c r="A1105">
        <v>2382</v>
      </c>
      <c r="B1105">
        <f>IF(Tabela_padrão__V_CHANNELGERAL2[[#This Row],[ID]]=A1104,0,1)</f>
        <v>1</v>
      </c>
      <c r="C1105" t="s">
        <v>4163</v>
      </c>
      <c r="D1105" t="s">
        <v>704</v>
      </c>
      <c r="E1105" t="s">
        <v>677</v>
      </c>
      <c r="F1105" t="s">
        <v>27</v>
      </c>
      <c r="G1105" t="s">
        <v>41</v>
      </c>
      <c r="H1105" t="s">
        <v>42</v>
      </c>
      <c r="I1105">
        <v>2016</v>
      </c>
      <c r="J1105" s="6">
        <v>42713</v>
      </c>
      <c r="K1105" s="6">
        <v>42713</v>
      </c>
      <c r="L1105" s="6">
        <v>42713</v>
      </c>
      <c r="N1105" t="s">
        <v>678</v>
      </c>
      <c r="O1105" t="s">
        <v>678</v>
      </c>
      <c r="P1105" t="s">
        <v>3344</v>
      </c>
      <c r="Q1105" s="6">
        <v>42370</v>
      </c>
      <c r="R1105" s="6">
        <v>43100</v>
      </c>
      <c r="S1105">
        <v>0</v>
      </c>
      <c r="T1105">
        <v>0</v>
      </c>
      <c r="U1105" t="s">
        <v>31</v>
      </c>
      <c r="V1105" t="s">
        <v>31</v>
      </c>
      <c r="W1105" t="s">
        <v>3279</v>
      </c>
    </row>
    <row r="1106" spans="1:23" hidden="1" x14ac:dyDescent="0.25">
      <c r="A1106">
        <v>2383</v>
      </c>
      <c r="B1106">
        <f>IF(Tabela_padrão__V_CHANNELGERAL2[[#This Row],[ID]]=A1105,0,1)</f>
        <v>1</v>
      </c>
      <c r="C1106" t="s">
        <v>4164</v>
      </c>
      <c r="D1106" t="s">
        <v>824</v>
      </c>
      <c r="E1106" t="s">
        <v>677</v>
      </c>
      <c r="F1106" t="s">
        <v>27</v>
      </c>
      <c r="G1106" t="s">
        <v>41</v>
      </c>
      <c r="H1106" t="s">
        <v>42</v>
      </c>
      <c r="I1106">
        <v>2016</v>
      </c>
      <c r="J1106" s="6">
        <v>42713</v>
      </c>
      <c r="K1106" s="6">
        <v>42713</v>
      </c>
      <c r="L1106" s="6">
        <v>42713</v>
      </c>
      <c r="N1106" t="s">
        <v>678</v>
      </c>
      <c r="O1106" t="s">
        <v>678</v>
      </c>
      <c r="P1106" t="s">
        <v>3344</v>
      </c>
      <c r="Q1106" s="6">
        <v>42370</v>
      </c>
      <c r="R1106" s="6">
        <v>43100</v>
      </c>
      <c r="S1106">
        <v>0</v>
      </c>
      <c r="T1106">
        <v>0</v>
      </c>
      <c r="U1106" t="s">
        <v>31</v>
      </c>
      <c r="V1106" t="s">
        <v>31</v>
      </c>
      <c r="W1106" t="s">
        <v>3279</v>
      </c>
    </row>
    <row r="1107" spans="1:23" hidden="1" x14ac:dyDescent="0.25">
      <c r="A1107">
        <v>2126</v>
      </c>
      <c r="B1107">
        <f>IF(Tabela_padrão__V_CHANNELGERAL2[[#This Row],[ID]]=A1106,0,1)</f>
        <v>1</v>
      </c>
      <c r="C1107" t="s">
        <v>3860</v>
      </c>
      <c r="D1107" t="s">
        <v>3514</v>
      </c>
      <c r="E1107" t="s">
        <v>289</v>
      </c>
      <c r="F1107" t="s">
        <v>27</v>
      </c>
      <c r="G1107" t="s">
        <v>41</v>
      </c>
      <c r="H1107" t="s">
        <v>42</v>
      </c>
      <c r="I1107">
        <v>2016</v>
      </c>
      <c r="J1107" s="6">
        <v>42677</v>
      </c>
      <c r="K1107" s="6">
        <v>42677</v>
      </c>
      <c r="L1107" s="6">
        <v>42677</v>
      </c>
      <c r="N1107" t="s">
        <v>291</v>
      </c>
      <c r="O1107" t="s">
        <v>291</v>
      </c>
      <c r="P1107" t="s">
        <v>3344</v>
      </c>
      <c r="Q1107" s="6">
        <v>42370</v>
      </c>
      <c r="R1107" s="6">
        <v>43100</v>
      </c>
      <c r="S1107">
        <v>0</v>
      </c>
      <c r="T1107">
        <v>0</v>
      </c>
      <c r="U1107" t="s">
        <v>31</v>
      </c>
      <c r="V1107" t="s">
        <v>3180</v>
      </c>
      <c r="W1107" t="s">
        <v>3279</v>
      </c>
    </row>
    <row r="1108" spans="1:23" hidden="1" x14ac:dyDescent="0.25">
      <c r="A1108">
        <v>2130</v>
      </c>
      <c r="B1108">
        <f>IF(Tabela_padrão__V_CHANNELGERAL2[[#This Row],[ID]]=A1107,0,1)</f>
        <v>1</v>
      </c>
      <c r="C1108" t="s">
        <v>3864</v>
      </c>
      <c r="D1108" t="s">
        <v>344</v>
      </c>
      <c r="E1108" t="s">
        <v>289</v>
      </c>
      <c r="F1108" t="s">
        <v>27</v>
      </c>
      <c r="G1108" t="s">
        <v>41</v>
      </c>
      <c r="H1108" t="s">
        <v>42</v>
      </c>
      <c r="I1108">
        <v>2016</v>
      </c>
      <c r="J1108" s="6">
        <v>42677</v>
      </c>
      <c r="K1108" s="6">
        <v>42677</v>
      </c>
      <c r="L1108" s="6">
        <v>42677</v>
      </c>
      <c r="N1108" t="s">
        <v>291</v>
      </c>
      <c r="O1108" t="s">
        <v>291</v>
      </c>
      <c r="P1108" t="s">
        <v>3344</v>
      </c>
      <c r="Q1108" s="6">
        <v>42370</v>
      </c>
      <c r="R1108" s="6">
        <v>43100</v>
      </c>
      <c r="S1108">
        <v>0</v>
      </c>
      <c r="T1108">
        <v>0</v>
      </c>
      <c r="U1108" t="s">
        <v>31</v>
      </c>
      <c r="V1108" t="s">
        <v>3518</v>
      </c>
      <c r="W1108" t="s">
        <v>3279</v>
      </c>
    </row>
    <row r="1109" spans="1:23" hidden="1" x14ac:dyDescent="0.25">
      <c r="A1109">
        <v>2147</v>
      </c>
      <c r="B1109">
        <f>IF(Tabela_padrão__V_CHANNELGERAL2[[#This Row],[ID]]=A1108,0,1)</f>
        <v>1</v>
      </c>
      <c r="C1109" t="s">
        <v>3882</v>
      </c>
      <c r="D1109" t="s">
        <v>3530</v>
      </c>
      <c r="E1109" t="s">
        <v>289</v>
      </c>
      <c r="F1109" t="s">
        <v>27</v>
      </c>
      <c r="G1109" t="s">
        <v>41</v>
      </c>
      <c r="H1109" t="s">
        <v>42</v>
      </c>
      <c r="I1109">
        <v>2016</v>
      </c>
      <c r="J1109" s="6">
        <v>42677</v>
      </c>
      <c r="K1109" s="6">
        <v>42677</v>
      </c>
      <c r="L1109" s="6">
        <v>42677</v>
      </c>
      <c r="N1109" t="s">
        <v>291</v>
      </c>
      <c r="O1109" t="s">
        <v>291</v>
      </c>
      <c r="P1109" t="s">
        <v>3344</v>
      </c>
      <c r="Q1109" s="6">
        <v>42370</v>
      </c>
      <c r="R1109" s="6">
        <v>43100</v>
      </c>
      <c r="S1109">
        <v>0</v>
      </c>
      <c r="T1109">
        <v>0</v>
      </c>
      <c r="U1109" t="s">
        <v>31</v>
      </c>
      <c r="V1109" t="s">
        <v>3378</v>
      </c>
      <c r="W1109" t="s">
        <v>3279</v>
      </c>
    </row>
    <row r="1110" spans="1:23" hidden="1" x14ac:dyDescent="0.25">
      <c r="A1110">
        <v>1969</v>
      </c>
      <c r="B1110">
        <f>IF(Tabela_padrão__V_CHANNELGERAL2[[#This Row],[ID]]=A1109,0,1)</f>
        <v>1</v>
      </c>
      <c r="C1110" t="s">
        <v>3737</v>
      </c>
      <c r="D1110" t="s">
        <v>244</v>
      </c>
      <c r="E1110" t="s">
        <v>231</v>
      </c>
      <c r="F1110" t="s">
        <v>27</v>
      </c>
      <c r="G1110" t="s">
        <v>41</v>
      </c>
      <c r="H1110" t="s">
        <v>42</v>
      </c>
      <c r="I1110">
        <v>2016</v>
      </c>
      <c r="J1110" s="6">
        <v>42664</v>
      </c>
      <c r="K1110" s="6">
        <v>42664</v>
      </c>
      <c r="L1110" s="6">
        <v>42664</v>
      </c>
      <c r="N1110" t="s">
        <v>232</v>
      </c>
      <c r="O1110" t="s">
        <v>232</v>
      </c>
      <c r="P1110" t="s">
        <v>3344</v>
      </c>
      <c r="Q1110" s="6">
        <v>42370</v>
      </c>
      <c r="R1110" s="6">
        <v>43100</v>
      </c>
      <c r="S1110">
        <v>0</v>
      </c>
      <c r="T1110">
        <v>0</v>
      </c>
      <c r="U1110" t="s">
        <v>31</v>
      </c>
      <c r="V1110" t="s">
        <v>3180</v>
      </c>
      <c r="W1110" t="s">
        <v>3279</v>
      </c>
    </row>
    <row r="1111" spans="1:23" hidden="1" x14ac:dyDescent="0.25">
      <c r="A1111">
        <v>1967</v>
      </c>
      <c r="B1111">
        <f>IF(Tabela_padrão__V_CHANNELGERAL2[[#This Row],[ID]]=A1110,0,1)</f>
        <v>1</v>
      </c>
      <c r="C1111" t="s">
        <v>3735</v>
      </c>
      <c r="D1111" t="s">
        <v>230</v>
      </c>
      <c r="E1111" t="s">
        <v>231</v>
      </c>
      <c r="F1111" t="s">
        <v>27</v>
      </c>
      <c r="G1111" t="s">
        <v>41</v>
      </c>
      <c r="H1111" t="s">
        <v>42</v>
      </c>
      <c r="I1111">
        <v>2016</v>
      </c>
      <c r="J1111" s="6">
        <v>42664</v>
      </c>
      <c r="K1111" s="6">
        <v>42664</v>
      </c>
      <c r="L1111" s="6">
        <v>42664</v>
      </c>
      <c r="N1111" t="s">
        <v>232</v>
      </c>
      <c r="O1111" t="s">
        <v>232</v>
      </c>
      <c r="P1111" t="s">
        <v>3344</v>
      </c>
      <c r="Q1111" s="6">
        <v>42370</v>
      </c>
      <c r="R1111" s="6">
        <v>43100</v>
      </c>
      <c r="S1111">
        <v>0</v>
      </c>
      <c r="T1111">
        <v>0</v>
      </c>
      <c r="U1111" t="s">
        <v>31</v>
      </c>
      <c r="V1111" t="s">
        <v>3182</v>
      </c>
      <c r="W1111" t="s">
        <v>3279</v>
      </c>
    </row>
    <row r="1112" spans="1:23" hidden="1" x14ac:dyDescent="0.25">
      <c r="A1112">
        <v>1968</v>
      </c>
      <c r="B1112">
        <f>IF(Tabela_padrão__V_CHANNELGERAL2[[#This Row],[ID]]=A1111,0,1)</f>
        <v>1</v>
      </c>
      <c r="C1112" t="s">
        <v>3736</v>
      </c>
      <c r="D1112" t="s">
        <v>238</v>
      </c>
      <c r="E1112" t="s">
        <v>231</v>
      </c>
      <c r="F1112" t="s">
        <v>27</v>
      </c>
      <c r="G1112" t="s">
        <v>41</v>
      </c>
      <c r="H1112" t="s">
        <v>42</v>
      </c>
      <c r="I1112">
        <v>2016</v>
      </c>
      <c r="J1112" s="6">
        <v>42664</v>
      </c>
      <c r="K1112" s="6">
        <v>42664</v>
      </c>
      <c r="L1112" s="6">
        <v>42664</v>
      </c>
      <c r="N1112" t="s">
        <v>232</v>
      </c>
      <c r="O1112" t="s">
        <v>232</v>
      </c>
      <c r="P1112" t="s">
        <v>3344</v>
      </c>
      <c r="Q1112" s="6">
        <v>42370</v>
      </c>
      <c r="R1112" s="6">
        <v>43100</v>
      </c>
      <c r="S1112">
        <v>0</v>
      </c>
      <c r="T1112">
        <v>0</v>
      </c>
      <c r="U1112" t="s">
        <v>31</v>
      </c>
      <c r="V1112" t="s">
        <v>3182</v>
      </c>
      <c r="W1112" t="s">
        <v>3279</v>
      </c>
    </row>
    <row r="1113" spans="1:23" hidden="1" x14ac:dyDescent="0.25">
      <c r="A1113">
        <v>1983</v>
      </c>
      <c r="B1113">
        <f>IF(Tabela_padrão__V_CHANNELGERAL2[[#This Row],[ID]]=A1112,0,1)</f>
        <v>1</v>
      </c>
      <c r="C1113" t="s">
        <v>3748</v>
      </c>
      <c r="D1113" t="s">
        <v>3389</v>
      </c>
      <c r="E1113" t="s">
        <v>117</v>
      </c>
      <c r="F1113" t="s">
        <v>27</v>
      </c>
      <c r="G1113" t="s">
        <v>41</v>
      </c>
      <c r="H1113" t="s">
        <v>42</v>
      </c>
      <c r="I1113">
        <v>2016</v>
      </c>
      <c r="J1113" s="6">
        <v>42664</v>
      </c>
      <c r="K1113" s="6">
        <v>42664</v>
      </c>
      <c r="L1113" s="6">
        <v>42664</v>
      </c>
      <c r="N1113" t="s">
        <v>3375</v>
      </c>
      <c r="O1113" t="s">
        <v>3375</v>
      </c>
      <c r="P1113" t="s">
        <v>3344</v>
      </c>
      <c r="Q1113" s="6">
        <v>42370</v>
      </c>
      <c r="R1113" s="6">
        <v>43100</v>
      </c>
      <c r="S1113">
        <v>0</v>
      </c>
      <c r="T1113">
        <v>0</v>
      </c>
      <c r="U1113" t="s">
        <v>31</v>
      </c>
      <c r="V1113" t="s">
        <v>3180</v>
      </c>
      <c r="W1113" t="s">
        <v>3279</v>
      </c>
    </row>
    <row r="1114" spans="1:23" hidden="1" x14ac:dyDescent="0.25">
      <c r="A1114">
        <v>1974</v>
      </c>
      <c r="B1114">
        <f>IF(Tabela_padrão__V_CHANNELGERAL2[[#This Row],[ID]]=A1113,0,1)</f>
        <v>1</v>
      </c>
      <c r="C1114" t="s">
        <v>3741</v>
      </c>
      <c r="D1114" t="s">
        <v>3379</v>
      </c>
      <c r="E1114" t="s">
        <v>117</v>
      </c>
      <c r="F1114" t="s">
        <v>27</v>
      </c>
      <c r="G1114" t="s">
        <v>41</v>
      </c>
      <c r="H1114" t="s">
        <v>42</v>
      </c>
      <c r="I1114">
        <v>2016</v>
      </c>
      <c r="J1114" s="6">
        <v>42664</v>
      </c>
      <c r="K1114" s="6">
        <v>42664</v>
      </c>
      <c r="L1114" s="6">
        <v>42664</v>
      </c>
      <c r="N1114" t="s">
        <v>3375</v>
      </c>
      <c r="O1114" t="s">
        <v>3375</v>
      </c>
      <c r="P1114" t="s">
        <v>3344</v>
      </c>
      <c r="Q1114" s="6">
        <v>42370</v>
      </c>
      <c r="R1114" s="6">
        <v>43100</v>
      </c>
      <c r="S1114">
        <v>0</v>
      </c>
      <c r="T1114">
        <v>0</v>
      </c>
      <c r="U1114" t="s">
        <v>31</v>
      </c>
      <c r="V1114" t="s">
        <v>3378</v>
      </c>
      <c r="W1114" t="s">
        <v>3279</v>
      </c>
    </row>
    <row r="1115" spans="1:23" hidden="1" x14ac:dyDescent="0.25">
      <c r="A1115">
        <v>1982</v>
      </c>
      <c r="B1115">
        <f>IF(Tabela_padrão__V_CHANNELGERAL2[[#This Row],[ID]]=A1114,0,1)</f>
        <v>1</v>
      </c>
      <c r="C1115" t="s">
        <v>3747</v>
      </c>
      <c r="D1115" t="s">
        <v>3388</v>
      </c>
      <c r="E1115" t="s">
        <v>117</v>
      </c>
      <c r="F1115" t="s">
        <v>27</v>
      </c>
      <c r="G1115" t="s">
        <v>41</v>
      </c>
      <c r="H1115" t="s">
        <v>42</v>
      </c>
      <c r="I1115">
        <v>2016</v>
      </c>
      <c r="J1115" s="6">
        <v>42664</v>
      </c>
      <c r="K1115" s="6">
        <v>42664</v>
      </c>
      <c r="L1115" s="6">
        <v>42664</v>
      </c>
      <c r="N1115" t="s">
        <v>3375</v>
      </c>
      <c r="O1115" t="s">
        <v>3375</v>
      </c>
      <c r="P1115" t="s">
        <v>3344</v>
      </c>
      <c r="Q1115" s="6">
        <v>42370</v>
      </c>
      <c r="R1115" s="6">
        <v>43100</v>
      </c>
      <c r="S1115">
        <v>0</v>
      </c>
      <c r="T1115">
        <v>0</v>
      </c>
      <c r="U1115" t="s">
        <v>31</v>
      </c>
      <c r="V1115" t="s">
        <v>3194</v>
      </c>
      <c r="W1115" t="s">
        <v>3279</v>
      </c>
    </row>
    <row r="1116" spans="1:23" hidden="1" x14ac:dyDescent="0.25">
      <c r="A1116">
        <v>2008</v>
      </c>
      <c r="B1116">
        <f>IF(Tabela_padrão__V_CHANNELGERAL2[[#This Row],[ID]]=A1115,0,1)</f>
        <v>1</v>
      </c>
      <c r="C1116" t="s">
        <v>3758</v>
      </c>
      <c r="D1116" t="s">
        <v>3416</v>
      </c>
      <c r="E1116" t="s">
        <v>117</v>
      </c>
      <c r="F1116" t="s">
        <v>27</v>
      </c>
      <c r="G1116" t="s">
        <v>41</v>
      </c>
      <c r="H1116" t="s">
        <v>42</v>
      </c>
      <c r="I1116">
        <v>2016</v>
      </c>
      <c r="J1116" s="6">
        <v>42667</v>
      </c>
      <c r="K1116" s="6">
        <v>42667</v>
      </c>
      <c r="L1116" s="6">
        <v>42667</v>
      </c>
      <c r="N1116" t="s">
        <v>3375</v>
      </c>
      <c r="O1116" t="s">
        <v>3375</v>
      </c>
      <c r="P1116" t="s">
        <v>3344</v>
      </c>
      <c r="Q1116" s="6">
        <v>42370</v>
      </c>
      <c r="R1116" s="6">
        <v>43100</v>
      </c>
      <c r="S1116">
        <v>0</v>
      </c>
      <c r="T1116">
        <v>0</v>
      </c>
      <c r="U1116" t="s">
        <v>31</v>
      </c>
      <c r="V1116" t="s">
        <v>3180</v>
      </c>
      <c r="W1116" t="s">
        <v>3279</v>
      </c>
    </row>
    <row r="1117" spans="1:23" hidden="1" x14ac:dyDescent="0.25">
      <c r="A1117">
        <v>2012</v>
      </c>
      <c r="B1117">
        <f>IF(Tabela_padrão__V_CHANNELGERAL2[[#This Row],[ID]]=A1116,0,1)</f>
        <v>1</v>
      </c>
      <c r="C1117" t="s">
        <v>3760</v>
      </c>
      <c r="D1117" t="s">
        <v>3418</v>
      </c>
      <c r="E1117" t="s">
        <v>117</v>
      </c>
      <c r="F1117" t="s">
        <v>27</v>
      </c>
      <c r="G1117" t="s">
        <v>41</v>
      </c>
      <c r="H1117" t="s">
        <v>42</v>
      </c>
      <c r="I1117">
        <v>2016</v>
      </c>
      <c r="J1117" s="6">
        <v>42667</v>
      </c>
      <c r="K1117" s="6">
        <v>42667</v>
      </c>
      <c r="L1117" s="6">
        <v>42667</v>
      </c>
      <c r="N1117" t="s">
        <v>3375</v>
      </c>
      <c r="O1117" t="s">
        <v>3375</v>
      </c>
      <c r="P1117" t="s">
        <v>3344</v>
      </c>
      <c r="Q1117" s="6">
        <v>42370</v>
      </c>
      <c r="R1117" s="6">
        <v>43100</v>
      </c>
      <c r="S1117">
        <v>0</v>
      </c>
      <c r="T1117">
        <v>0</v>
      </c>
      <c r="U1117" t="s">
        <v>31</v>
      </c>
      <c r="V1117" t="s">
        <v>3180</v>
      </c>
      <c r="W1117" t="s">
        <v>3279</v>
      </c>
    </row>
    <row r="1118" spans="1:23" hidden="1" x14ac:dyDescent="0.25">
      <c r="A1118">
        <v>2009</v>
      </c>
      <c r="B1118">
        <f>IF(Tabela_padrão__V_CHANNELGERAL2[[#This Row],[ID]]=A1117,0,1)</f>
        <v>1</v>
      </c>
      <c r="C1118" t="s">
        <v>3759</v>
      </c>
      <c r="D1118" t="s">
        <v>3417</v>
      </c>
      <c r="E1118" t="s">
        <v>117</v>
      </c>
      <c r="F1118" t="s">
        <v>27</v>
      </c>
      <c r="G1118" t="s">
        <v>41</v>
      </c>
      <c r="H1118" t="s">
        <v>42</v>
      </c>
      <c r="I1118">
        <v>2016</v>
      </c>
      <c r="J1118" s="6">
        <v>42667</v>
      </c>
      <c r="K1118" s="6">
        <v>42667</v>
      </c>
      <c r="L1118" s="6">
        <v>42667</v>
      </c>
      <c r="N1118" t="s">
        <v>3375</v>
      </c>
      <c r="O1118" t="s">
        <v>3375</v>
      </c>
      <c r="P1118" t="s">
        <v>3344</v>
      </c>
      <c r="Q1118" s="6">
        <v>42370</v>
      </c>
      <c r="R1118" s="6">
        <v>43100</v>
      </c>
      <c r="S1118">
        <v>0</v>
      </c>
      <c r="T1118">
        <v>0</v>
      </c>
      <c r="U1118" t="s">
        <v>31</v>
      </c>
      <c r="V1118" t="s">
        <v>3180</v>
      </c>
      <c r="W1118" t="s">
        <v>3279</v>
      </c>
    </row>
    <row r="1119" spans="1:23" hidden="1" x14ac:dyDescent="0.25">
      <c r="A1119">
        <v>1973</v>
      </c>
      <c r="B1119">
        <f>IF(Tabela_padrão__V_CHANNELGERAL2[[#This Row],[ID]]=A1118,0,1)</f>
        <v>1</v>
      </c>
      <c r="C1119" t="s">
        <v>3740</v>
      </c>
      <c r="D1119" t="s">
        <v>3377</v>
      </c>
      <c r="E1119" t="s">
        <v>117</v>
      </c>
      <c r="F1119" t="s">
        <v>27</v>
      </c>
      <c r="G1119" t="s">
        <v>41</v>
      </c>
      <c r="H1119" t="s">
        <v>42</v>
      </c>
      <c r="I1119">
        <v>2016</v>
      </c>
      <c r="J1119" s="6">
        <v>42664</v>
      </c>
      <c r="K1119" s="6">
        <v>42664</v>
      </c>
      <c r="L1119" s="6">
        <v>42664</v>
      </c>
      <c r="N1119" t="s">
        <v>3375</v>
      </c>
      <c r="O1119" t="s">
        <v>3375</v>
      </c>
      <c r="P1119" t="s">
        <v>3344</v>
      </c>
      <c r="Q1119" s="6">
        <v>42370</v>
      </c>
      <c r="R1119" s="6">
        <v>43100</v>
      </c>
      <c r="S1119">
        <v>0</v>
      </c>
      <c r="T1119">
        <v>0</v>
      </c>
      <c r="U1119" t="s">
        <v>31</v>
      </c>
      <c r="V1119" t="s">
        <v>3378</v>
      </c>
      <c r="W1119" t="s">
        <v>3279</v>
      </c>
    </row>
    <row r="1120" spans="1:23" hidden="1" x14ac:dyDescent="0.25">
      <c r="A1120">
        <v>2007</v>
      </c>
      <c r="B1120">
        <f>IF(Tabela_padrão__V_CHANNELGERAL2[[#This Row],[ID]]=A1119,0,1)</f>
        <v>1</v>
      </c>
      <c r="C1120" t="s">
        <v>3757</v>
      </c>
      <c r="D1120" t="s">
        <v>3415</v>
      </c>
      <c r="E1120" t="s">
        <v>117</v>
      </c>
      <c r="F1120" t="s">
        <v>27</v>
      </c>
      <c r="G1120" t="s">
        <v>41</v>
      </c>
      <c r="H1120" t="s">
        <v>42</v>
      </c>
      <c r="I1120">
        <v>2016</v>
      </c>
      <c r="J1120" s="6">
        <v>42667</v>
      </c>
      <c r="K1120" s="6">
        <v>42667</v>
      </c>
      <c r="L1120" s="6">
        <v>42667</v>
      </c>
      <c r="N1120" t="s">
        <v>3375</v>
      </c>
      <c r="O1120" t="s">
        <v>3375</v>
      </c>
      <c r="P1120" t="s">
        <v>3344</v>
      </c>
      <c r="Q1120" s="6">
        <v>42370</v>
      </c>
      <c r="R1120" s="6">
        <v>43100</v>
      </c>
      <c r="S1120">
        <v>0</v>
      </c>
      <c r="T1120">
        <v>0</v>
      </c>
      <c r="U1120" t="s">
        <v>31</v>
      </c>
      <c r="V1120" t="s">
        <v>3180</v>
      </c>
      <c r="W1120" t="s">
        <v>3279</v>
      </c>
    </row>
    <row r="1121" spans="1:23" hidden="1" x14ac:dyDescent="0.25">
      <c r="A1121">
        <v>1980</v>
      </c>
      <c r="B1121">
        <f>IF(Tabela_padrão__V_CHANNELGERAL2[[#This Row],[ID]]=A1120,0,1)</f>
        <v>1</v>
      </c>
      <c r="C1121" t="s">
        <v>3745</v>
      </c>
      <c r="D1121" t="s">
        <v>3387</v>
      </c>
      <c r="E1121" t="s">
        <v>117</v>
      </c>
      <c r="F1121" t="s">
        <v>27</v>
      </c>
      <c r="G1121" t="s">
        <v>41</v>
      </c>
      <c r="H1121" t="s">
        <v>42</v>
      </c>
      <c r="I1121">
        <v>2016</v>
      </c>
      <c r="J1121" s="6">
        <v>42664</v>
      </c>
      <c r="K1121" s="6">
        <v>42664</v>
      </c>
      <c r="L1121" s="6">
        <v>42664</v>
      </c>
      <c r="N1121" t="s">
        <v>3375</v>
      </c>
      <c r="O1121" t="s">
        <v>3375</v>
      </c>
      <c r="P1121" t="s">
        <v>3344</v>
      </c>
      <c r="Q1121" s="6">
        <v>42370</v>
      </c>
      <c r="R1121" s="6">
        <v>43100</v>
      </c>
      <c r="S1121">
        <v>0</v>
      </c>
      <c r="T1121">
        <v>0</v>
      </c>
      <c r="U1121" t="s">
        <v>31</v>
      </c>
      <c r="V1121" t="s">
        <v>3180</v>
      </c>
      <c r="W1121" t="s">
        <v>3279</v>
      </c>
    </row>
    <row r="1122" spans="1:23" hidden="1" x14ac:dyDescent="0.25">
      <c r="A1122">
        <v>1978</v>
      </c>
      <c r="B1122">
        <f>IF(Tabela_padrão__V_CHANNELGERAL2[[#This Row],[ID]]=A1121,0,1)</f>
        <v>1</v>
      </c>
      <c r="C1122" t="s">
        <v>3743</v>
      </c>
      <c r="D1122" t="s">
        <v>3383</v>
      </c>
      <c r="E1122" t="s">
        <v>117</v>
      </c>
      <c r="F1122" t="s">
        <v>27</v>
      </c>
      <c r="G1122" t="s">
        <v>41</v>
      </c>
      <c r="H1122" t="s">
        <v>42</v>
      </c>
      <c r="I1122">
        <v>2016</v>
      </c>
      <c r="J1122" s="6">
        <v>42664</v>
      </c>
      <c r="K1122" s="6">
        <v>42664</v>
      </c>
      <c r="L1122" s="6">
        <v>42664</v>
      </c>
      <c r="N1122" t="s">
        <v>3375</v>
      </c>
      <c r="O1122" t="s">
        <v>3375</v>
      </c>
      <c r="P1122" t="s">
        <v>3344</v>
      </c>
      <c r="Q1122" s="6">
        <v>42370</v>
      </c>
      <c r="R1122" s="6">
        <v>43100</v>
      </c>
      <c r="S1122">
        <v>0</v>
      </c>
      <c r="T1122">
        <v>0</v>
      </c>
      <c r="U1122" t="s">
        <v>31</v>
      </c>
      <c r="V1122" t="s">
        <v>3180</v>
      </c>
      <c r="W1122" t="s">
        <v>3279</v>
      </c>
    </row>
    <row r="1123" spans="1:23" hidden="1" x14ac:dyDescent="0.25">
      <c r="A1123">
        <v>1981</v>
      </c>
      <c r="B1123">
        <f>IF(Tabela_padrão__V_CHANNELGERAL2[[#This Row],[ID]]=A1122,0,1)</f>
        <v>1</v>
      </c>
      <c r="C1123" t="s">
        <v>3746</v>
      </c>
      <c r="D1123" t="s">
        <v>3677</v>
      </c>
      <c r="E1123" t="s">
        <v>117</v>
      </c>
      <c r="F1123" t="s">
        <v>27</v>
      </c>
      <c r="G1123" t="s">
        <v>41</v>
      </c>
      <c r="H1123" t="s">
        <v>42</v>
      </c>
      <c r="I1123">
        <v>2016</v>
      </c>
      <c r="J1123" s="6">
        <v>42664</v>
      </c>
      <c r="K1123" s="6">
        <v>42664</v>
      </c>
      <c r="L1123" s="6">
        <v>42664</v>
      </c>
      <c r="N1123" t="s">
        <v>3375</v>
      </c>
      <c r="O1123" t="s">
        <v>3375</v>
      </c>
      <c r="P1123" t="s">
        <v>3344</v>
      </c>
      <c r="Q1123" s="6">
        <v>42370</v>
      </c>
      <c r="R1123" s="6">
        <v>43100</v>
      </c>
      <c r="S1123">
        <v>0</v>
      </c>
      <c r="T1123">
        <v>0</v>
      </c>
      <c r="U1123" t="s">
        <v>31</v>
      </c>
      <c r="V1123" t="s">
        <v>3180</v>
      </c>
      <c r="W1123" t="s">
        <v>3279</v>
      </c>
    </row>
    <row r="1124" spans="1:23" hidden="1" x14ac:dyDescent="0.25">
      <c r="A1124">
        <v>1984</v>
      </c>
      <c r="B1124">
        <f>IF(Tabela_padrão__V_CHANNELGERAL2[[#This Row],[ID]]=A1123,0,1)</f>
        <v>1</v>
      </c>
      <c r="C1124" t="s">
        <v>3749</v>
      </c>
      <c r="D1124" t="s">
        <v>3390</v>
      </c>
      <c r="E1124" t="s">
        <v>117</v>
      </c>
      <c r="F1124" t="s">
        <v>27</v>
      </c>
      <c r="G1124" t="s">
        <v>41</v>
      </c>
      <c r="H1124" t="s">
        <v>42</v>
      </c>
      <c r="I1124">
        <v>2016</v>
      </c>
      <c r="J1124" s="6">
        <v>42664</v>
      </c>
      <c r="K1124" s="6">
        <v>42664</v>
      </c>
      <c r="L1124" s="6">
        <v>42664</v>
      </c>
      <c r="N1124" t="s">
        <v>3375</v>
      </c>
      <c r="O1124" t="s">
        <v>3375</v>
      </c>
      <c r="P1124" t="s">
        <v>3344</v>
      </c>
      <c r="Q1124" s="6">
        <v>42370</v>
      </c>
      <c r="R1124" s="6">
        <v>43100</v>
      </c>
      <c r="S1124">
        <v>0</v>
      </c>
      <c r="T1124">
        <v>0</v>
      </c>
      <c r="U1124" t="s">
        <v>31</v>
      </c>
      <c r="V1124" t="s">
        <v>3182</v>
      </c>
      <c r="W1124" t="s">
        <v>3279</v>
      </c>
    </row>
    <row r="1125" spans="1:23" hidden="1" x14ac:dyDescent="0.25">
      <c r="A1125">
        <v>1971</v>
      </c>
      <c r="B1125">
        <f>IF(Tabela_padrão__V_CHANNELGERAL2[[#This Row],[ID]]=A1124,0,1)</f>
        <v>1</v>
      </c>
      <c r="C1125" t="s">
        <v>3738</v>
      </c>
      <c r="D1125" t="s">
        <v>3374</v>
      </c>
      <c r="E1125" t="s">
        <v>117</v>
      </c>
      <c r="F1125" t="s">
        <v>27</v>
      </c>
      <c r="G1125" t="s">
        <v>41</v>
      </c>
      <c r="H1125" t="s">
        <v>42</v>
      </c>
      <c r="I1125">
        <v>2016</v>
      </c>
      <c r="J1125" s="6">
        <v>42664</v>
      </c>
      <c r="K1125" s="6">
        <v>42664</v>
      </c>
      <c r="L1125" s="6">
        <v>42664</v>
      </c>
      <c r="N1125" t="s">
        <v>3375</v>
      </c>
      <c r="O1125" t="s">
        <v>3375</v>
      </c>
      <c r="P1125" t="s">
        <v>3344</v>
      </c>
      <c r="Q1125" s="6">
        <v>42370</v>
      </c>
      <c r="R1125" s="6">
        <v>43100</v>
      </c>
      <c r="S1125">
        <v>0</v>
      </c>
      <c r="T1125">
        <v>0</v>
      </c>
      <c r="U1125" t="s">
        <v>31</v>
      </c>
      <c r="V1125" t="s">
        <v>3182</v>
      </c>
      <c r="W1125" t="s">
        <v>3279</v>
      </c>
    </row>
    <row r="1126" spans="1:23" hidden="1" x14ac:dyDescent="0.25">
      <c r="A1126">
        <v>1972</v>
      </c>
      <c r="B1126">
        <f>IF(Tabela_padrão__V_CHANNELGERAL2[[#This Row],[ID]]=A1125,0,1)</f>
        <v>1</v>
      </c>
      <c r="C1126" t="s">
        <v>3739</v>
      </c>
      <c r="D1126" t="s">
        <v>3376</v>
      </c>
      <c r="E1126" t="s">
        <v>117</v>
      </c>
      <c r="F1126" t="s">
        <v>27</v>
      </c>
      <c r="G1126" t="s">
        <v>41</v>
      </c>
      <c r="H1126" t="s">
        <v>42</v>
      </c>
      <c r="I1126">
        <v>2016</v>
      </c>
      <c r="J1126" s="6">
        <v>42664</v>
      </c>
      <c r="K1126" s="6">
        <v>42664</v>
      </c>
      <c r="L1126" s="6">
        <v>42664</v>
      </c>
      <c r="N1126" t="s">
        <v>3375</v>
      </c>
      <c r="O1126" t="s">
        <v>3375</v>
      </c>
      <c r="P1126" t="s">
        <v>3344</v>
      </c>
      <c r="Q1126" s="6">
        <v>42370</v>
      </c>
      <c r="R1126" s="6">
        <v>43100</v>
      </c>
      <c r="S1126">
        <v>0</v>
      </c>
      <c r="T1126">
        <v>0</v>
      </c>
      <c r="U1126" t="s">
        <v>31</v>
      </c>
      <c r="V1126" t="s">
        <v>3182</v>
      </c>
      <c r="W1126" t="s">
        <v>3279</v>
      </c>
    </row>
    <row r="1127" spans="1:23" hidden="1" x14ac:dyDescent="0.25">
      <c r="A1127">
        <v>2336</v>
      </c>
      <c r="B1127">
        <f>IF(Tabela_padrão__V_CHANNELGERAL2[[#This Row],[ID]]=A1126,0,1)</f>
        <v>1</v>
      </c>
      <c r="C1127" t="s">
        <v>4120</v>
      </c>
      <c r="D1127" t="s">
        <v>3615</v>
      </c>
      <c r="E1127" t="s">
        <v>442</v>
      </c>
      <c r="F1127" t="s">
        <v>27</v>
      </c>
      <c r="G1127" t="s">
        <v>41</v>
      </c>
      <c r="H1127" t="s">
        <v>42</v>
      </c>
      <c r="I1127">
        <v>2016</v>
      </c>
      <c r="J1127" s="6">
        <v>42696</v>
      </c>
      <c r="K1127" s="6">
        <v>42696</v>
      </c>
      <c r="L1127" s="6">
        <v>42696</v>
      </c>
      <c r="N1127" t="s">
        <v>3612</v>
      </c>
      <c r="O1127" t="s">
        <v>3612</v>
      </c>
      <c r="P1127" t="s">
        <v>3344</v>
      </c>
      <c r="Q1127" s="6">
        <v>42370</v>
      </c>
      <c r="R1127" s="6">
        <v>43100</v>
      </c>
      <c r="S1127">
        <v>0</v>
      </c>
      <c r="T1127">
        <v>0</v>
      </c>
      <c r="U1127" t="s">
        <v>31</v>
      </c>
      <c r="V1127" t="s">
        <v>3378</v>
      </c>
      <c r="W1127" t="s">
        <v>3279</v>
      </c>
    </row>
    <row r="1128" spans="1:23" hidden="1" x14ac:dyDescent="0.25">
      <c r="A1128">
        <v>2337</v>
      </c>
      <c r="B1128">
        <f>IF(Tabela_padrão__V_CHANNELGERAL2[[#This Row],[ID]]=A1127,0,1)</f>
        <v>1</v>
      </c>
      <c r="C1128" t="s">
        <v>4121</v>
      </c>
      <c r="D1128" t="s">
        <v>3616</v>
      </c>
      <c r="E1128" t="s">
        <v>442</v>
      </c>
      <c r="F1128" t="s">
        <v>27</v>
      </c>
      <c r="G1128" t="s">
        <v>41</v>
      </c>
      <c r="H1128" t="s">
        <v>42</v>
      </c>
      <c r="I1128">
        <v>2016</v>
      </c>
      <c r="J1128" s="6">
        <v>42696</v>
      </c>
      <c r="K1128" s="6">
        <v>42696</v>
      </c>
      <c r="L1128" s="6">
        <v>42696</v>
      </c>
      <c r="N1128" t="s">
        <v>3612</v>
      </c>
      <c r="O1128" t="s">
        <v>3612</v>
      </c>
      <c r="P1128" t="s">
        <v>3344</v>
      </c>
      <c r="Q1128" s="6">
        <v>42370</v>
      </c>
      <c r="R1128" s="6">
        <v>43100</v>
      </c>
      <c r="S1128">
        <v>0</v>
      </c>
      <c r="T1128">
        <v>0</v>
      </c>
      <c r="U1128" t="s">
        <v>31</v>
      </c>
      <c r="V1128" t="s">
        <v>3182</v>
      </c>
      <c r="W1128" t="s">
        <v>3279</v>
      </c>
    </row>
    <row r="1129" spans="1:23" hidden="1" x14ac:dyDescent="0.25">
      <c r="A1129">
        <v>2361</v>
      </c>
      <c r="B1129">
        <f>IF(Tabela_padrão__V_CHANNELGERAL2[[#This Row],[ID]]=A1128,0,1)</f>
        <v>1</v>
      </c>
      <c r="C1129" t="s">
        <v>4144</v>
      </c>
      <c r="D1129" t="s">
        <v>3636</v>
      </c>
      <c r="E1129" t="s">
        <v>442</v>
      </c>
      <c r="F1129" t="s">
        <v>27</v>
      </c>
      <c r="G1129" t="s">
        <v>41</v>
      </c>
      <c r="H1129" t="s">
        <v>42</v>
      </c>
      <c r="I1129">
        <v>2016</v>
      </c>
      <c r="J1129" s="6">
        <v>42704</v>
      </c>
      <c r="K1129" s="6">
        <v>42704</v>
      </c>
      <c r="L1129" s="6">
        <v>42704</v>
      </c>
      <c r="N1129" t="s">
        <v>3612</v>
      </c>
      <c r="O1129" t="s">
        <v>3612</v>
      </c>
      <c r="P1129" t="s">
        <v>3344</v>
      </c>
      <c r="Q1129" s="6">
        <v>42370</v>
      </c>
      <c r="R1129" s="6">
        <v>43100</v>
      </c>
      <c r="S1129">
        <v>0</v>
      </c>
      <c r="T1129">
        <v>0</v>
      </c>
      <c r="U1129" t="s">
        <v>31</v>
      </c>
      <c r="V1129" t="s">
        <v>3182</v>
      </c>
      <c r="W1129" t="s">
        <v>3279</v>
      </c>
    </row>
    <row r="1130" spans="1:23" hidden="1" x14ac:dyDescent="0.25">
      <c r="A1130">
        <v>2333</v>
      </c>
      <c r="B1130">
        <f>IF(Tabela_padrão__V_CHANNELGERAL2[[#This Row],[ID]]=A1129,0,1)</f>
        <v>1</v>
      </c>
      <c r="C1130" t="s">
        <v>4118</v>
      </c>
      <c r="D1130" t="s">
        <v>3611</v>
      </c>
      <c r="E1130" t="s">
        <v>442</v>
      </c>
      <c r="F1130" t="s">
        <v>27</v>
      </c>
      <c r="G1130" t="s">
        <v>41</v>
      </c>
      <c r="H1130" t="s">
        <v>42</v>
      </c>
      <c r="I1130">
        <v>2016</v>
      </c>
      <c r="J1130" s="6">
        <v>42696</v>
      </c>
      <c r="K1130" s="6">
        <v>42696</v>
      </c>
      <c r="L1130" s="6">
        <v>42696</v>
      </c>
      <c r="N1130" t="s">
        <v>3612</v>
      </c>
      <c r="O1130" t="s">
        <v>3612</v>
      </c>
      <c r="P1130" t="s">
        <v>3344</v>
      </c>
      <c r="Q1130" s="6">
        <v>42370</v>
      </c>
      <c r="R1130" s="6">
        <v>43100</v>
      </c>
      <c r="S1130">
        <v>0</v>
      </c>
      <c r="T1130">
        <v>0</v>
      </c>
      <c r="U1130" t="s">
        <v>31</v>
      </c>
      <c r="V1130" t="s">
        <v>3378</v>
      </c>
      <c r="W1130" t="s">
        <v>3279</v>
      </c>
    </row>
    <row r="1131" spans="1:23" hidden="1" x14ac:dyDescent="0.25">
      <c r="A1131">
        <v>2335</v>
      </c>
      <c r="B1131">
        <f>IF(Tabela_padrão__V_CHANNELGERAL2[[#This Row],[ID]]=A1130,0,1)</f>
        <v>1</v>
      </c>
      <c r="C1131" t="s">
        <v>4119</v>
      </c>
      <c r="D1131" t="s">
        <v>3614</v>
      </c>
      <c r="E1131" t="s">
        <v>442</v>
      </c>
      <c r="F1131" t="s">
        <v>27</v>
      </c>
      <c r="G1131" t="s">
        <v>41</v>
      </c>
      <c r="H1131" t="s">
        <v>42</v>
      </c>
      <c r="I1131">
        <v>2016</v>
      </c>
      <c r="J1131" s="6">
        <v>42696</v>
      </c>
      <c r="K1131" s="6">
        <v>42696</v>
      </c>
      <c r="L1131" s="6">
        <v>42696</v>
      </c>
      <c r="N1131" t="s">
        <v>3612</v>
      </c>
      <c r="O1131" t="s">
        <v>3612</v>
      </c>
      <c r="P1131" t="s">
        <v>3344</v>
      </c>
      <c r="Q1131" s="6">
        <v>42370</v>
      </c>
      <c r="R1131" s="6">
        <v>43100</v>
      </c>
      <c r="S1131">
        <v>0</v>
      </c>
      <c r="T1131">
        <v>0</v>
      </c>
      <c r="U1131" t="s">
        <v>31</v>
      </c>
      <c r="V1131" t="s">
        <v>3378</v>
      </c>
      <c r="W1131" t="s">
        <v>3279</v>
      </c>
    </row>
    <row r="1132" spans="1:23" hidden="1" x14ac:dyDescent="0.25">
      <c r="A1132">
        <v>2199</v>
      </c>
      <c r="B1132">
        <f>IF(Tabela_padrão__V_CHANNELGERAL2[[#This Row],[ID]]=A1131,0,1)</f>
        <v>1</v>
      </c>
      <c r="C1132" t="s">
        <v>3938</v>
      </c>
      <c r="D1132" t="s">
        <v>3563</v>
      </c>
      <c r="E1132" t="s">
        <v>1169</v>
      </c>
      <c r="F1132" t="s">
        <v>27</v>
      </c>
      <c r="G1132" t="s">
        <v>41</v>
      </c>
      <c r="H1132" t="s">
        <v>42</v>
      </c>
      <c r="I1132">
        <v>2016</v>
      </c>
      <c r="J1132" s="6">
        <v>42678</v>
      </c>
      <c r="K1132" s="6">
        <v>42678</v>
      </c>
      <c r="L1132" s="6">
        <v>42678</v>
      </c>
      <c r="N1132" t="s">
        <v>1170</v>
      </c>
      <c r="O1132" t="s">
        <v>1170</v>
      </c>
      <c r="P1132" t="s">
        <v>3344</v>
      </c>
      <c r="Q1132" s="6">
        <v>42370</v>
      </c>
      <c r="R1132" s="6">
        <v>43100</v>
      </c>
      <c r="S1132">
        <v>0</v>
      </c>
      <c r="T1132">
        <v>0</v>
      </c>
      <c r="U1132" t="s">
        <v>31</v>
      </c>
      <c r="V1132" t="s">
        <v>3254</v>
      </c>
      <c r="W1132" t="s">
        <v>3279</v>
      </c>
    </row>
    <row r="1133" spans="1:23" hidden="1" x14ac:dyDescent="0.25">
      <c r="A1133">
        <v>2198</v>
      </c>
      <c r="B1133">
        <f>IF(Tabela_padrão__V_CHANNELGERAL2[[#This Row],[ID]]=A1132,0,1)</f>
        <v>1</v>
      </c>
      <c r="C1133" t="s">
        <v>3937</v>
      </c>
      <c r="D1133" t="s">
        <v>1182</v>
      </c>
      <c r="E1133" t="s">
        <v>1169</v>
      </c>
      <c r="F1133" t="s">
        <v>27</v>
      </c>
      <c r="G1133" t="s">
        <v>41</v>
      </c>
      <c r="H1133" t="s">
        <v>42</v>
      </c>
      <c r="I1133">
        <v>2016</v>
      </c>
      <c r="J1133" s="6">
        <v>42678</v>
      </c>
      <c r="K1133" s="6">
        <v>42678</v>
      </c>
      <c r="L1133" s="6">
        <v>42678</v>
      </c>
      <c r="N1133" t="s">
        <v>1170</v>
      </c>
      <c r="O1133" t="s">
        <v>1170</v>
      </c>
      <c r="P1133" t="s">
        <v>3344</v>
      </c>
      <c r="Q1133" s="6">
        <v>42370</v>
      </c>
      <c r="R1133" s="6">
        <v>43100</v>
      </c>
      <c r="S1133">
        <v>0</v>
      </c>
      <c r="T1133">
        <v>0</v>
      </c>
      <c r="U1133" t="s">
        <v>31</v>
      </c>
      <c r="V1133" t="s">
        <v>3254</v>
      </c>
      <c r="W1133" t="s">
        <v>3279</v>
      </c>
    </row>
    <row r="1134" spans="1:23" hidden="1" x14ac:dyDescent="0.25">
      <c r="A1134">
        <v>2196</v>
      </c>
      <c r="B1134">
        <f>IF(Tabela_padrão__V_CHANNELGERAL2[[#This Row],[ID]]=A1133,0,1)</f>
        <v>1</v>
      </c>
      <c r="C1134" t="s">
        <v>3935</v>
      </c>
      <c r="D1134" t="s">
        <v>3561</v>
      </c>
      <c r="E1134" t="s">
        <v>1169</v>
      </c>
      <c r="F1134" t="s">
        <v>27</v>
      </c>
      <c r="G1134" t="s">
        <v>41</v>
      </c>
      <c r="H1134" t="s">
        <v>42</v>
      </c>
      <c r="I1134">
        <v>2016</v>
      </c>
      <c r="J1134" s="6">
        <v>42678</v>
      </c>
      <c r="K1134" s="6">
        <v>42678</v>
      </c>
      <c r="L1134" s="6">
        <v>42678</v>
      </c>
      <c r="N1134" t="s">
        <v>1170</v>
      </c>
      <c r="O1134" t="s">
        <v>1170</v>
      </c>
      <c r="P1134" t="s">
        <v>3344</v>
      </c>
      <c r="Q1134" s="6">
        <v>42370</v>
      </c>
      <c r="R1134" s="6">
        <v>43100</v>
      </c>
      <c r="S1134">
        <v>0</v>
      </c>
      <c r="T1134">
        <v>0</v>
      </c>
      <c r="U1134" t="s">
        <v>35</v>
      </c>
      <c r="V1134" t="s">
        <v>3252</v>
      </c>
      <c r="W1134" t="s">
        <v>3279</v>
      </c>
    </row>
    <row r="1135" spans="1:23" hidden="1" x14ac:dyDescent="0.25">
      <c r="A1135">
        <v>2364</v>
      </c>
      <c r="B1135">
        <f>IF(Tabela_padrão__V_CHANNELGERAL2[[#This Row],[ID]]=A1134,0,1)</f>
        <v>1</v>
      </c>
      <c r="C1135" t="s">
        <v>4145</v>
      </c>
      <c r="D1135" t="s">
        <v>3679</v>
      </c>
      <c r="E1135" t="s">
        <v>1169</v>
      </c>
      <c r="F1135" t="s">
        <v>27</v>
      </c>
      <c r="G1135" t="s">
        <v>41</v>
      </c>
      <c r="H1135" t="s">
        <v>42</v>
      </c>
      <c r="I1135">
        <v>2016</v>
      </c>
      <c r="J1135" s="6">
        <v>42704</v>
      </c>
      <c r="K1135" s="6">
        <v>42704</v>
      </c>
      <c r="L1135" s="6">
        <v>42704</v>
      </c>
      <c r="N1135" t="s">
        <v>34</v>
      </c>
      <c r="O1135" t="s">
        <v>34</v>
      </c>
      <c r="P1135" t="s">
        <v>3344</v>
      </c>
      <c r="Q1135" s="6">
        <v>42370</v>
      </c>
      <c r="R1135" s="6">
        <v>43100</v>
      </c>
      <c r="S1135">
        <v>0</v>
      </c>
      <c r="T1135">
        <v>0</v>
      </c>
      <c r="U1135" t="s">
        <v>31</v>
      </c>
      <c r="V1135" t="s">
        <v>3180</v>
      </c>
      <c r="W1135" t="s">
        <v>3279</v>
      </c>
    </row>
    <row r="1136" spans="1:23" hidden="1" x14ac:dyDescent="0.25">
      <c r="A1136">
        <v>2200</v>
      </c>
      <c r="B1136">
        <f>IF(Tabela_padrão__V_CHANNELGERAL2[[#This Row],[ID]]=A1135,0,1)</f>
        <v>1</v>
      </c>
      <c r="C1136" t="s">
        <v>3939</v>
      </c>
      <c r="D1136" t="s">
        <v>3564</v>
      </c>
      <c r="E1136" t="s">
        <v>1169</v>
      </c>
      <c r="F1136" t="s">
        <v>27</v>
      </c>
      <c r="G1136" t="s">
        <v>41</v>
      </c>
      <c r="H1136" t="s">
        <v>42</v>
      </c>
      <c r="I1136">
        <v>2016</v>
      </c>
      <c r="J1136" s="6">
        <v>42678</v>
      </c>
      <c r="K1136" s="6">
        <v>42678</v>
      </c>
      <c r="L1136" s="6">
        <v>42678</v>
      </c>
      <c r="N1136" t="s">
        <v>1170</v>
      </c>
      <c r="O1136" t="s">
        <v>1170</v>
      </c>
      <c r="P1136" t="s">
        <v>3344</v>
      </c>
      <c r="Q1136" s="6">
        <v>42370</v>
      </c>
      <c r="R1136" s="6">
        <v>43100</v>
      </c>
      <c r="S1136">
        <v>0</v>
      </c>
      <c r="T1136">
        <v>0</v>
      </c>
      <c r="U1136" t="s">
        <v>31</v>
      </c>
      <c r="V1136" t="s">
        <v>3255</v>
      </c>
      <c r="W1136" t="s">
        <v>3279</v>
      </c>
    </row>
    <row r="1137" spans="1:23" hidden="1" x14ac:dyDescent="0.25">
      <c r="A1137">
        <v>2323</v>
      </c>
      <c r="B1137">
        <f>IF(Tabela_padrão__V_CHANNELGERAL2[[#This Row],[ID]]=A1136,0,1)</f>
        <v>1</v>
      </c>
      <c r="C1137" t="s">
        <v>4107</v>
      </c>
      <c r="D1137" t="s">
        <v>3603</v>
      </c>
      <c r="E1137" t="s">
        <v>1169</v>
      </c>
      <c r="F1137" t="s">
        <v>27</v>
      </c>
      <c r="G1137" t="s">
        <v>41</v>
      </c>
      <c r="H1137" t="s">
        <v>42</v>
      </c>
      <c r="I1137">
        <v>2016</v>
      </c>
      <c r="J1137" s="6">
        <v>42688</v>
      </c>
      <c r="K1137" s="6">
        <v>42688</v>
      </c>
      <c r="L1137" s="6">
        <v>42688</v>
      </c>
      <c r="N1137" t="s">
        <v>1170</v>
      </c>
      <c r="O1137" t="s">
        <v>1170</v>
      </c>
      <c r="P1137" t="s">
        <v>3344</v>
      </c>
      <c r="Q1137" s="6">
        <v>42370</v>
      </c>
      <c r="R1137" s="6">
        <v>43100</v>
      </c>
      <c r="S1137">
        <v>0</v>
      </c>
      <c r="T1137">
        <v>0</v>
      </c>
      <c r="U1137" t="s">
        <v>31</v>
      </c>
      <c r="V1137" t="s">
        <v>3255</v>
      </c>
      <c r="W1137" t="s">
        <v>3279</v>
      </c>
    </row>
    <row r="1138" spans="1:23" hidden="1" x14ac:dyDescent="0.25">
      <c r="A1138">
        <v>2324</v>
      </c>
      <c r="B1138">
        <f>IF(Tabela_padrão__V_CHANNELGERAL2[[#This Row],[ID]]=A1137,0,1)</f>
        <v>1</v>
      </c>
      <c r="C1138" t="s">
        <v>4108</v>
      </c>
      <c r="D1138" t="s">
        <v>3604</v>
      </c>
      <c r="E1138" t="s">
        <v>1169</v>
      </c>
      <c r="F1138" t="s">
        <v>27</v>
      </c>
      <c r="G1138" t="s">
        <v>41</v>
      </c>
      <c r="H1138" t="s">
        <v>42</v>
      </c>
      <c r="I1138">
        <v>2016</v>
      </c>
      <c r="J1138" s="6">
        <v>42688</v>
      </c>
      <c r="K1138" s="6">
        <v>42688</v>
      </c>
      <c r="L1138" s="6">
        <v>42688</v>
      </c>
      <c r="N1138" t="s">
        <v>1170</v>
      </c>
      <c r="O1138" t="s">
        <v>1170</v>
      </c>
      <c r="P1138" t="s">
        <v>3344</v>
      </c>
      <c r="Q1138" s="6">
        <v>42370</v>
      </c>
      <c r="R1138" s="6">
        <v>43100</v>
      </c>
      <c r="S1138">
        <v>0</v>
      </c>
      <c r="T1138">
        <v>0</v>
      </c>
      <c r="U1138" t="s">
        <v>31</v>
      </c>
      <c r="V1138" t="s">
        <v>3255</v>
      </c>
      <c r="W1138" t="s">
        <v>3279</v>
      </c>
    </row>
    <row r="1139" spans="1:23" hidden="1" x14ac:dyDescent="0.25">
      <c r="A1139">
        <v>2186</v>
      </c>
      <c r="B1139">
        <f>IF(Tabela_padrão__V_CHANNELGERAL2[[#This Row],[ID]]=A1138,0,1)</f>
        <v>1</v>
      </c>
      <c r="C1139" t="s">
        <v>3923</v>
      </c>
      <c r="D1139" t="s">
        <v>3551</v>
      </c>
      <c r="E1139" t="s">
        <v>1169</v>
      </c>
      <c r="F1139" t="s">
        <v>27</v>
      </c>
      <c r="G1139" t="s">
        <v>41</v>
      </c>
      <c r="H1139" t="s">
        <v>42</v>
      </c>
      <c r="I1139">
        <v>2016</v>
      </c>
      <c r="J1139" s="6">
        <v>42678</v>
      </c>
      <c r="K1139" s="6">
        <v>42678</v>
      </c>
      <c r="L1139" s="6">
        <v>42678</v>
      </c>
      <c r="N1139" t="s">
        <v>1170</v>
      </c>
      <c r="O1139" t="s">
        <v>1170</v>
      </c>
      <c r="P1139" t="s">
        <v>3344</v>
      </c>
      <c r="Q1139" s="6">
        <v>42370</v>
      </c>
      <c r="R1139" s="6">
        <v>43100</v>
      </c>
      <c r="S1139">
        <v>0</v>
      </c>
      <c r="T1139">
        <v>0</v>
      </c>
      <c r="U1139" t="s">
        <v>31</v>
      </c>
      <c r="V1139" t="s">
        <v>3182</v>
      </c>
      <c r="W1139" t="s">
        <v>3279</v>
      </c>
    </row>
    <row r="1140" spans="1:23" hidden="1" x14ac:dyDescent="0.25">
      <c r="A1140">
        <v>2188</v>
      </c>
      <c r="B1140">
        <f>IF(Tabela_padrão__V_CHANNELGERAL2[[#This Row],[ID]]=A1139,0,1)</f>
        <v>1</v>
      </c>
      <c r="C1140" t="s">
        <v>3926</v>
      </c>
      <c r="D1140" t="s">
        <v>3552</v>
      </c>
      <c r="E1140" t="s">
        <v>1169</v>
      </c>
      <c r="F1140" t="s">
        <v>27</v>
      </c>
      <c r="G1140" t="s">
        <v>41</v>
      </c>
      <c r="H1140" t="s">
        <v>42</v>
      </c>
      <c r="I1140">
        <v>2016</v>
      </c>
      <c r="J1140" s="6">
        <v>42678</v>
      </c>
      <c r="K1140" s="6">
        <v>42678</v>
      </c>
      <c r="L1140" s="6">
        <v>42678</v>
      </c>
      <c r="N1140" t="s">
        <v>1170</v>
      </c>
      <c r="O1140" t="s">
        <v>1170</v>
      </c>
      <c r="P1140" t="s">
        <v>3344</v>
      </c>
      <c r="Q1140" s="6">
        <v>42370</v>
      </c>
      <c r="R1140" s="6">
        <v>43100</v>
      </c>
      <c r="S1140">
        <v>0</v>
      </c>
      <c r="T1140">
        <v>0</v>
      </c>
      <c r="U1140" t="s">
        <v>31</v>
      </c>
      <c r="V1140" t="s">
        <v>3254</v>
      </c>
      <c r="W1140" t="s">
        <v>3279</v>
      </c>
    </row>
    <row r="1141" spans="1:23" hidden="1" x14ac:dyDescent="0.25">
      <c r="A1141">
        <v>2185</v>
      </c>
      <c r="B1141">
        <f>IF(Tabela_padrão__V_CHANNELGERAL2[[#This Row],[ID]]=A1140,0,1)</f>
        <v>1</v>
      </c>
      <c r="C1141" t="s">
        <v>3922</v>
      </c>
      <c r="D1141" t="s">
        <v>3550</v>
      </c>
      <c r="E1141" t="s">
        <v>1169</v>
      </c>
      <c r="F1141" t="s">
        <v>27</v>
      </c>
      <c r="G1141" t="s">
        <v>41</v>
      </c>
      <c r="H1141" t="s">
        <v>42</v>
      </c>
      <c r="I1141">
        <v>2016</v>
      </c>
      <c r="J1141" s="6">
        <v>42678</v>
      </c>
      <c r="K1141" s="6">
        <v>42678</v>
      </c>
      <c r="L1141" s="6">
        <v>42678</v>
      </c>
      <c r="N1141" t="s">
        <v>1170</v>
      </c>
      <c r="O1141" t="s">
        <v>1170</v>
      </c>
      <c r="P1141" t="s">
        <v>3344</v>
      </c>
      <c r="Q1141" s="6">
        <v>42370</v>
      </c>
      <c r="R1141" s="6">
        <v>43100</v>
      </c>
      <c r="S1141">
        <v>0</v>
      </c>
      <c r="T1141">
        <v>0</v>
      </c>
      <c r="U1141" t="s">
        <v>31</v>
      </c>
      <c r="V1141" t="s">
        <v>3194</v>
      </c>
      <c r="W1141" t="s">
        <v>3279</v>
      </c>
    </row>
    <row r="1142" spans="1:23" hidden="1" x14ac:dyDescent="0.25">
      <c r="A1142">
        <v>2190</v>
      </c>
      <c r="B1142">
        <f>IF(Tabela_padrão__V_CHANNELGERAL2[[#This Row],[ID]]=A1141,0,1)</f>
        <v>1</v>
      </c>
      <c r="C1142" t="s">
        <v>3928</v>
      </c>
      <c r="D1142" t="s">
        <v>3554</v>
      </c>
      <c r="E1142" t="s">
        <v>1169</v>
      </c>
      <c r="F1142" t="s">
        <v>27</v>
      </c>
      <c r="G1142" t="s">
        <v>41</v>
      </c>
      <c r="H1142" t="s">
        <v>42</v>
      </c>
      <c r="I1142">
        <v>2016</v>
      </c>
      <c r="J1142" s="6">
        <v>42678</v>
      </c>
      <c r="K1142" s="6">
        <v>42678</v>
      </c>
      <c r="L1142" s="6">
        <v>42678</v>
      </c>
      <c r="N1142" t="s">
        <v>1170</v>
      </c>
      <c r="O1142" t="s">
        <v>1170</v>
      </c>
      <c r="P1142" t="s">
        <v>3344</v>
      </c>
      <c r="Q1142" s="6">
        <v>42370</v>
      </c>
      <c r="R1142" s="6">
        <v>43100</v>
      </c>
      <c r="S1142">
        <v>0</v>
      </c>
      <c r="T1142">
        <v>0</v>
      </c>
      <c r="U1142" t="s">
        <v>31</v>
      </c>
      <c r="V1142" t="s">
        <v>3254</v>
      </c>
      <c r="W1142" t="s">
        <v>3279</v>
      </c>
    </row>
    <row r="1143" spans="1:23" hidden="1" x14ac:dyDescent="0.25">
      <c r="A1143">
        <v>2191</v>
      </c>
      <c r="B1143">
        <f>IF(Tabela_padrão__V_CHANNELGERAL2[[#This Row],[ID]]=A1142,0,1)</f>
        <v>1</v>
      </c>
      <c r="C1143" t="s">
        <v>3929</v>
      </c>
      <c r="D1143" t="s">
        <v>3555</v>
      </c>
      <c r="E1143" t="s">
        <v>1169</v>
      </c>
      <c r="F1143" t="s">
        <v>27</v>
      </c>
      <c r="G1143" t="s">
        <v>41</v>
      </c>
      <c r="H1143" t="s">
        <v>42</v>
      </c>
      <c r="I1143">
        <v>2016</v>
      </c>
      <c r="J1143" s="6">
        <v>42678</v>
      </c>
      <c r="K1143" s="6">
        <v>42678</v>
      </c>
      <c r="L1143" s="6">
        <v>42678</v>
      </c>
      <c r="N1143" t="s">
        <v>1170</v>
      </c>
      <c r="O1143" t="s">
        <v>1170</v>
      </c>
      <c r="P1143" t="s">
        <v>3344</v>
      </c>
      <c r="Q1143" s="6">
        <v>42370</v>
      </c>
      <c r="R1143" s="6">
        <v>43100</v>
      </c>
      <c r="S1143">
        <v>0</v>
      </c>
      <c r="T1143">
        <v>0</v>
      </c>
      <c r="U1143" t="s">
        <v>31</v>
      </c>
      <c r="V1143" t="s">
        <v>3182</v>
      </c>
      <c r="W1143" t="s">
        <v>3279</v>
      </c>
    </row>
    <row r="1144" spans="1:23" hidden="1" x14ac:dyDescent="0.25">
      <c r="A1144">
        <v>2193</v>
      </c>
      <c r="B1144">
        <f>IF(Tabela_padrão__V_CHANNELGERAL2[[#This Row],[ID]]=A1143,0,1)</f>
        <v>1</v>
      </c>
      <c r="C1144" t="s">
        <v>3931</v>
      </c>
      <c r="D1144" t="s">
        <v>3558</v>
      </c>
      <c r="E1144" t="s">
        <v>1169</v>
      </c>
      <c r="F1144" t="s">
        <v>27</v>
      </c>
      <c r="G1144" t="s">
        <v>41</v>
      </c>
      <c r="H1144" t="s">
        <v>42</v>
      </c>
      <c r="I1144">
        <v>2016</v>
      </c>
      <c r="J1144" s="6">
        <v>42678</v>
      </c>
      <c r="K1144" s="6">
        <v>42678</v>
      </c>
      <c r="L1144" s="6">
        <v>42678</v>
      </c>
      <c r="N1144" t="s">
        <v>1170</v>
      </c>
      <c r="O1144" t="s">
        <v>1170</v>
      </c>
      <c r="P1144" t="s">
        <v>3344</v>
      </c>
      <c r="Q1144" s="6">
        <v>42370</v>
      </c>
      <c r="R1144" s="6">
        <v>43100</v>
      </c>
      <c r="S1144">
        <v>0</v>
      </c>
      <c r="T1144">
        <v>0</v>
      </c>
      <c r="U1144" t="s">
        <v>31</v>
      </c>
      <c r="V1144" t="s">
        <v>3559</v>
      </c>
      <c r="W1144" t="s">
        <v>3279</v>
      </c>
    </row>
    <row r="1145" spans="1:23" hidden="1" x14ac:dyDescent="0.25">
      <c r="A1145">
        <v>2202</v>
      </c>
      <c r="B1145">
        <f>IF(Tabela_padrão__V_CHANNELGERAL2[[#This Row],[ID]]=A1144,0,1)</f>
        <v>1</v>
      </c>
      <c r="C1145" t="s">
        <v>3941</v>
      </c>
      <c r="D1145" t="s">
        <v>3566</v>
      </c>
      <c r="E1145" t="s">
        <v>1169</v>
      </c>
      <c r="F1145" t="s">
        <v>32</v>
      </c>
      <c r="G1145" t="s">
        <v>41</v>
      </c>
      <c r="H1145" t="s">
        <v>42</v>
      </c>
      <c r="I1145">
        <v>2016</v>
      </c>
      <c r="J1145" s="6">
        <v>42678</v>
      </c>
      <c r="K1145" s="6">
        <v>42678</v>
      </c>
      <c r="L1145" s="6">
        <v>42678</v>
      </c>
      <c r="N1145" t="s">
        <v>1170</v>
      </c>
      <c r="O1145" t="s">
        <v>1170</v>
      </c>
      <c r="P1145" t="s">
        <v>3344</v>
      </c>
      <c r="Q1145" s="6">
        <v>42370</v>
      </c>
      <c r="R1145" s="6">
        <v>43100</v>
      </c>
      <c r="S1145">
        <v>0</v>
      </c>
      <c r="T1145">
        <v>0</v>
      </c>
      <c r="U1145" t="s">
        <v>31</v>
      </c>
      <c r="V1145" t="s">
        <v>3254</v>
      </c>
      <c r="W1145" t="s">
        <v>3279</v>
      </c>
    </row>
    <row r="1146" spans="1:23" hidden="1" x14ac:dyDescent="0.25">
      <c r="A1146">
        <v>2152</v>
      </c>
      <c r="B1146">
        <f>IF(Tabela_padrão__V_CHANNELGERAL2[[#This Row],[ID]]=A1145,0,1)</f>
        <v>1</v>
      </c>
      <c r="C1146" t="s">
        <v>3886</v>
      </c>
      <c r="D1146" t="s">
        <v>3533</v>
      </c>
      <c r="E1146" t="s">
        <v>433</v>
      </c>
      <c r="F1146" t="s">
        <v>27</v>
      </c>
      <c r="G1146" t="s">
        <v>41</v>
      </c>
      <c r="H1146" t="s">
        <v>42</v>
      </c>
      <c r="I1146">
        <v>2016</v>
      </c>
      <c r="J1146" s="6">
        <v>42677</v>
      </c>
      <c r="K1146" s="6">
        <v>42677</v>
      </c>
      <c r="L1146" s="6">
        <v>42677</v>
      </c>
      <c r="N1146" t="s">
        <v>434</v>
      </c>
      <c r="O1146" t="s">
        <v>434</v>
      </c>
      <c r="P1146" t="s">
        <v>3344</v>
      </c>
      <c r="Q1146" s="6">
        <v>42370</v>
      </c>
      <c r="R1146" s="6">
        <v>43100</v>
      </c>
      <c r="S1146">
        <v>0</v>
      </c>
      <c r="T1146">
        <v>0</v>
      </c>
      <c r="U1146" t="s">
        <v>35</v>
      </c>
      <c r="V1146" t="s">
        <v>3182</v>
      </c>
      <c r="W1146" t="s">
        <v>3279</v>
      </c>
    </row>
    <row r="1147" spans="1:23" hidden="1" x14ac:dyDescent="0.25">
      <c r="A1147">
        <v>2163</v>
      </c>
      <c r="B1147">
        <f>IF(Tabela_padrão__V_CHANNELGERAL2[[#This Row],[ID]]=A1146,0,1)</f>
        <v>1</v>
      </c>
      <c r="C1147" t="s">
        <v>3898</v>
      </c>
      <c r="D1147" t="s">
        <v>3542</v>
      </c>
      <c r="E1147" t="s">
        <v>433</v>
      </c>
      <c r="F1147" t="s">
        <v>27</v>
      </c>
      <c r="G1147" t="s">
        <v>41</v>
      </c>
      <c r="H1147" t="s">
        <v>42</v>
      </c>
      <c r="I1147">
        <v>2016</v>
      </c>
      <c r="J1147" s="6">
        <v>42677</v>
      </c>
      <c r="K1147" s="6">
        <v>42677</v>
      </c>
      <c r="L1147" s="6">
        <v>42677</v>
      </c>
      <c r="N1147" t="s">
        <v>434</v>
      </c>
      <c r="O1147" t="s">
        <v>434</v>
      </c>
      <c r="P1147" t="s">
        <v>3344</v>
      </c>
      <c r="Q1147" s="6">
        <v>42370</v>
      </c>
      <c r="R1147" s="6">
        <v>43100</v>
      </c>
      <c r="S1147">
        <v>0</v>
      </c>
      <c r="T1147">
        <v>0</v>
      </c>
      <c r="U1147" t="s">
        <v>35</v>
      </c>
      <c r="V1147" t="s">
        <v>3182</v>
      </c>
      <c r="W1147" t="s">
        <v>3279</v>
      </c>
    </row>
    <row r="1148" spans="1:23" hidden="1" x14ac:dyDescent="0.25">
      <c r="A1148">
        <v>2162</v>
      </c>
      <c r="B1148">
        <f>IF(Tabela_padrão__V_CHANNELGERAL2[[#This Row],[ID]]=A1147,0,1)</f>
        <v>1</v>
      </c>
      <c r="C1148" t="s">
        <v>3896</v>
      </c>
      <c r="D1148" t="s">
        <v>3897</v>
      </c>
      <c r="E1148" t="s">
        <v>433</v>
      </c>
      <c r="F1148" t="s">
        <v>27</v>
      </c>
      <c r="G1148" t="s">
        <v>41</v>
      </c>
      <c r="H1148" t="s">
        <v>42</v>
      </c>
      <c r="I1148">
        <v>2016</v>
      </c>
      <c r="J1148" s="6">
        <v>42677</v>
      </c>
      <c r="K1148" s="6">
        <v>42677</v>
      </c>
      <c r="L1148" s="6">
        <v>42677</v>
      </c>
      <c r="N1148" t="s">
        <v>434</v>
      </c>
      <c r="O1148" t="s">
        <v>434</v>
      </c>
      <c r="P1148" t="s">
        <v>3344</v>
      </c>
      <c r="Q1148" s="6">
        <v>42370</v>
      </c>
      <c r="R1148" s="6">
        <v>43100</v>
      </c>
      <c r="S1148">
        <v>0</v>
      </c>
      <c r="T1148">
        <v>0</v>
      </c>
      <c r="U1148" t="s">
        <v>35</v>
      </c>
      <c r="V1148" t="s">
        <v>3201</v>
      </c>
      <c r="W1148" t="s">
        <v>3279</v>
      </c>
    </row>
    <row r="1149" spans="1:23" hidden="1" x14ac:dyDescent="0.25">
      <c r="A1149">
        <v>2157</v>
      </c>
      <c r="B1149">
        <f>IF(Tabela_padrão__V_CHANNELGERAL2[[#This Row],[ID]]=A1148,0,1)</f>
        <v>1</v>
      </c>
      <c r="C1149" t="s">
        <v>3891</v>
      </c>
      <c r="D1149" t="s">
        <v>3537</v>
      </c>
      <c r="E1149" t="s">
        <v>433</v>
      </c>
      <c r="F1149" t="s">
        <v>27</v>
      </c>
      <c r="G1149" t="s">
        <v>41</v>
      </c>
      <c r="H1149" t="s">
        <v>42</v>
      </c>
      <c r="I1149">
        <v>2016</v>
      </c>
      <c r="J1149" s="6">
        <v>42677</v>
      </c>
      <c r="K1149" s="6">
        <v>42677</v>
      </c>
      <c r="L1149" s="6">
        <v>42677</v>
      </c>
      <c r="N1149" t="s">
        <v>434</v>
      </c>
      <c r="O1149" t="s">
        <v>434</v>
      </c>
      <c r="P1149" t="s">
        <v>3344</v>
      </c>
      <c r="Q1149" s="6">
        <v>42370</v>
      </c>
      <c r="R1149" s="6">
        <v>43100</v>
      </c>
      <c r="S1149">
        <v>0</v>
      </c>
      <c r="T1149">
        <v>0</v>
      </c>
      <c r="U1149" t="s">
        <v>31</v>
      </c>
      <c r="V1149" t="s">
        <v>3182</v>
      </c>
      <c r="W1149" t="s">
        <v>3279</v>
      </c>
    </row>
    <row r="1150" spans="1:23" hidden="1" x14ac:dyDescent="0.25">
      <c r="A1150">
        <v>2113</v>
      </c>
      <c r="B1150">
        <f>IF(Tabela_padrão__V_CHANNELGERAL2[[#This Row],[ID]]=A1149,0,1)</f>
        <v>1</v>
      </c>
      <c r="C1150" t="s">
        <v>3849</v>
      </c>
      <c r="D1150" t="s">
        <v>3502</v>
      </c>
      <c r="E1150" t="s">
        <v>433</v>
      </c>
      <c r="F1150" t="s">
        <v>27</v>
      </c>
      <c r="G1150" t="s">
        <v>41</v>
      </c>
      <c r="H1150" t="s">
        <v>42</v>
      </c>
      <c r="I1150">
        <v>2016</v>
      </c>
      <c r="J1150" s="6">
        <v>42671</v>
      </c>
      <c r="K1150" s="6">
        <v>42671</v>
      </c>
      <c r="L1150" s="6">
        <v>42671</v>
      </c>
      <c r="N1150" t="s">
        <v>434</v>
      </c>
      <c r="O1150" t="s">
        <v>434</v>
      </c>
      <c r="P1150" t="s">
        <v>3344</v>
      </c>
      <c r="Q1150" s="6">
        <v>42370</v>
      </c>
      <c r="R1150" s="6">
        <v>43100</v>
      </c>
      <c r="S1150">
        <v>0</v>
      </c>
      <c r="T1150">
        <v>0</v>
      </c>
      <c r="U1150" t="s">
        <v>35</v>
      </c>
      <c r="V1150" t="s">
        <v>3182</v>
      </c>
      <c r="W1150" t="s">
        <v>3279</v>
      </c>
    </row>
    <row r="1151" spans="1:23" hidden="1" x14ac:dyDescent="0.25">
      <c r="A1151">
        <v>2115</v>
      </c>
      <c r="B1151">
        <f>IF(Tabela_padrão__V_CHANNELGERAL2[[#This Row],[ID]]=A1150,0,1)</f>
        <v>1</v>
      </c>
      <c r="C1151" t="s">
        <v>3851</v>
      </c>
      <c r="D1151" t="s">
        <v>3505</v>
      </c>
      <c r="E1151" t="s">
        <v>433</v>
      </c>
      <c r="F1151" t="s">
        <v>27</v>
      </c>
      <c r="G1151" t="s">
        <v>41</v>
      </c>
      <c r="H1151" t="s">
        <v>42</v>
      </c>
      <c r="I1151">
        <v>2016</v>
      </c>
      <c r="J1151" s="6">
        <v>42671</v>
      </c>
      <c r="K1151" s="6">
        <v>42671</v>
      </c>
      <c r="L1151" s="6">
        <v>42671</v>
      </c>
      <c r="N1151" t="s">
        <v>434</v>
      </c>
      <c r="O1151" t="s">
        <v>434</v>
      </c>
      <c r="P1151" t="s">
        <v>3344</v>
      </c>
      <c r="Q1151" s="6">
        <v>42370</v>
      </c>
      <c r="R1151" s="6">
        <v>43100</v>
      </c>
      <c r="S1151">
        <v>0</v>
      </c>
      <c r="T1151">
        <v>0</v>
      </c>
      <c r="U1151" t="s">
        <v>35</v>
      </c>
      <c r="V1151" t="s">
        <v>3182</v>
      </c>
      <c r="W1151" t="s">
        <v>3279</v>
      </c>
    </row>
    <row r="1152" spans="1:23" hidden="1" x14ac:dyDescent="0.25">
      <c r="A1152">
        <v>2173</v>
      </c>
      <c r="B1152">
        <f>IF(Tabela_padrão__V_CHANNELGERAL2[[#This Row],[ID]]=A1151,0,1)</f>
        <v>1</v>
      </c>
      <c r="C1152" t="s">
        <v>3908</v>
      </c>
      <c r="D1152" t="s">
        <v>3546</v>
      </c>
      <c r="E1152" t="s">
        <v>433</v>
      </c>
      <c r="F1152" t="s">
        <v>27</v>
      </c>
      <c r="G1152" t="s">
        <v>41</v>
      </c>
      <c r="H1152" t="s">
        <v>42</v>
      </c>
      <c r="I1152">
        <v>2016</v>
      </c>
      <c r="J1152" s="6">
        <v>42678</v>
      </c>
      <c r="K1152" s="6">
        <v>42678</v>
      </c>
      <c r="L1152" s="6">
        <v>42678</v>
      </c>
      <c r="N1152" t="s">
        <v>434</v>
      </c>
      <c r="O1152" t="s">
        <v>434</v>
      </c>
      <c r="P1152" t="s">
        <v>3344</v>
      </c>
      <c r="Q1152" s="6">
        <v>42370</v>
      </c>
      <c r="R1152" s="6">
        <v>43100</v>
      </c>
      <c r="S1152">
        <v>0</v>
      </c>
      <c r="T1152">
        <v>0</v>
      </c>
      <c r="U1152" t="s">
        <v>35</v>
      </c>
      <c r="V1152" t="s">
        <v>3182</v>
      </c>
      <c r="W1152" t="s">
        <v>3279</v>
      </c>
    </row>
    <row r="1153" spans="1:23" hidden="1" x14ac:dyDescent="0.25">
      <c r="A1153">
        <v>2116</v>
      </c>
      <c r="B1153">
        <f>IF(Tabela_padrão__V_CHANNELGERAL2[[#This Row],[ID]]=A1152,0,1)</f>
        <v>1</v>
      </c>
      <c r="C1153" t="s">
        <v>3852</v>
      </c>
      <c r="D1153" t="s">
        <v>3506</v>
      </c>
      <c r="E1153" t="s">
        <v>433</v>
      </c>
      <c r="F1153" t="s">
        <v>27</v>
      </c>
      <c r="G1153" t="s">
        <v>41</v>
      </c>
      <c r="H1153" t="s">
        <v>42</v>
      </c>
      <c r="I1153">
        <v>2016</v>
      </c>
      <c r="J1153" s="6">
        <v>42677</v>
      </c>
      <c r="K1153" s="6">
        <v>42677</v>
      </c>
      <c r="L1153" s="6">
        <v>42677</v>
      </c>
      <c r="N1153" t="s">
        <v>434</v>
      </c>
      <c r="O1153" t="s">
        <v>434</v>
      </c>
      <c r="P1153" t="s">
        <v>3344</v>
      </c>
      <c r="Q1153" s="6">
        <v>42370</v>
      </c>
      <c r="R1153" s="6">
        <v>43100</v>
      </c>
      <c r="S1153">
        <v>0</v>
      </c>
      <c r="T1153">
        <v>0</v>
      </c>
      <c r="U1153" t="s">
        <v>35</v>
      </c>
      <c r="V1153" t="s">
        <v>3182</v>
      </c>
      <c r="W1153" t="s">
        <v>3279</v>
      </c>
    </row>
    <row r="1154" spans="1:23" hidden="1" x14ac:dyDescent="0.25">
      <c r="A1154">
        <v>2118</v>
      </c>
      <c r="B1154">
        <f>IF(Tabela_padrão__V_CHANNELGERAL2[[#This Row],[ID]]=A1153,0,1)</f>
        <v>1</v>
      </c>
      <c r="C1154" t="s">
        <v>3854</v>
      </c>
      <c r="D1154" t="s">
        <v>3508</v>
      </c>
      <c r="E1154" t="s">
        <v>433</v>
      </c>
      <c r="F1154" t="s">
        <v>27</v>
      </c>
      <c r="G1154" t="s">
        <v>41</v>
      </c>
      <c r="H1154" t="s">
        <v>42</v>
      </c>
      <c r="I1154">
        <v>2016</v>
      </c>
      <c r="J1154" s="6">
        <v>42677</v>
      </c>
      <c r="K1154" s="6">
        <v>42677</v>
      </c>
      <c r="L1154" s="6">
        <v>42677</v>
      </c>
      <c r="N1154" t="s">
        <v>434</v>
      </c>
      <c r="O1154" t="s">
        <v>434</v>
      </c>
      <c r="P1154" t="s">
        <v>3344</v>
      </c>
      <c r="Q1154" s="6">
        <v>42370</v>
      </c>
      <c r="R1154" s="6">
        <v>43100</v>
      </c>
      <c r="S1154">
        <v>0</v>
      </c>
      <c r="T1154">
        <v>0</v>
      </c>
      <c r="U1154" t="s">
        <v>35</v>
      </c>
      <c r="V1154" t="s">
        <v>3182</v>
      </c>
      <c r="W1154" t="s">
        <v>3279</v>
      </c>
    </row>
    <row r="1155" spans="1:23" hidden="1" x14ac:dyDescent="0.25">
      <c r="A1155">
        <v>2121</v>
      </c>
      <c r="B1155">
        <f>IF(Tabela_padrão__V_CHANNELGERAL2[[#This Row],[ID]]=A1154,0,1)</f>
        <v>1</v>
      </c>
      <c r="C1155" t="s">
        <v>3855</v>
      </c>
      <c r="D1155" t="s">
        <v>3510</v>
      </c>
      <c r="E1155" t="s">
        <v>433</v>
      </c>
      <c r="F1155" t="s">
        <v>27</v>
      </c>
      <c r="G1155" t="s">
        <v>41</v>
      </c>
      <c r="H1155" t="s">
        <v>42</v>
      </c>
      <c r="I1155">
        <v>2016</v>
      </c>
      <c r="J1155" s="6">
        <v>42677</v>
      </c>
      <c r="K1155" s="6">
        <v>42677</v>
      </c>
      <c r="L1155" s="6">
        <v>42677</v>
      </c>
      <c r="N1155" t="s">
        <v>434</v>
      </c>
      <c r="O1155" t="s">
        <v>434</v>
      </c>
      <c r="P1155" t="s">
        <v>3344</v>
      </c>
      <c r="Q1155" s="6">
        <v>42370</v>
      </c>
      <c r="R1155" s="6">
        <v>43100</v>
      </c>
      <c r="S1155">
        <v>0</v>
      </c>
      <c r="T1155">
        <v>0</v>
      </c>
      <c r="U1155" t="s">
        <v>31</v>
      </c>
      <c r="V1155" t="s">
        <v>3182</v>
      </c>
      <c r="W1155" t="s">
        <v>3279</v>
      </c>
    </row>
    <row r="1156" spans="1:23" hidden="1" x14ac:dyDescent="0.25">
      <c r="A1156">
        <v>2123</v>
      </c>
      <c r="B1156">
        <f>IF(Tabela_padrão__V_CHANNELGERAL2[[#This Row],[ID]]=A1155,0,1)</f>
        <v>1</v>
      </c>
      <c r="C1156" t="s">
        <v>3858</v>
      </c>
      <c r="D1156" t="s">
        <v>3511</v>
      </c>
      <c r="E1156" t="s">
        <v>433</v>
      </c>
      <c r="F1156" t="s">
        <v>27</v>
      </c>
      <c r="G1156" t="s">
        <v>41</v>
      </c>
      <c r="H1156" t="s">
        <v>42</v>
      </c>
      <c r="I1156">
        <v>2016</v>
      </c>
      <c r="J1156" s="6">
        <v>42677</v>
      </c>
      <c r="K1156" s="6">
        <v>42677</v>
      </c>
      <c r="L1156" s="6">
        <v>42677</v>
      </c>
      <c r="N1156" t="s">
        <v>434</v>
      </c>
      <c r="O1156" t="s">
        <v>434</v>
      </c>
      <c r="P1156" t="s">
        <v>3344</v>
      </c>
      <c r="Q1156" s="6">
        <v>42370</v>
      </c>
      <c r="R1156" s="6">
        <v>43100</v>
      </c>
      <c r="S1156">
        <v>0</v>
      </c>
      <c r="T1156">
        <v>0</v>
      </c>
      <c r="U1156" t="s">
        <v>31</v>
      </c>
      <c r="V1156" t="s">
        <v>3182</v>
      </c>
      <c r="W1156" t="s">
        <v>3279</v>
      </c>
    </row>
    <row r="1157" spans="1:23" hidden="1" x14ac:dyDescent="0.25">
      <c r="A1157">
        <v>2125</v>
      </c>
      <c r="B1157">
        <f>IF(Tabela_padrão__V_CHANNELGERAL2[[#This Row],[ID]]=A1156,0,1)</f>
        <v>1</v>
      </c>
      <c r="C1157" t="s">
        <v>3859</v>
      </c>
      <c r="D1157" t="s">
        <v>3513</v>
      </c>
      <c r="E1157" t="s">
        <v>433</v>
      </c>
      <c r="F1157" t="s">
        <v>27</v>
      </c>
      <c r="G1157" t="s">
        <v>41</v>
      </c>
      <c r="H1157" t="s">
        <v>42</v>
      </c>
      <c r="I1157">
        <v>2016</v>
      </c>
      <c r="J1157" s="6">
        <v>42677</v>
      </c>
      <c r="K1157" s="6">
        <v>42677</v>
      </c>
      <c r="L1157" s="6">
        <v>42677</v>
      </c>
      <c r="N1157" t="s">
        <v>434</v>
      </c>
      <c r="O1157" t="s">
        <v>434</v>
      </c>
      <c r="P1157" t="s">
        <v>3344</v>
      </c>
      <c r="Q1157" s="6">
        <v>42370</v>
      </c>
      <c r="R1157" s="6">
        <v>43100</v>
      </c>
      <c r="S1157">
        <v>0</v>
      </c>
      <c r="T1157">
        <v>0</v>
      </c>
      <c r="U1157" t="s">
        <v>35</v>
      </c>
      <c r="V1157" t="s">
        <v>3182</v>
      </c>
      <c r="W1157" t="s">
        <v>3279</v>
      </c>
    </row>
    <row r="1158" spans="1:23" hidden="1" x14ac:dyDescent="0.25">
      <c r="A1158">
        <v>2127</v>
      </c>
      <c r="B1158">
        <f>IF(Tabela_padrão__V_CHANNELGERAL2[[#This Row],[ID]]=A1157,0,1)</f>
        <v>1</v>
      </c>
      <c r="C1158" t="s">
        <v>3861</v>
      </c>
      <c r="D1158" t="s">
        <v>3515</v>
      </c>
      <c r="E1158" t="s">
        <v>433</v>
      </c>
      <c r="F1158" t="s">
        <v>27</v>
      </c>
      <c r="G1158" t="s">
        <v>41</v>
      </c>
      <c r="H1158" t="s">
        <v>42</v>
      </c>
      <c r="I1158">
        <v>2016</v>
      </c>
      <c r="J1158" s="6">
        <v>42677</v>
      </c>
      <c r="K1158" s="6">
        <v>42677</v>
      </c>
      <c r="L1158" s="6">
        <v>42677</v>
      </c>
      <c r="N1158" t="s">
        <v>434</v>
      </c>
      <c r="O1158" t="s">
        <v>434</v>
      </c>
      <c r="P1158" t="s">
        <v>3344</v>
      </c>
      <c r="Q1158" s="6">
        <v>42370</v>
      </c>
      <c r="R1158" s="6">
        <v>43100</v>
      </c>
      <c r="S1158">
        <v>0</v>
      </c>
      <c r="T1158">
        <v>0</v>
      </c>
      <c r="U1158" t="s">
        <v>31</v>
      </c>
      <c r="V1158" t="s">
        <v>3182</v>
      </c>
      <c r="W1158" t="s">
        <v>3279</v>
      </c>
    </row>
    <row r="1159" spans="1:23" hidden="1" x14ac:dyDescent="0.25">
      <c r="A1159">
        <v>2129</v>
      </c>
      <c r="B1159">
        <f>IF(Tabela_padrão__V_CHANNELGERAL2[[#This Row],[ID]]=A1158,0,1)</f>
        <v>1</v>
      </c>
      <c r="C1159" t="s">
        <v>3863</v>
      </c>
      <c r="D1159" t="s">
        <v>3517</v>
      </c>
      <c r="E1159" t="s">
        <v>433</v>
      </c>
      <c r="F1159" t="s">
        <v>27</v>
      </c>
      <c r="G1159" t="s">
        <v>41</v>
      </c>
      <c r="H1159" t="s">
        <v>42</v>
      </c>
      <c r="I1159">
        <v>2016</v>
      </c>
      <c r="J1159" s="6">
        <v>42677</v>
      </c>
      <c r="K1159" s="6">
        <v>42677</v>
      </c>
      <c r="L1159" s="6">
        <v>42677</v>
      </c>
      <c r="N1159" t="s">
        <v>434</v>
      </c>
      <c r="O1159" t="s">
        <v>434</v>
      </c>
      <c r="P1159" t="s">
        <v>3344</v>
      </c>
      <c r="Q1159" s="6">
        <v>42370</v>
      </c>
      <c r="R1159" s="6">
        <v>43100</v>
      </c>
      <c r="S1159">
        <v>0</v>
      </c>
      <c r="T1159">
        <v>0</v>
      </c>
      <c r="U1159" t="s">
        <v>31</v>
      </c>
      <c r="V1159" t="s">
        <v>3182</v>
      </c>
      <c r="W1159" t="s">
        <v>3279</v>
      </c>
    </row>
    <row r="1160" spans="1:23" hidden="1" x14ac:dyDescent="0.25">
      <c r="A1160">
        <v>2131</v>
      </c>
      <c r="B1160">
        <f>IF(Tabela_padrão__V_CHANNELGERAL2[[#This Row],[ID]]=A1159,0,1)</f>
        <v>1</v>
      </c>
      <c r="C1160" t="s">
        <v>3865</v>
      </c>
      <c r="D1160" t="s">
        <v>3519</v>
      </c>
      <c r="E1160" t="s">
        <v>433</v>
      </c>
      <c r="F1160" t="s">
        <v>27</v>
      </c>
      <c r="G1160" t="s">
        <v>41</v>
      </c>
      <c r="H1160" t="s">
        <v>42</v>
      </c>
      <c r="I1160">
        <v>2016</v>
      </c>
      <c r="J1160" s="6">
        <v>42677</v>
      </c>
      <c r="K1160" s="6">
        <v>42677</v>
      </c>
      <c r="L1160" s="6">
        <v>42677</v>
      </c>
      <c r="N1160" t="s">
        <v>434</v>
      </c>
      <c r="O1160" t="s">
        <v>434</v>
      </c>
      <c r="P1160" t="s">
        <v>3344</v>
      </c>
      <c r="Q1160" s="6">
        <v>42370</v>
      </c>
      <c r="R1160" s="6">
        <v>43100</v>
      </c>
      <c r="S1160">
        <v>0</v>
      </c>
      <c r="T1160">
        <v>0</v>
      </c>
      <c r="U1160" t="s">
        <v>31</v>
      </c>
      <c r="V1160" t="s">
        <v>3182</v>
      </c>
      <c r="W1160" t="s">
        <v>3279</v>
      </c>
    </row>
    <row r="1161" spans="1:23" hidden="1" x14ac:dyDescent="0.25">
      <c r="A1161">
        <v>2132</v>
      </c>
      <c r="B1161">
        <f>IF(Tabela_padrão__V_CHANNELGERAL2[[#This Row],[ID]]=A1160,0,1)</f>
        <v>1</v>
      </c>
      <c r="C1161" t="s">
        <v>3866</v>
      </c>
      <c r="D1161" t="s">
        <v>3520</v>
      </c>
      <c r="E1161" t="s">
        <v>433</v>
      </c>
      <c r="F1161" t="s">
        <v>27</v>
      </c>
      <c r="G1161" t="s">
        <v>41</v>
      </c>
      <c r="H1161" t="s">
        <v>42</v>
      </c>
      <c r="I1161">
        <v>2016</v>
      </c>
      <c r="J1161" s="6">
        <v>42677</v>
      </c>
      <c r="K1161" s="6">
        <v>42677</v>
      </c>
      <c r="L1161" s="6">
        <v>42677</v>
      </c>
      <c r="N1161" t="s">
        <v>434</v>
      </c>
      <c r="O1161" t="s">
        <v>434</v>
      </c>
      <c r="P1161" t="s">
        <v>3344</v>
      </c>
      <c r="Q1161" s="6">
        <v>42370</v>
      </c>
      <c r="R1161" s="6">
        <v>43100</v>
      </c>
      <c r="S1161">
        <v>0</v>
      </c>
      <c r="T1161">
        <v>0</v>
      </c>
      <c r="U1161" t="s">
        <v>31</v>
      </c>
      <c r="V1161" t="s">
        <v>3182</v>
      </c>
      <c r="W1161" t="s">
        <v>3279</v>
      </c>
    </row>
    <row r="1162" spans="1:23" hidden="1" x14ac:dyDescent="0.25">
      <c r="A1162">
        <v>2128</v>
      </c>
      <c r="B1162">
        <f>IF(Tabela_padrão__V_CHANNELGERAL2[[#This Row],[ID]]=A1161,0,1)</f>
        <v>1</v>
      </c>
      <c r="C1162" t="s">
        <v>3862</v>
      </c>
      <c r="D1162" t="s">
        <v>3516</v>
      </c>
      <c r="E1162" t="s">
        <v>433</v>
      </c>
      <c r="F1162" t="s">
        <v>27</v>
      </c>
      <c r="G1162" t="s">
        <v>41</v>
      </c>
      <c r="H1162" t="s">
        <v>42</v>
      </c>
      <c r="I1162">
        <v>2016</v>
      </c>
      <c r="J1162" s="6">
        <v>42677</v>
      </c>
      <c r="K1162" s="6">
        <v>42677</v>
      </c>
      <c r="L1162" s="6">
        <v>42677</v>
      </c>
      <c r="N1162" t="s">
        <v>434</v>
      </c>
      <c r="O1162" t="s">
        <v>434</v>
      </c>
      <c r="P1162" t="s">
        <v>3344</v>
      </c>
      <c r="Q1162" s="6">
        <v>42370</v>
      </c>
      <c r="R1162" s="6">
        <v>43100</v>
      </c>
      <c r="S1162">
        <v>0</v>
      </c>
      <c r="T1162">
        <v>0</v>
      </c>
      <c r="U1162" t="s">
        <v>31</v>
      </c>
      <c r="V1162" t="s">
        <v>3182</v>
      </c>
      <c r="W1162" t="s">
        <v>3279</v>
      </c>
    </row>
    <row r="1163" spans="1:23" hidden="1" x14ac:dyDescent="0.25">
      <c r="A1163">
        <v>2133</v>
      </c>
      <c r="B1163">
        <f>IF(Tabela_padrão__V_CHANNELGERAL2[[#This Row],[ID]]=A1162,0,1)</f>
        <v>1</v>
      </c>
      <c r="C1163" t="s">
        <v>3867</v>
      </c>
      <c r="D1163" t="s">
        <v>3521</v>
      </c>
      <c r="E1163" t="s">
        <v>433</v>
      </c>
      <c r="F1163" t="s">
        <v>27</v>
      </c>
      <c r="G1163" t="s">
        <v>41</v>
      </c>
      <c r="H1163" t="s">
        <v>42</v>
      </c>
      <c r="I1163">
        <v>2016</v>
      </c>
      <c r="J1163" s="6">
        <v>42677</v>
      </c>
      <c r="K1163" s="6">
        <v>42677</v>
      </c>
      <c r="L1163" s="6">
        <v>42677</v>
      </c>
      <c r="N1163" t="s">
        <v>434</v>
      </c>
      <c r="O1163" t="s">
        <v>434</v>
      </c>
      <c r="P1163" t="s">
        <v>3344</v>
      </c>
      <c r="Q1163" s="6">
        <v>42370</v>
      </c>
      <c r="R1163" s="6">
        <v>43100</v>
      </c>
      <c r="S1163">
        <v>0</v>
      </c>
      <c r="T1163">
        <v>0</v>
      </c>
      <c r="U1163" t="s">
        <v>31</v>
      </c>
      <c r="V1163" t="s">
        <v>3182</v>
      </c>
      <c r="W1163" t="s">
        <v>3279</v>
      </c>
    </row>
    <row r="1164" spans="1:23" hidden="1" x14ac:dyDescent="0.25">
      <c r="A1164">
        <v>2134</v>
      </c>
      <c r="B1164">
        <f>IF(Tabela_padrão__V_CHANNELGERAL2[[#This Row],[ID]]=A1163,0,1)</f>
        <v>1</v>
      </c>
      <c r="C1164" t="s">
        <v>3868</v>
      </c>
      <c r="D1164" t="s">
        <v>3522</v>
      </c>
      <c r="E1164" t="s">
        <v>433</v>
      </c>
      <c r="F1164" t="s">
        <v>27</v>
      </c>
      <c r="G1164" t="s">
        <v>41</v>
      </c>
      <c r="H1164" t="s">
        <v>42</v>
      </c>
      <c r="I1164">
        <v>2016</v>
      </c>
      <c r="J1164" s="6">
        <v>42677</v>
      </c>
      <c r="K1164" s="6">
        <v>42677</v>
      </c>
      <c r="L1164" s="6">
        <v>42677</v>
      </c>
      <c r="N1164" t="s">
        <v>434</v>
      </c>
      <c r="O1164" t="s">
        <v>434</v>
      </c>
      <c r="P1164" t="s">
        <v>3344</v>
      </c>
      <c r="Q1164" s="6">
        <v>42370</v>
      </c>
      <c r="R1164" s="6">
        <v>43100</v>
      </c>
      <c r="S1164">
        <v>0</v>
      </c>
      <c r="T1164">
        <v>0</v>
      </c>
      <c r="U1164" t="s">
        <v>31</v>
      </c>
      <c r="V1164" t="s">
        <v>3182</v>
      </c>
      <c r="W1164" t="s">
        <v>3279</v>
      </c>
    </row>
    <row r="1165" spans="1:23" hidden="1" x14ac:dyDescent="0.25">
      <c r="A1165">
        <v>2117</v>
      </c>
      <c r="B1165">
        <f>IF(Tabela_padrão__V_CHANNELGERAL2[[#This Row],[ID]]=A1164,0,1)</f>
        <v>1</v>
      </c>
      <c r="C1165" t="s">
        <v>3853</v>
      </c>
      <c r="D1165" t="s">
        <v>3507</v>
      </c>
      <c r="E1165" t="s">
        <v>433</v>
      </c>
      <c r="F1165" t="s">
        <v>27</v>
      </c>
      <c r="G1165" t="s">
        <v>41</v>
      </c>
      <c r="H1165" t="s">
        <v>42</v>
      </c>
      <c r="I1165">
        <v>2016</v>
      </c>
      <c r="J1165" s="6">
        <v>42677</v>
      </c>
      <c r="K1165" s="6">
        <v>42677</v>
      </c>
      <c r="L1165" s="6">
        <v>42677</v>
      </c>
      <c r="N1165" t="s">
        <v>434</v>
      </c>
      <c r="O1165" t="s">
        <v>434</v>
      </c>
      <c r="P1165" t="s">
        <v>3344</v>
      </c>
      <c r="Q1165" s="6">
        <v>42370</v>
      </c>
      <c r="R1165" s="6">
        <v>43100</v>
      </c>
      <c r="S1165">
        <v>0</v>
      </c>
      <c r="T1165">
        <v>0</v>
      </c>
      <c r="U1165" t="s">
        <v>35</v>
      </c>
      <c r="V1165" t="s">
        <v>3182</v>
      </c>
      <c r="W1165" t="s">
        <v>3279</v>
      </c>
    </row>
    <row r="1166" spans="1:23" hidden="1" x14ac:dyDescent="0.25">
      <c r="A1166">
        <v>2135</v>
      </c>
      <c r="B1166">
        <f>IF(Tabela_padrão__V_CHANNELGERAL2[[#This Row],[ID]]=A1165,0,1)</f>
        <v>1</v>
      </c>
      <c r="C1166" t="s">
        <v>3869</v>
      </c>
      <c r="D1166" t="s">
        <v>3523</v>
      </c>
      <c r="E1166" t="s">
        <v>433</v>
      </c>
      <c r="F1166" t="s">
        <v>27</v>
      </c>
      <c r="G1166" t="s">
        <v>41</v>
      </c>
      <c r="H1166" t="s">
        <v>42</v>
      </c>
      <c r="I1166">
        <v>2016</v>
      </c>
      <c r="J1166" s="6">
        <v>42677</v>
      </c>
      <c r="K1166" s="6">
        <v>42677</v>
      </c>
      <c r="L1166" s="6">
        <v>42677</v>
      </c>
      <c r="N1166" t="s">
        <v>434</v>
      </c>
      <c r="O1166" t="s">
        <v>434</v>
      </c>
      <c r="P1166" t="s">
        <v>3344</v>
      </c>
      <c r="Q1166" s="6">
        <v>42370</v>
      </c>
      <c r="R1166" s="6">
        <v>43100</v>
      </c>
      <c r="S1166">
        <v>0</v>
      </c>
      <c r="T1166">
        <v>0</v>
      </c>
      <c r="U1166" t="s">
        <v>31</v>
      </c>
      <c r="V1166" t="s">
        <v>3182</v>
      </c>
      <c r="W1166" t="s">
        <v>3279</v>
      </c>
    </row>
    <row r="1167" spans="1:23" hidden="1" x14ac:dyDescent="0.25">
      <c r="A1167">
        <v>2136</v>
      </c>
      <c r="B1167">
        <f>IF(Tabela_padrão__V_CHANNELGERAL2[[#This Row],[ID]]=A1166,0,1)</f>
        <v>1</v>
      </c>
      <c r="C1167" t="s">
        <v>3870</v>
      </c>
      <c r="D1167" t="s">
        <v>3524</v>
      </c>
      <c r="E1167" t="s">
        <v>433</v>
      </c>
      <c r="F1167" t="s">
        <v>27</v>
      </c>
      <c r="G1167" t="s">
        <v>41</v>
      </c>
      <c r="H1167" t="s">
        <v>42</v>
      </c>
      <c r="I1167">
        <v>2016</v>
      </c>
      <c r="J1167" s="6">
        <v>42677</v>
      </c>
      <c r="K1167" s="6">
        <v>42677</v>
      </c>
      <c r="L1167" s="6">
        <v>42677</v>
      </c>
      <c r="N1167" t="s">
        <v>434</v>
      </c>
      <c r="O1167" t="s">
        <v>434</v>
      </c>
      <c r="P1167" t="s">
        <v>3344</v>
      </c>
      <c r="Q1167" s="6">
        <v>42370</v>
      </c>
      <c r="R1167" s="6">
        <v>43100</v>
      </c>
      <c r="S1167">
        <v>0</v>
      </c>
      <c r="T1167">
        <v>0</v>
      </c>
      <c r="U1167" t="s">
        <v>31</v>
      </c>
      <c r="V1167" t="s">
        <v>3182</v>
      </c>
      <c r="W1167" t="s">
        <v>3279</v>
      </c>
    </row>
    <row r="1168" spans="1:23" hidden="1" x14ac:dyDescent="0.25">
      <c r="A1168">
        <v>2137</v>
      </c>
      <c r="B1168">
        <f>IF(Tabela_padrão__V_CHANNELGERAL2[[#This Row],[ID]]=A1167,0,1)</f>
        <v>1</v>
      </c>
      <c r="C1168" t="s">
        <v>3871</v>
      </c>
      <c r="D1168" t="s">
        <v>3525</v>
      </c>
      <c r="E1168" t="s">
        <v>433</v>
      </c>
      <c r="F1168" t="s">
        <v>27</v>
      </c>
      <c r="G1168" t="s">
        <v>41</v>
      </c>
      <c r="H1168" t="s">
        <v>42</v>
      </c>
      <c r="I1168">
        <v>2016</v>
      </c>
      <c r="J1168" s="6">
        <v>42677</v>
      </c>
      <c r="K1168" s="6">
        <v>42677</v>
      </c>
      <c r="L1168" s="6">
        <v>42677</v>
      </c>
      <c r="N1168" t="s">
        <v>434</v>
      </c>
      <c r="O1168" t="s">
        <v>434</v>
      </c>
      <c r="P1168" t="s">
        <v>3344</v>
      </c>
      <c r="Q1168" s="6">
        <v>42370</v>
      </c>
      <c r="R1168" s="6">
        <v>43100</v>
      </c>
      <c r="S1168">
        <v>0</v>
      </c>
      <c r="T1168">
        <v>0</v>
      </c>
      <c r="U1168" t="s">
        <v>31</v>
      </c>
      <c r="V1168" t="s">
        <v>3182</v>
      </c>
      <c r="W1168" t="s">
        <v>3279</v>
      </c>
    </row>
    <row r="1169" spans="1:23" hidden="1" x14ac:dyDescent="0.25">
      <c r="A1169">
        <v>2109</v>
      </c>
      <c r="B1169">
        <f>IF(Tabela_padrão__V_CHANNELGERAL2[[#This Row],[ID]]=A1168,0,1)</f>
        <v>1</v>
      </c>
      <c r="C1169" t="s">
        <v>3846</v>
      </c>
      <c r="D1169" t="s">
        <v>1349</v>
      </c>
      <c r="E1169" t="s">
        <v>433</v>
      </c>
      <c r="F1169" t="s">
        <v>27</v>
      </c>
      <c r="G1169" t="s">
        <v>41</v>
      </c>
      <c r="H1169" t="s">
        <v>42</v>
      </c>
      <c r="I1169">
        <v>2016</v>
      </c>
      <c r="J1169" s="6">
        <v>42671</v>
      </c>
      <c r="K1169" s="6">
        <v>42671</v>
      </c>
      <c r="L1169" s="6">
        <v>42671</v>
      </c>
      <c r="N1169" t="s">
        <v>434</v>
      </c>
      <c r="O1169" t="s">
        <v>434</v>
      </c>
      <c r="P1169" t="s">
        <v>3344</v>
      </c>
      <c r="Q1169" s="6">
        <v>42370</v>
      </c>
      <c r="R1169" s="6">
        <v>43100</v>
      </c>
      <c r="S1169">
        <v>0</v>
      </c>
      <c r="T1169">
        <v>0</v>
      </c>
      <c r="U1169" t="s">
        <v>31</v>
      </c>
      <c r="V1169" t="s">
        <v>3182</v>
      </c>
      <c r="W1169" t="s">
        <v>3279</v>
      </c>
    </row>
    <row r="1170" spans="1:23" hidden="1" x14ac:dyDescent="0.25">
      <c r="A1170">
        <v>2350</v>
      </c>
      <c r="B1170">
        <f>IF(Tabela_padrão__V_CHANNELGERAL2[[#This Row],[ID]]=A1169,0,1)</f>
        <v>1</v>
      </c>
      <c r="C1170" t="s">
        <v>4134</v>
      </c>
      <c r="D1170" t="s">
        <v>3630</v>
      </c>
      <c r="E1170" t="s">
        <v>433</v>
      </c>
      <c r="F1170" t="s">
        <v>27</v>
      </c>
      <c r="G1170" t="s">
        <v>41</v>
      </c>
      <c r="H1170" t="s">
        <v>42</v>
      </c>
      <c r="I1170">
        <v>2016</v>
      </c>
      <c r="J1170" s="6">
        <v>42696</v>
      </c>
      <c r="K1170" s="6">
        <v>42696</v>
      </c>
      <c r="L1170" s="6">
        <v>42696</v>
      </c>
      <c r="N1170" t="s">
        <v>434</v>
      </c>
      <c r="O1170" t="s">
        <v>434</v>
      </c>
      <c r="P1170" t="s">
        <v>3344</v>
      </c>
      <c r="Q1170" s="6">
        <v>42370</v>
      </c>
      <c r="R1170" s="6">
        <v>43100</v>
      </c>
      <c r="S1170">
        <v>0</v>
      </c>
      <c r="T1170">
        <v>0</v>
      </c>
      <c r="U1170" t="s">
        <v>31</v>
      </c>
      <c r="V1170" t="s">
        <v>3182</v>
      </c>
      <c r="W1170" t="s">
        <v>3279</v>
      </c>
    </row>
    <row r="1171" spans="1:23" hidden="1" x14ac:dyDescent="0.25">
      <c r="A1171">
        <v>2149</v>
      </c>
      <c r="B1171">
        <f>IF(Tabela_padrão__V_CHANNELGERAL2[[#This Row],[ID]]=A1170,0,1)</f>
        <v>1</v>
      </c>
      <c r="C1171" t="s">
        <v>3884</v>
      </c>
      <c r="D1171" t="s">
        <v>3532</v>
      </c>
      <c r="E1171" t="s">
        <v>433</v>
      </c>
      <c r="F1171" t="s">
        <v>27</v>
      </c>
      <c r="G1171" t="s">
        <v>41</v>
      </c>
      <c r="H1171" t="s">
        <v>42</v>
      </c>
      <c r="I1171">
        <v>2016</v>
      </c>
      <c r="J1171" s="6">
        <v>42677</v>
      </c>
      <c r="K1171" s="6">
        <v>42677</v>
      </c>
      <c r="L1171" s="6">
        <v>42677</v>
      </c>
      <c r="N1171" t="s">
        <v>434</v>
      </c>
      <c r="O1171" t="s">
        <v>434</v>
      </c>
      <c r="P1171" t="s">
        <v>3344</v>
      </c>
      <c r="Q1171" s="6">
        <v>42370</v>
      </c>
      <c r="R1171" s="6">
        <v>43100</v>
      </c>
      <c r="S1171">
        <v>0</v>
      </c>
      <c r="T1171">
        <v>0</v>
      </c>
      <c r="U1171" t="s">
        <v>31</v>
      </c>
      <c r="V1171" t="s">
        <v>3182</v>
      </c>
      <c r="W1171" t="s">
        <v>3279</v>
      </c>
    </row>
    <row r="1172" spans="1:23" hidden="1" x14ac:dyDescent="0.25">
      <c r="A1172">
        <v>2138</v>
      </c>
      <c r="B1172">
        <f>IF(Tabela_padrão__V_CHANNELGERAL2[[#This Row],[ID]]=A1171,0,1)</f>
        <v>1</v>
      </c>
      <c r="C1172" t="s">
        <v>3872</v>
      </c>
      <c r="D1172" t="s">
        <v>3526</v>
      </c>
      <c r="E1172" t="s">
        <v>433</v>
      </c>
      <c r="F1172" t="s">
        <v>27</v>
      </c>
      <c r="G1172" t="s">
        <v>41</v>
      </c>
      <c r="H1172" t="s">
        <v>42</v>
      </c>
      <c r="I1172">
        <v>2016</v>
      </c>
      <c r="J1172" s="6">
        <v>42677</v>
      </c>
      <c r="K1172" s="6">
        <v>42677</v>
      </c>
      <c r="L1172" s="6">
        <v>42677</v>
      </c>
      <c r="N1172" t="s">
        <v>434</v>
      </c>
      <c r="O1172" t="s">
        <v>434</v>
      </c>
      <c r="P1172" t="s">
        <v>3344</v>
      </c>
      <c r="Q1172" s="6">
        <v>42370</v>
      </c>
      <c r="R1172" s="6">
        <v>43100</v>
      </c>
      <c r="S1172">
        <v>0</v>
      </c>
      <c r="T1172">
        <v>0</v>
      </c>
      <c r="U1172" t="s">
        <v>35</v>
      </c>
      <c r="V1172" t="s">
        <v>3182</v>
      </c>
      <c r="W1172" t="s">
        <v>3279</v>
      </c>
    </row>
    <row r="1173" spans="1:23" hidden="1" x14ac:dyDescent="0.25">
      <c r="A1173">
        <v>2139</v>
      </c>
      <c r="B1173">
        <f>IF(Tabela_padrão__V_CHANNELGERAL2[[#This Row],[ID]]=A1172,0,1)</f>
        <v>1</v>
      </c>
      <c r="C1173" t="s">
        <v>3873</v>
      </c>
      <c r="D1173" t="s">
        <v>3874</v>
      </c>
      <c r="E1173" t="s">
        <v>433</v>
      </c>
      <c r="F1173" t="s">
        <v>27</v>
      </c>
      <c r="G1173" t="s">
        <v>41</v>
      </c>
      <c r="H1173" t="s">
        <v>42</v>
      </c>
      <c r="I1173">
        <v>2016</v>
      </c>
      <c r="J1173" s="6">
        <v>42677</v>
      </c>
      <c r="K1173" s="6">
        <v>42677</v>
      </c>
      <c r="L1173" s="6">
        <v>42677</v>
      </c>
      <c r="N1173" t="s">
        <v>434</v>
      </c>
      <c r="O1173" t="s">
        <v>434</v>
      </c>
      <c r="P1173" t="s">
        <v>3344</v>
      </c>
      <c r="Q1173" s="6">
        <v>42370</v>
      </c>
      <c r="R1173" s="6">
        <v>43100</v>
      </c>
      <c r="S1173">
        <v>0</v>
      </c>
      <c r="T1173">
        <v>0</v>
      </c>
      <c r="U1173" t="s">
        <v>31</v>
      </c>
      <c r="V1173" t="s">
        <v>3182</v>
      </c>
      <c r="W1173" t="s">
        <v>3279</v>
      </c>
    </row>
    <row r="1174" spans="1:23" hidden="1" x14ac:dyDescent="0.25">
      <c r="A1174">
        <v>2140</v>
      </c>
      <c r="B1174">
        <f>IF(Tabela_padrão__V_CHANNELGERAL2[[#This Row],[ID]]=A1173,0,1)</f>
        <v>1</v>
      </c>
      <c r="C1174" t="s">
        <v>3875</v>
      </c>
      <c r="D1174" t="s">
        <v>3527</v>
      </c>
      <c r="E1174" t="s">
        <v>433</v>
      </c>
      <c r="F1174" t="s">
        <v>27</v>
      </c>
      <c r="G1174" t="s">
        <v>41</v>
      </c>
      <c r="H1174" t="s">
        <v>42</v>
      </c>
      <c r="I1174">
        <v>2016</v>
      </c>
      <c r="J1174" s="6">
        <v>42677</v>
      </c>
      <c r="K1174" s="6">
        <v>42677</v>
      </c>
      <c r="L1174" s="6">
        <v>42677</v>
      </c>
      <c r="N1174" t="s">
        <v>434</v>
      </c>
      <c r="O1174" t="s">
        <v>434</v>
      </c>
      <c r="P1174" t="s">
        <v>3344</v>
      </c>
      <c r="Q1174" s="6">
        <v>42370</v>
      </c>
      <c r="R1174" s="6">
        <v>43100</v>
      </c>
      <c r="S1174">
        <v>0</v>
      </c>
      <c r="T1174">
        <v>0</v>
      </c>
      <c r="U1174" t="s">
        <v>31</v>
      </c>
      <c r="V1174" t="s">
        <v>3182</v>
      </c>
      <c r="W1174" t="s">
        <v>3279</v>
      </c>
    </row>
    <row r="1175" spans="1:23" hidden="1" x14ac:dyDescent="0.25">
      <c r="A1175">
        <v>2174</v>
      </c>
      <c r="B1175">
        <f>IF(Tabela_padrão__V_CHANNELGERAL2[[#This Row],[ID]]=A1174,0,1)</f>
        <v>1</v>
      </c>
      <c r="C1175" t="s">
        <v>3909</v>
      </c>
      <c r="D1175" t="s">
        <v>3547</v>
      </c>
      <c r="E1175" t="s">
        <v>433</v>
      </c>
      <c r="F1175" t="s">
        <v>27</v>
      </c>
      <c r="G1175" t="s">
        <v>41</v>
      </c>
      <c r="H1175" t="s">
        <v>42</v>
      </c>
      <c r="I1175">
        <v>2016</v>
      </c>
      <c r="J1175" s="6">
        <v>42678</v>
      </c>
      <c r="K1175" s="6">
        <v>42678</v>
      </c>
      <c r="L1175" s="6">
        <v>42678</v>
      </c>
      <c r="N1175" t="s">
        <v>434</v>
      </c>
      <c r="O1175" t="s">
        <v>434</v>
      </c>
      <c r="P1175" t="s">
        <v>3344</v>
      </c>
      <c r="Q1175" s="6">
        <v>42370</v>
      </c>
      <c r="R1175" s="6">
        <v>43100</v>
      </c>
      <c r="S1175">
        <v>0</v>
      </c>
      <c r="T1175">
        <v>0</v>
      </c>
      <c r="U1175" t="s">
        <v>35</v>
      </c>
      <c r="V1175" t="s">
        <v>3182</v>
      </c>
      <c r="W1175" t="s">
        <v>3279</v>
      </c>
    </row>
    <row r="1176" spans="1:23" hidden="1" x14ac:dyDescent="0.25">
      <c r="A1176">
        <v>2142</v>
      </c>
      <c r="B1176">
        <f>IF(Tabela_padrão__V_CHANNELGERAL2[[#This Row],[ID]]=A1175,0,1)</f>
        <v>1</v>
      </c>
      <c r="C1176" t="s">
        <v>3878</v>
      </c>
      <c r="D1176" t="s">
        <v>3528</v>
      </c>
      <c r="E1176" t="s">
        <v>433</v>
      </c>
      <c r="F1176" t="s">
        <v>27</v>
      </c>
      <c r="G1176" t="s">
        <v>41</v>
      </c>
      <c r="H1176" t="s">
        <v>42</v>
      </c>
      <c r="I1176">
        <v>2016</v>
      </c>
      <c r="J1176" s="6">
        <v>42677</v>
      </c>
      <c r="K1176" s="6">
        <v>42677</v>
      </c>
      <c r="L1176" s="6">
        <v>42677</v>
      </c>
      <c r="N1176" t="s">
        <v>434</v>
      </c>
      <c r="O1176" t="s">
        <v>434</v>
      </c>
      <c r="P1176" t="s">
        <v>3344</v>
      </c>
      <c r="Q1176" s="6">
        <v>42370</v>
      </c>
      <c r="R1176" s="6">
        <v>43100</v>
      </c>
      <c r="S1176">
        <v>0</v>
      </c>
      <c r="T1176">
        <v>0</v>
      </c>
      <c r="U1176" t="s">
        <v>35</v>
      </c>
      <c r="V1176" t="s">
        <v>3182</v>
      </c>
      <c r="W1176" t="s">
        <v>3279</v>
      </c>
    </row>
    <row r="1177" spans="1:23" hidden="1" x14ac:dyDescent="0.25">
      <c r="A1177">
        <v>2111</v>
      </c>
      <c r="B1177">
        <f>IF(Tabela_padrão__V_CHANNELGERAL2[[#This Row],[ID]]=A1176,0,1)</f>
        <v>1</v>
      </c>
      <c r="C1177" t="s">
        <v>3847</v>
      </c>
      <c r="D1177" t="s">
        <v>3500</v>
      </c>
      <c r="E1177" t="s">
        <v>433</v>
      </c>
      <c r="F1177" t="s">
        <v>27</v>
      </c>
      <c r="G1177" t="s">
        <v>41</v>
      </c>
      <c r="H1177" t="s">
        <v>42</v>
      </c>
      <c r="I1177">
        <v>2016</v>
      </c>
      <c r="J1177" s="6">
        <v>42671</v>
      </c>
      <c r="K1177" s="6">
        <v>42671</v>
      </c>
      <c r="L1177" s="6">
        <v>42671</v>
      </c>
      <c r="N1177" t="s">
        <v>434</v>
      </c>
      <c r="O1177" t="s">
        <v>434</v>
      </c>
      <c r="P1177" t="s">
        <v>3344</v>
      </c>
      <c r="Q1177" s="6">
        <v>42370</v>
      </c>
      <c r="R1177" s="6">
        <v>43100</v>
      </c>
      <c r="S1177">
        <v>0</v>
      </c>
      <c r="T1177">
        <v>0</v>
      </c>
      <c r="U1177" t="s">
        <v>35</v>
      </c>
      <c r="V1177" t="s">
        <v>3182</v>
      </c>
      <c r="W1177" t="s">
        <v>3279</v>
      </c>
    </row>
    <row r="1178" spans="1:23" hidden="1" x14ac:dyDescent="0.25">
      <c r="A1178">
        <v>2154</v>
      </c>
      <c r="B1178">
        <f>IF(Tabela_padrão__V_CHANNELGERAL2[[#This Row],[ID]]=A1177,0,1)</f>
        <v>1</v>
      </c>
      <c r="C1178" t="s">
        <v>3887</v>
      </c>
      <c r="D1178" t="s">
        <v>3535</v>
      </c>
      <c r="E1178" t="s">
        <v>433</v>
      </c>
      <c r="F1178" t="s">
        <v>27</v>
      </c>
      <c r="G1178" t="s">
        <v>41</v>
      </c>
      <c r="H1178" t="s">
        <v>42</v>
      </c>
      <c r="I1178">
        <v>2016</v>
      </c>
      <c r="J1178" s="6">
        <v>42677</v>
      </c>
      <c r="K1178" s="6">
        <v>42677</v>
      </c>
      <c r="L1178" s="6">
        <v>42677</v>
      </c>
      <c r="N1178" t="s">
        <v>434</v>
      </c>
      <c r="O1178" t="s">
        <v>434</v>
      </c>
      <c r="P1178" t="s">
        <v>3344</v>
      </c>
      <c r="Q1178" s="6">
        <v>42370</v>
      </c>
      <c r="R1178" s="6">
        <v>43100</v>
      </c>
      <c r="S1178">
        <v>0</v>
      </c>
      <c r="T1178">
        <v>0</v>
      </c>
      <c r="U1178" t="s">
        <v>35</v>
      </c>
      <c r="V1178" t="s">
        <v>3182</v>
      </c>
      <c r="W1178" t="s">
        <v>3279</v>
      </c>
    </row>
    <row r="1179" spans="1:23" hidden="1" x14ac:dyDescent="0.25">
      <c r="A1179">
        <v>2155</v>
      </c>
      <c r="B1179">
        <f>IF(Tabela_padrão__V_CHANNELGERAL2[[#This Row],[ID]]=A1178,0,1)</f>
        <v>1</v>
      </c>
      <c r="C1179" t="s">
        <v>3888</v>
      </c>
      <c r="D1179" t="s">
        <v>3536</v>
      </c>
      <c r="E1179" t="s">
        <v>433</v>
      </c>
      <c r="F1179" t="s">
        <v>27</v>
      </c>
      <c r="G1179" t="s">
        <v>41</v>
      </c>
      <c r="H1179" t="s">
        <v>42</v>
      </c>
      <c r="I1179">
        <v>2016</v>
      </c>
      <c r="J1179" s="6">
        <v>42677</v>
      </c>
      <c r="K1179" s="6">
        <v>42677</v>
      </c>
      <c r="L1179" s="6">
        <v>42677</v>
      </c>
      <c r="N1179" t="s">
        <v>434</v>
      </c>
      <c r="O1179" t="s">
        <v>434</v>
      </c>
      <c r="P1179" t="s">
        <v>3344</v>
      </c>
      <c r="Q1179" s="6">
        <v>42370</v>
      </c>
      <c r="R1179" s="6">
        <v>43100</v>
      </c>
      <c r="S1179">
        <v>0</v>
      </c>
      <c r="T1179">
        <v>0</v>
      </c>
      <c r="U1179" t="s">
        <v>35</v>
      </c>
      <c r="V1179" t="s">
        <v>3182</v>
      </c>
      <c r="W1179" t="s">
        <v>3279</v>
      </c>
    </row>
    <row r="1180" spans="1:23" hidden="1" x14ac:dyDescent="0.25">
      <c r="A1180">
        <v>2158</v>
      </c>
      <c r="B1180">
        <f>IF(Tabela_padrão__V_CHANNELGERAL2[[#This Row],[ID]]=A1179,0,1)</f>
        <v>1</v>
      </c>
      <c r="C1180" t="s">
        <v>3892</v>
      </c>
      <c r="D1180" t="s">
        <v>3538</v>
      </c>
      <c r="E1180" t="s">
        <v>433</v>
      </c>
      <c r="F1180" t="s">
        <v>27</v>
      </c>
      <c r="G1180" t="s">
        <v>41</v>
      </c>
      <c r="H1180" t="s">
        <v>42</v>
      </c>
      <c r="I1180">
        <v>2016</v>
      </c>
      <c r="J1180" s="6">
        <v>42677</v>
      </c>
      <c r="K1180" s="6">
        <v>42677</v>
      </c>
      <c r="L1180" s="6">
        <v>42677</v>
      </c>
      <c r="N1180" t="s">
        <v>434</v>
      </c>
      <c r="O1180" t="s">
        <v>434</v>
      </c>
      <c r="P1180" t="s">
        <v>3344</v>
      </c>
      <c r="Q1180" s="6">
        <v>42370</v>
      </c>
      <c r="R1180" s="6">
        <v>43100</v>
      </c>
      <c r="S1180">
        <v>0</v>
      </c>
      <c r="T1180">
        <v>0</v>
      </c>
      <c r="U1180" t="s">
        <v>31</v>
      </c>
      <c r="V1180" t="s">
        <v>3182</v>
      </c>
      <c r="W1180" t="s">
        <v>3279</v>
      </c>
    </row>
    <row r="1181" spans="1:23" hidden="1" x14ac:dyDescent="0.25">
      <c r="A1181">
        <v>2145</v>
      </c>
      <c r="B1181">
        <f>IF(Tabela_padrão__V_CHANNELGERAL2[[#This Row],[ID]]=A1180,0,1)</f>
        <v>1</v>
      </c>
      <c r="C1181" t="s">
        <v>3879</v>
      </c>
      <c r="D1181" t="s">
        <v>3880</v>
      </c>
      <c r="E1181" t="s">
        <v>433</v>
      </c>
      <c r="F1181" t="s">
        <v>27</v>
      </c>
      <c r="G1181" t="s">
        <v>41</v>
      </c>
      <c r="H1181" t="s">
        <v>42</v>
      </c>
      <c r="I1181">
        <v>2016</v>
      </c>
      <c r="J1181" s="6">
        <v>42677</v>
      </c>
      <c r="K1181" s="6">
        <v>42677</v>
      </c>
      <c r="L1181" s="6">
        <v>42677</v>
      </c>
      <c r="N1181" t="s">
        <v>434</v>
      </c>
      <c r="O1181" t="s">
        <v>434</v>
      </c>
      <c r="P1181" t="s">
        <v>3344</v>
      </c>
      <c r="Q1181" s="6">
        <v>42370</v>
      </c>
      <c r="R1181" s="6">
        <v>43100</v>
      </c>
      <c r="S1181">
        <v>0</v>
      </c>
      <c r="T1181">
        <v>0</v>
      </c>
      <c r="U1181" t="s">
        <v>35</v>
      </c>
      <c r="V1181" t="s">
        <v>3182</v>
      </c>
      <c r="W1181" t="s">
        <v>3279</v>
      </c>
    </row>
    <row r="1182" spans="1:23" hidden="1" x14ac:dyDescent="0.25">
      <c r="A1182">
        <v>2151</v>
      </c>
      <c r="B1182">
        <f>IF(Tabela_padrão__V_CHANNELGERAL2[[#This Row],[ID]]=A1181,0,1)</f>
        <v>1</v>
      </c>
      <c r="C1182" t="s">
        <v>3885</v>
      </c>
      <c r="D1182" t="s">
        <v>508</v>
      </c>
      <c r="E1182" t="s">
        <v>433</v>
      </c>
      <c r="F1182" t="s">
        <v>27</v>
      </c>
      <c r="G1182" t="s">
        <v>41</v>
      </c>
      <c r="H1182" t="s">
        <v>42</v>
      </c>
      <c r="I1182">
        <v>2016</v>
      </c>
      <c r="J1182" s="6">
        <v>42677</v>
      </c>
      <c r="K1182" s="6">
        <v>42677</v>
      </c>
      <c r="L1182" s="6">
        <v>42677</v>
      </c>
      <c r="N1182" t="s">
        <v>434</v>
      </c>
      <c r="O1182" t="s">
        <v>434</v>
      </c>
      <c r="P1182" t="s">
        <v>3344</v>
      </c>
      <c r="Q1182" s="6">
        <v>42370</v>
      </c>
      <c r="R1182" s="6">
        <v>43100</v>
      </c>
      <c r="S1182">
        <v>0</v>
      </c>
      <c r="T1182">
        <v>0</v>
      </c>
      <c r="U1182" t="s">
        <v>31</v>
      </c>
      <c r="V1182" t="s">
        <v>3182</v>
      </c>
      <c r="W1182" t="s">
        <v>3279</v>
      </c>
    </row>
    <row r="1183" spans="1:23" hidden="1" x14ac:dyDescent="0.25">
      <c r="A1183">
        <v>2353</v>
      </c>
      <c r="B1183">
        <f>IF(Tabela_padrão__V_CHANNELGERAL2[[#This Row],[ID]]=A1182,0,1)</f>
        <v>1</v>
      </c>
      <c r="C1183" t="s">
        <v>4139</v>
      </c>
      <c r="D1183" t="s">
        <v>3631</v>
      </c>
      <c r="E1183" t="s">
        <v>518</v>
      </c>
      <c r="F1183" t="s">
        <v>27</v>
      </c>
      <c r="G1183" t="s">
        <v>41</v>
      </c>
      <c r="H1183" t="s">
        <v>42</v>
      </c>
      <c r="I1183">
        <v>2016</v>
      </c>
      <c r="J1183" s="6">
        <v>42697</v>
      </c>
      <c r="K1183" s="6">
        <v>42697</v>
      </c>
      <c r="L1183" s="6">
        <v>42697</v>
      </c>
      <c r="N1183" t="s">
        <v>756</v>
      </c>
      <c r="O1183" t="s">
        <v>756</v>
      </c>
      <c r="P1183" t="s">
        <v>3344</v>
      </c>
      <c r="Q1183" s="6">
        <v>42370</v>
      </c>
      <c r="R1183" s="6">
        <v>43100</v>
      </c>
      <c r="S1183">
        <v>0</v>
      </c>
      <c r="T1183">
        <v>0</v>
      </c>
      <c r="U1183" t="s">
        <v>35</v>
      </c>
      <c r="V1183" t="s">
        <v>3182</v>
      </c>
      <c r="W1183" t="s">
        <v>3279</v>
      </c>
    </row>
    <row r="1184" spans="1:23" hidden="1" x14ac:dyDescent="0.25">
      <c r="A1184">
        <v>2375</v>
      </c>
      <c r="B1184">
        <f>IF(Tabela_padrão__V_CHANNELGERAL2[[#This Row],[ID]]=A1183,0,1)</f>
        <v>1</v>
      </c>
      <c r="C1184" t="s">
        <v>4159</v>
      </c>
      <c r="D1184" t="s">
        <v>3647</v>
      </c>
      <c r="E1184" t="s">
        <v>518</v>
      </c>
      <c r="F1184" t="s">
        <v>27</v>
      </c>
      <c r="G1184" t="s">
        <v>41</v>
      </c>
      <c r="H1184" t="s">
        <v>42</v>
      </c>
      <c r="I1184">
        <v>2016</v>
      </c>
      <c r="J1184" s="6">
        <v>42706</v>
      </c>
      <c r="K1184" s="6">
        <v>42706</v>
      </c>
      <c r="L1184" s="6">
        <v>42706</v>
      </c>
      <c r="N1184" t="s">
        <v>756</v>
      </c>
      <c r="O1184" t="s">
        <v>756</v>
      </c>
      <c r="P1184" t="s">
        <v>3344</v>
      </c>
      <c r="Q1184" s="6">
        <v>42370</v>
      </c>
      <c r="R1184" s="6">
        <v>43100</v>
      </c>
      <c r="S1184">
        <v>0</v>
      </c>
      <c r="T1184">
        <v>0</v>
      </c>
      <c r="U1184" t="s">
        <v>35</v>
      </c>
      <c r="V1184" t="s">
        <v>3182</v>
      </c>
      <c r="W1184" t="s">
        <v>3279</v>
      </c>
    </row>
    <row r="1185" spans="1:23" hidden="1" x14ac:dyDescent="0.25">
      <c r="A1185">
        <v>2250</v>
      </c>
      <c r="B1185">
        <f>IF(Tabela_padrão__V_CHANNELGERAL2[[#This Row],[ID]]=A1184,0,1)</f>
        <v>1</v>
      </c>
      <c r="C1185" t="s">
        <v>4022</v>
      </c>
      <c r="D1185" t="s">
        <v>3572</v>
      </c>
      <c r="E1185" t="s">
        <v>518</v>
      </c>
      <c r="F1185" t="s">
        <v>27</v>
      </c>
      <c r="G1185" t="s">
        <v>41</v>
      </c>
      <c r="H1185" t="s">
        <v>42</v>
      </c>
      <c r="I1185">
        <v>2016</v>
      </c>
      <c r="J1185" s="6">
        <v>42682</v>
      </c>
      <c r="K1185" s="6">
        <v>42682</v>
      </c>
      <c r="L1185" s="6">
        <v>42682</v>
      </c>
      <c r="N1185" t="s">
        <v>717</v>
      </c>
      <c r="O1185" t="s">
        <v>717</v>
      </c>
      <c r="P1185" t="s">
        <v>3344</v>
      </c>
      <c r="Q1185" s="6">
        <v>42370</v>
      </c>
      <c r="R1185" s="6">
        <v>43100</v>
      </c>
      <c r="S1185">
        <v>0</v>
      </c>
      <c r="T1185">
        <v>0</v>
      </c>
      <c r="U1185" t="s">
        <v>35</v>
      </c>
      <c r="V1185" t="s">
        <v>3182</v>
      </c>
      <c r="W1185" t="s">
        <v>3279</v>
      </c>
    </row>
    <row r="1186" spans="1:23" hidden="1" x14ac:dyDescent="0.25">
      <c r="A1186">
        <v>2349</v>
      </c>
      <c r="B1186">
        <f>IF(Tabela_padrão__V_CHANNELGERAL2[[#This Row],[ID]]=A1185,0,1)</f>
        <v>1</v>
      </c>
      <c r="C1186" t="s">
        <v>4133</v>
      </c>
      <c r="D1186" t="s">
        <v>3629</v>
      </c>
      <c r="E1186" t="s">
        <v>518</v>
      </c>
      <c r="F1186" t="s">
        <v>27</v>
      </c>
      <c r="G1186" t="s">
        <v>41</v>
      </c>
      <c r="H1186" t="s">
        <v>42</v>
      </c>
      <c r="I1186">
        <v>2016</v>
      </c>
      <c r="J1186" s="6">
        <v>42696</v>
      </c>
      <c r="K1186" s="6">
        <v>42696</v>
      </c>
      <c r="L1186" s="6">
        <v>42696</v>
      </c>
      <c r="N1186" t="s">
        <v>756</v>
      </c>
      <c r="O1186" t="s">
        <v>756</v>
      </c>
      <c r="P1186" t="s">
        <v>3344</v>
      </c>
      <c r="Q1186" s="6">
        <v>42370</v>
      </c>
      <c r="R1186" s="6">
        <v>43100</v>
      </c>
      <c r="S1186">
        <v>0</v>
      </c>
      <c r="T1186">
        <v>0</v>
      </c>
      <c r="U1186" t="s">
        <v>35</v>
      </c>
      <c r="V1186" t="s">
        <v>3182</v>
      </c>
      <c r="W1186" t="s">
        <v>3279</v>
      </c>
    </row>
    <row r="1187" spans="1:23" hidden="1" x14ac:dyDescent="0.25">
      <c r="A1187">
        <v>2343</v>
      </c>
      <c r="B1187">
        <f>IF(Tabela_padrão__V_CHANNELGERAL2[[#This Row],[ID]]=A1186,0,1)</f>
        <v>1</v>
      </c>
      <c r="C1187" t="s">
        <v>4127</v>
      </c>
      <c r="D1187" t="s">
        <v>3623</v>
      </c>
      <c r="E1187" t="s">
        <v>518</v>
      </c>
      <c r="F1187" t="s">
        <v>27</v>
      </c>
      <c r="G1187" t="s">
        <v>41</v>
      </c>
      <c r="H1187" t="s">
        <v>42</v>
      </c>
      <c r="I1187">
        <v>2016</v>
      </c>
      <c r="J1187" s="6">
        <v>42696</v>
      </c>
      <c r="K1187" s="6">
        <v>42696</v>
      </c>
      <c r="L1187" s="6">
        <v>42696</v>
      </c>
      <c r="N1187" t="s">
        <v>756</v>
      </c>
      <c r="O1187" t="s">
        <v>756</v>
      </c>
      <c r="P1187" t="s">
        <v>3344</v>
      </c>
      <c r="Q1187" s="6">
        <v>42370</v>
      </c>
      <c r="R1187" s="6">
        <v>43100</v>
      </c>
      <c r="S1187">
        <v>0</v>
      </c>
      <c r="T1187">
        <v>0</v>
      </c>
      <c r="U1187" t="s">
        <v>35</v>
      </c>
      <c r="V1187" t="s">
        <v>3182</v>
      </c>
      <c r="W1187" t="s">
        <v>3279</v>
      </c>
    </row>
    <row r="1188" spans="1:23" hidden="1" x14ac:dyDescent="0.25">
      <c r="A1188">
        <v>2344</v>
      </c>
      <c r="B1188">
        <f>IF(Tabela_padrão__V_CHANNELGERAL2[[#This Row],[ID]]=A1187,0,1)</f>
        <v>1</v>
      </c>
      <c r="C1188" t="s">
        <v>4128</v>
      </c>
      <c r="D1188" t="s">
        <v>3624</v>
      </c>
      <c r="E1188" t="s">
        <v>518</v>
      </c>
      <c r="F1188" t="s">
        <v>27</v>
      </c>
      <c r="G1188" t="s">
        <v>41</v>
      </c>
      <c r="H1188" t="s">
        <v>42</v>
      </c>
      <c r="I1188">
        <v>2016</v>
      </c>
      <c r="J1188" s="6">
        <v>42696</v>
      </c>
      <c r="K1188" s="6">
        <v>42696</v>
      </c>
      <c r="L1188" s="6">
        <v>42696</v>
      </c>
      <c r="N1188" t="s">
        <v>756</v>
      </c>
      <c r="O1188" t="s">
        <v>756</v>
      </c>
      <c r="P1188" t="s">
        <v>3344</v>
      </c>
      <c r="Q1188" s="6">
        <v>42370</v>
      </c>
      <c r="R1188" s="6">
        <v>43100</v>
      </c>
      <c r="S1188">
        <v>0</v>
      </c>
      <c r="T1188">
        <v>0</v>
      </c>
      <c r="U1188" t="s">
        <v>35</v>
      </c>
      <c r="V1188" t="s">
        <v>3182</v>
      </c>
      <c r="W1188" t="s">
        <v>3279</v>
      </c>
    </row>
    <row r="1189" spans="1:23" hidden="1" x14ac:dyDescent="0.25">
      <c r="A1189">
        <v>2342</v>
      </c>
      <c r="B1189">
        <f>IF(Tabela_padrão__V_CHANNELGERAL2[[#This Row],[ID]]=A1188,0,1)</f>
        <v>1</v>
      </c>
      <c r="C1189" t="s">
        <v>4126</v>
      </c>
      <c r="D1189" t="s">
        <v>3622</v>
      </c>
      <c r="E1189" t="s">
        <v>518</v>
      </c>
      <c r="F1189" t="s">
        <v>27</v>
      </c>
      <c r="G1189" t="s">
        <v>41</v>
      </c>
      <c r="H1189" t="s">
        <v>42</v>
      </c>
      <c r="I1189">
        <v>2016</v>
      </c>
      <c r="J1189" s="6">
        <v>42696</v>
      </c>
      <c r="K1189" s="6">
        <v>42696</v>
      </c>
      <c r="L1189" s="6">
        <v>42696</v>
      </c>
      <c r="N1189" t="s">
        <v>756</v>
      </c>
      <c r="O1189" t="s">
        <v>756</v>
      </c>
      <c r="P1189" t="s">
        <v>3344</v>
      </c>
      <c r="Q1189" s="6">
        <v>42370</v>
      </c>
      <c r="R1189" s="6">
        <v>43100</v>
      </c>
      <c r="S1189">
        <v>0</v>
      </c>
      <c r="T1189">
        <v>0</v>
      </c>
      <c r="U1189" t="s">
        <v>35</v>
      </c>
      <c r="V1189" t="s">
        <v>3182</v>
      </c>
      <c r="W1189" t="s">
        <v>3279</v>
      </c>
    </row>
    <row r="1190" spans="1:23" hidden="1" x14ac:dyDescent="0.25">
      <c r="A1190">
        <v>2345</v>
      </c>
      <c r="B1190">
        <f>IF(Tabela_padrão__V_CHANNELGERAL2[[#This Row],[ID]]=A1189,0,1)</f>
        <v>1</v>
      </c>
      <c r="C1190" t="s">
        <v>4129</v>
      </c>
      <c r="D1190" t="s">
        <v>3625</v>
      </c>
      <c r="E1190" t="s">
        <v>518</v>
      </c>
      <c r="F1190" t="s">
        <v>27</v>
      </c>
      <c r="G1190" t="s">
        <v>41</v>
      </c>
      <c r="H1190" t="s">
        <v>42</v>
      </c>
      <c r="I1190">
        <v>2016</v>
      </c>
      <c r="J1190" s="6">
        <v>42696</v>
      </c>
      <c r="K1190" s="6">
        <v>42696</v>
      </c>
      <c r="L1190" s="6">
        <v>42696</v>
      </c>
      <c r="N1190" t="s">
        <v>756</v>
      </c>
      <c r="O1190" t="s">
        <v>756</v>
      </c>
      <c r="P1190" t="s">
        <v>3344</v>
      </c>
      <c r="Q1190" s="6">
        <v>42370</v>
      </c>
      <c r="R1190" s="6">
        <v>43100</v>
      </c>
      <c r="S1190">
        <v>0</v>
      </c>
      <c r="T1190">
        <v>0</v>
      </c>
      <c r="U1190" t="s">
        <v>35</v>
      </c>
      <c r="V1190" t="s">
        <v>3182</v>
      </c>
      <c r="W1190" t="s">
        <v>3279</v>
      </c>
    </row>
    <row r="1191" spans="1:23" hidden="1" x14ac:dyDescent="0.25">
      <c r="A1191">
        <v>2341</v>
      </c>
      <c r="B1191">
        <f>IF(Tabela_padrão__V_CHANNELGERAL2[[#This Row],[ID]]=A1190,0,1)</f>
        <v>1</v>
      </c>
      <c r="C1191" t="s">
        <v>4124</v>
      </c>
      <c r="D1191" t="s">
        <v>4125</v>
      </c>
      <c r="E1191" t="s">
        <v>518</v>
      </c>
      <c r="F1191" t="s">
        <v>27</v>
      </c>
      <c r="G1191" t="s">
        <v>41</v>
      </c>
      <c r="H1191" t="s">
        <v>42</v>
      </c>
      <c r="I1191">
        <v>2016</v>
      </c>
      <c r="J1191" s="6">
        <v>42696</v>
      </c>
      <c r="K1191" s="6">
        <v>42696</v>
      </c>
      <c r="L1191" s="6">
        <v>42696</v>
      </c>
      <c r="N1191" t="s">
        <v>756</v>
      </c>
      <c r="O1191" t="s">
        <v>756</v>
      </c>
      <c r="P1191" t="s">
        <v>3344</v>
      </c>
      <c r="Q1191" s="6">
        <v>42370</v>
      </c>
      <c r="R1191" s="6">
        <v>43100</v>
      </c>
      <c r="S1191">
        <v>0</v>
      </c>
      <c r="T1191">
        <v>0</v>
      </c>
      <c r="U1191" t="s">
        <v>61</v>
      </c>
      <c r="V1191" t="s">
        <v>3182</v>
      </c>
      <c r="W1191" t="s">
        <v>3279</v>
      </c>
    </row>
    <row r="1192" spans="1:23" hidden="1" x14ac:dyDescent="0.25">
      <c r="A1192">
        <v>2346</v>
      </c>
      <c r="B1192">
        <f>IF(Tabela_padrão__V_CHANNELGERAL2[[#This Row],[ID]]=A1191,0,1)</f>
        <v>1</v>
      </c>
      <c r="C1192" t="s">
        <v>4130</v>
      </c>
      <c r="D1192" t="s">
        <v>3626</v>
      </c>
      <c r="E1192" t="s">
        <v>518</v>
      </c>
      <c r="F1192" t="s">
        <v>27</v>
      </c>
      <c r="G1192" t="s">
        <v>41</v>
      </c>
      <c r="H1192" t="s">
        <v>42</v>
      </c>
      <c r="I1192">
        <v>2016</v>
      </c>
      <c r="J1192" s="6">
        <v>42696</v>
      </c>
      <c r="K1192" s="6">
        <v>42696</v>
      </c>
      <c r="L1192" s="6">
        <v>42696</v>
      </c>
      <c r="N1192" t="s">
        <v>756</v>
      </c>
      <c r="O1192" t="s">
        <v>756</v>
      </c>
      <c r="P1192" t="s">
        <v>3344</v>
      </c>
      <c r="Q1192" s="6">
        <v>42370</v>
      </c>
      <c r="R1192" s="6">
        <v>43100</v>
      </c>
      <c r="S1192">
        <v>0</v>
      </c>
      <c r="T1192">
        <v>0</v>
      </c>
      <c r="U1192" t="s">
        <v>61</v>
      </c>
      <c r="V1192" t="s">
        <v>3182</v>
      </c>
      <c r="W1192" t="s">
        <v>3279</v>
      </c>
    </row>
    <row r="1193" spans="1:23" hidden="1" x14ac:dyDescent="0.25">
      <c r="A1193">
        <v>2348</v>
      </c>
      <c r="B1193">
        <f>IF(Tabela_padrão__V_CHANNELGERAL2[[#This Row],[ID]]=A1192,0,1)</f>
        <v>1</v>
      </c>
      <c r="C1193" t="s">
        <v>4132</v>
      </c>
      <c r="D1193" t="s">
        <v>3628</v>
      </c>
      <c r="E1193" t="s">
        <v>518</v>
      </c>
      <c r="F1193" t="s">
        <v>27</v>
      </c>
      <c r="G1193" t="s">
        <v>41</v>
      </c>
      <c r="H1193" t="s">
        <v>42</v>
      </c>
      <c r="I1193">
        <v>2016</v>
      </c>
      <c r="J1193" s="6">
        <v>42696</v>
      </c>
      <c r="K1193" s="6">
        <v>42696</v>
      </c>
      <c r="L1193" s="6">
        <v>42696</v>
      </c>
      <c r="N1193" t="s">
        <v>756</v>
      </c>
      <c r="O1193" t="s">
        <v>756</v>
      </c>
      <c r="P1193" t="s">
        <v>3344</v>
      </c>
      <c r="Q1193" s="6">
        <v>42370</v>
      </c>
      <c r="R1193" s="6">
        <v>43100</v>
      </c>
      <c r="S1193">
        <v>0</v>
      </c>
      <c r="T1193">
        <v>0</v>
      </c>
      <c r="U1193" t="s">
        <v>61</v>
      </c>
      <c r="V1193" t="s">
        <v>3182</v>
      </c>
      <c r="W1193" t="s">
        <v>3279</v>
      </c>
    </row>
    <row r="1194" spans="1:23" hidden="1" x14ac:dyDescent="0.25">
      <c r="A1194">
        <v>2347</v>
      </c>
      <c r="B1194">
        <f>IF(Tabela_padrão__V_CHANNELGERAL2[[#This Row],[ID]]=A1193,0,1)</f>
        <v>1</v>
      </c>
      <c r="C1194" t="s">
        <v>4131</v>
      </c>
      <c r="D1194" t="s">
        <v>3627</v>
      </c>
      <c r="E1194" t="s">
        <v>518</v>
      </c>
      <c r="F1194" t="s">
        <v>27</v>
      </c>
      <c r="G1194" t="s">
        <v>41</v>
      </c>
      <c r="H1194" t="s">
        <v>42</v>
      </c>
      <c r="I1194">
        <v>2016</v>
      </c>
      <c r="J1194" s="6">
        <v>42696</v>
      </c>
      <c r="K1194" s="6">
        <v>42696</v>
      </c>
      <c r="L1194" s="6">
        <v>42696</v>
      </c>
      <c r="N1194" t="s">
        <v>756</v>
      </c>
      <c r="O1194" t="s">
        <v>756</v>
      </c>
      <c r="P1194" t="s">
        <v>3344</v>
      </c>
      <c r="Q1194" s="6">
        <v>42370</v>
      </c>
      <c r="R1194" s="6">
        <v>43100</v>
      </c>
      <c r="S1194">
        <v>0</v>
      </c>
      <c r="T1194">
        <v>0</v>
      </c>
      <c r="U1194" t="s">
        <v>61</v>
      </c>
      <c r="V1194" t="s">
        <v>3182</v>
      </c>
      <c r="W1194" t="s">
        <v>3279</v>
      </c>
    </row>
    <row r="1195" spans="1:23" hidden="1" x14ac:dyDescent="0.25">
      <c r="A1195">
        <v>2253</v>
      </c>
      <c r="B1195">
        <f>IF(Tabela_padrão__V_CHANNELGERAL2[[#This Row],[ID]]=A1194,0,1)</f>
        <v>1</v>
      </c>
      <c r="C1195" t="s">
        <v>4024</v>
      </c>
      <c r="D1195" t="s">
        <v>3575</v>
      </c>
      <c r="E1195" t="s">
        <v>518</v>
      </c>
      <c r="F1195" t="s">
        <v>27</v>
      </c>
      <c r="G1195" t="s">
        <v>41</v>
      </c>
      <c r="H1195" t="s">
        <v>42</v>
      </c>
      <c r="I1195">
        <v>2016</v>
      </c>
      <c r="J1195" s="6">
        <v>42682</v>
      </c>
      <c r="K1195" s="6">
        <v>42682</v>
      </c>
      <c r="L1195" s="6">
        <v>42682</v>
      </c>
      <c r="N1195" t="s">
        <v>717</v>
      </c>
      <c r="O1195" t="s">
        <v>717</v>
      </c>
      <c r="P1195" t="s">
        <v>3344</v>
      </c>
      <c r="Q1195" s="6">
        <v>42370</v>
      </c>
      <c r="R1195" s="6">
        <v>43100</v>
      </c>
      <c r="S1195">
        <v>0</v>
      </c>
      <c r="T1195">
        <v>0</v>
      </c>
      <c r="U1195" t="s">
        <v>31</v>
      </c>
      <c r="V1195" t="s">
        <v>3182</v>
      </c>
      <c r="W1195" t="s">
        <v>3279</v>
      </c>
    </row>
    <row r="1196" spans="1:23" hidden="1" x14ac:dyDescent="0.25">
      <c r="A1196">
        <v>2252</v>
      </c>
      <c r="B1196">
        <f>IF(Tabela_padrão__V_CHANNELGERAL2[[#This Row],[ID]]=A1195,0,1)</f>
        <v>1</v>
      </c>
      <c r="C1196" t="s">
        <v>4023</v>
      </c>
      <c r="D1196" t="s">
        <v>3574</v>
      </c>
      <c r="E1196" t="s">
        <v>518</v>
      </c>
      <c r="F1196" t="s">
        <v>27</v>
      </c>
      <c r="G1196" t="s">
        <v>41</v>
      </c>
      <c r="H1196" t="s">
        <v>42</v>
      </c>
      <c r="I1196">
        <v>2016</v>
      </c>
      <c r="J1196" s="6">
        <v>42682</v>
      </c>
      <c r="K1196" s="6">
        <v>42682</v>
      </c>
      <c r="L1196" s="6">
        <v>42682</v>
      </c>
      <c r="N1196" t="s">
        <v>717</v>
      </c>
      <c r="O1196" t="s">
        <v>717</v>
      </c>
      <c r="P1196" t="s">
        <v>3344</v>
      </c>
      <c r="Q1196" s="6">
        <v>42370</v>
      </c>
      <c r="R1196" s="6">
        <v>43100</v>
      </c>
      <c r="S1196">
        <v>0</v>
      </c>
      <c r="T1196">
        <v>0</v>
      </c>
      <c r="U1196" t="s">
        <v>31</v>
      </c>
      <c r="V1196" t="s">
        <v>3182</v>
      </c>
      <c r="W1196" t="s">
        <v>3279</v>
      </c>
    </row>
    <row r="1197" spans="1:23" hidden="1" x14ac:dyDescent="0.25">
      <c r="A1197">
        <v>2224</v>
      </c>
      <c r="B1197">
        <f>IF(Tabela_padrão__V_CHANNELGERAL2[[#This Row],[ID]]=A1196,0,1)</f>
        <v>1</v>
      </c>
      <c r="C1197" t="s">
        <v>3977</v>
      </c>
      <c r="D1197" t="s">
        <v>3978</v>
      </c>
      <c r="E1197" t="s">
        <v>251</v>
      </c>
      <c r="F1197" t="s">
        <v>27</v>
      </c>
      <c r="G1197" t="s">
        <v>41</v>
      </c>
      <c r="H1197" t="s">
        <v>42</v>
      </c>
      <c r="I1197">
        <v>2016</v>
      </c>
      <c r="J1197" s="6">
        <v>42681</v>
      </c>
      <c r="K1197" s="6">
        <v>42681</v>
      </c>
      <c r="L1197" s="6">
        <v>42681</v>
      </c>
      <c r="N1197" t="s">
        <v>386</v>
      </c>
      <c r="O1197" t="s">
        <v>386</v>
      </c>
      <c r="P1197" t="s">
        <v>3344</v>
      </c>
      <c r="Q1197" s="6">
        <v>42370</v>
      </c>
      <c r="R1197" s="6">
        <v>43100</v>
      </c>
      <c r="S1197">
        <v>0</v>
      </c>
      <c r="T1197">
        <v>0</v>
      </c>
      <c r="U1197" t="s">
        <v>31</v>
      </c>
      <c r="V1197" t="s">
        <v>3232</v>
      </c>
      <c r="W1197" t="s">
        <v>3279</v>
      </c>
    </row>
    <row r="1198" spans="1:23" hidden="1" x14ac:dyDescent="0.25">
      <c r="A1198">
        <v>2223</v>
      </c>
      <c r="B1198">
        <f>IF(Tabela_padrão__V_CHANNELGERAL2[[#This Row],[ID]]=A1197,0,1)</f>
        <v>1</v>
      </c>
      <c r="C1198" t="s">
        <v>3975</v>
      </c>
      <c r="D1198" t="s">
        <v>3976</v>
      </c>
      <c r="E1198" t="s">
        <v>251</v>
      </c>
      <c r="F1198" t="s">
        <v>27</v>
      </c>
      <c r="G1198" t="s">
        <v>41</v>
      </c>
      <c r="H1198" t="s">
        <v>42</v>
      </c>
      <c r="I1198">
        <v>2016</v>
      </c>
      <c r="J1198" s="6">
        <v>42681</v>
      </c>
      <c r="K1198" s="6">
        <v>42681</v>
      </c>
      <c r="L1198" s="6">
        <v>42681</v>
      </c>
      <c r="N1198" t="s">
        <v>386</v>
      </c>
      <c r="O1198" t="s">
        <v>386</v>
      </c>
      <c r="P1198" t="s">
        <v>3344</v>
      </c>
      <c r="Q1198" s="6">
        <v>42370</v>
      </c>
      <c r="R1198" s="6">
        <v>43100</v>
      </c>
      <c r="S1198">
        <v>0</v>
      </c>
      <c r="T1198">
        <v>0</v>
      </c>
      <c r="U1198" t="s">
        <v>31</v>
      </c>
      <c r="V1198" t="s">
        <v>3232</v>
      </c>
      <c r="W1198" t="s">
        <v>3279</v>
      </c>
    </row>
    <row r="1199" spans="1:23" hidden="1" x14ac:dyDescent="0.25">
      <c r="A1199">
        <v>2236</v>
      </c>
      <c r="B1199">
        <f>IF(Tabela_padrão__V_CHANNELGERAL2[[#This Row],[ID]]=A1198,0,1)</f>
        <v>1</v>
      </c>
      <c r="C1199" t="s">
        <v>3999</v>
      </c>
      <c r="D1199" t="s">
        <v>4000</v>
      </c>
      <c r="E1199" t="s">
        <v>251</v>
      </c>
      <c r="F1199" t="s">
        <v>27</v>
      </c>
      <c r="G1199" t="s">
        <v>41</v>
      </c>
      <c r="H1199" t="s">
        <v>42</v>
      </c>
      <c r="I1199">
        <v>2016</v>
      </c>
      <c r="J1199" s="6">
        <v>42681</v>
      </c>
      <c r="K1199" s="6">
        <v>42681</v>
      </c>
      <c r="L1199" s="6">
        <v>42681</v>
      </c>
      <c r="N1199" t="s">
        <v>386</v>
      </c>
      <c r="O1199" t="s">
        <v>386</v>
      </c>
      <c r="P1199" t="s">
        <v>3344</v>
      </c>
      <c r="Q1199" s="6">
        <v>42370</v>
      </c>
      <c r="R1199" s="6">
        <v>43100</v>
      </c>
      <c r="S1199">
        <v>0</v>
      </c>
      <c r="T1199">
        <v>0</v>
      </c>
      <c r="U1199" t="s">
        <v>61</v>
      </c>
      <c r="V1199" t="s">
        <v>3185</v>
      </c>
      <c r="W1199" t="s">
        <v>3279</v>
      </c>
    </row>
    <row r="1200" spans="1:23" hidden="1" x14ac:dyDescent="0.25">
      <c r="A1200">
        <v>2235</v>
      </c>
      <c r="B1200">
        <f>IF(Tabela_padrão__V_CHANNELGERAL2[[#This Row],[ID]]=A1199,0,1)</f>
        <v>1</v>
      </c>
      <c r="C1200" t="s">
        <v>3997</v>
      </c>
      <c r="D1200" t="s">
        <v>3998</v>
      </c>
      <c r="E1200" t="s">
        <v>251</v>
      </c>
      <c r="F1200" t="s">
        <v>27</v>
      </c>
      <c r="G1200" t="s">
        <v>41</v>
      </c>
      <c r="H1200" t="s">
        <v>42</v>
      </c>
      <c r="I1200">
        <v>2016</v>
      </c>
      <c r="J1200" s="6">
        <v>42681</v>
      </c>
      <c r="K1200" s="6">
        <v>42681</v>
      </c>
      <c r="L1200" s="6">
        <v>42681</v>
      </c>
      <c r="N1200" t="s">
        <v>386</v>
      </c>
      <c r="O1200" t="s">
        <v>386</v>
      </c>
      <c r="P1200" t="s">
        <v>3344</v>
      </c>
      <c r="Q1200" s="6">
        <v>42370</v>
      </c>
      <c r="R1200" s="6">
        <v>43100</v>
      </c>
      <c r="S1200">
        <v>0</v>
      </c>
      <c r="T1200">
        <v>0</v>
      </c>
      <c r="U1200" t="s">
        <v>35</v>
      </c>
      <c r="V1200" t="s">
        <v>3185</v>
      </c>
      <c r="W1200" t="s">
        <v>3279</v>
      </c>
    </row>
    <row r="1201" spans="1:23" hidden="1" x14ac:dyDescent="0.25">
      <c r="A1201">
        <v>2239</v>
      </c>
      <c r="B1201">
        <f>IF(Tabela_padrão__V_CHANNELGERAL2[[#This Row],[ID]]=A1200,0,1)</f>
        <v>1</v>
      </c>
      <c r="C1201" t="s">
        <v>4002</v>
      </c>
      <c r="D1201" t="s">
        <v>4003</v>
      </c>
      <c r="E1201" t="s">
        <v>251</v>
      </c>
      <c r="F1201" t="s">
        <v>27</v>
      </c>
      <c r="G1201" t="s">
        <v>41</v>
      </c>
      <c r="H1201" t="s">
        <v>42</v>
      </c>
      <c r="I1201">
        <v>2016</v>
      </c>
      <c r="J1201" s="6">
        <v>42681</v>
      </c>
      <c r="K1201" s="6">
        <v>42681</v>
      </c>
      <c r="L1201" s="6">
        <v>42681</v>
      </c>
      <c r="N1201" t="s">
        <v>386</v>
      </c>
      <c r="O1201" t="s">
        <v>386</v>
      </c>
      <c r="P1201" t="s">
        <v>3344</v>
      </c>
      <c r="Q1201" s="6">
        <v>42370</v>
      </c>
      <c r="R1201" s="6">
        <v>43100</v>
      </c>
      <c r="S1201">
        <v>0</v>
      </c>
      <c r="T1201">
        <v>0</v>
      </c>
      <c r="U1201" t="s">
        <v>61</v>
      </c>
      <c r="V1201" t="s">
        <v>3185</v>
      </c>
      <c r="W1201" t="s">
        <v>3279</v>
      </c>
    </row>
    <row r="1202" spans="1:23" hidden="1" x14ac:dyDescent="0.25">
      <c r="A1202">
        <v>2240</v>
      </c>
      <c r="B1202">
        <f>IF(Tabela_padrão__V_CHANNELGERAL2[[#This Row],[ID]]=A1201,0,1)</f>
        <v>1</v>
      </c>
      <c r="C1202" t="s">
        <v>4004</v>
      </c>
      <c r="D1202" t="s">
        <v>4005</v>
      </c>
      <c r="E1202" t="s">
        <v>251</v>
      </c>
      <c r="F1202" t="s">
        <v>27</v>
      </c>
      <c r="G1202" t="s">
        <v>41</v>
      </c>
      <c r="H1202" t="s">
        <v>42</v>
      </c>
      <c r="I1202">
        <v>2016</v>
      </c>
      <c r="J1202" s="6">
        <v>42681</v>
      </c>
      <c r="K1202" s="6">
        <v>42681</v>
      </c>
      <c r="L1202" s="6">
        <v>42681</v>
      </c>
      <c r="N1202" t="s">
        <v>386</v>
      </c>
      <c r="O1202" t="s">
        <v>386</v>
      </c>
      <c r="P1202" t="s">
        <v>3344</v>
      </c>
      <c r="Q1202" s="6">
        <v>42370</v>
      </c>
      <c r="R1202" s="6">
        <v>43100</v>
      </c>
      <c r="S1202">
        <v>0</v>
      </c>
      <c r="T1202">
        <v>0</v>
      </c>
      <c r="U1202" t="s">
        <v>31</v>
      </c>
      <c r="V1202" t="s">
        <v>3186</v>
      </c>
      <c r="W1202" t="s">
        <v>3279</v>
      </c>
    </row>
    <row r="1203" spans="1:23" hidden="1" x14ac:dyDescent="0.25">
      <c r="A1203">
        <v>2226</v>
      </c>
      <c r="B1203">
        <f>IF(Tabela_padrão__V_CHANNELGERAL2[[#This Row],[ID]]=A1202,0,1)</f>
        <v>1</v>
      </c>
      <c r="C1203" t="s">
        <v>3981</v>
      </c>
      <c r="D1203" t="s">
        <v>3982</v>
      </c>
      <c r="E1203" t="s">
        <v>251</v>
      </c>
      <c r="F1203" t="s">
        <v>27</v>
      </c>
      <c r="G1203" t="s">
        <v>41</v>
      </c>
      <c r="H1203" t="s">
        <v>42</v>
      </c>
      <c r="I1203">
        <v>2016</v>
      </c>
      <c r="J1203" s="6">
        <v>42681</v>
      </c>
      <c r="K1203" s="6">
        <v>42681</v>
      </c>
      <c r="L1203" s="6">
        <v>42681</v>
      </c>
      <c r="N1203" t="s">
        <v>386</v>
      </c>
      <c r="O1203" t="s">
        <v>386</v>
      </c>
      <c r="P1203" t="s">
        <v>3344</v>
      </c>
      <c r="Q1203" s="6">
        <v>42370</v>
      </c>
      <c r="R1203" s="6">
        <v>43100</v>
      </c>
      <c r="S1203">
        <v>0</v>
      </c>
      <c r="T1203">
        <v>0</v>
      </c>
      <c r="U1203" t="s">
        <v>31</v>
      </c>
      <c r="V1203" t="s">
        <v>3232</v>
      </c>
      <c r="W1203" t="s">
        <v>3279</v>
      </c>
    </row>
    <row r="1204" spans="1:23" hidden="1" x14ac:dyDescent="0.25">
      <c r="A1204">
        <v>2242</v>
      </c>
      <c r="B1204">
        <f>IF(Tabela_padrão__V_CHANNELGERAL2[[#This Row],[ID]]=A1203,0,1)</f>
        <v>1</v>
      </c>
      <c r="C1204" t="s">
        <v>4008</v>
      </c>
      <c r="D1204" t="s">
        <v>4009</v>
      </c>
      <c r="E1204" t="s">
        <v>251</v>
      </c>
      <c r="F1204" t="s">
        <v>27</v>
      </c>
      <c r="G1204" t="s">
        <v>41</v>
      </c>
      <c r="H1204" t="s">
        <v>42</v>
      </c>
      <c r="I1204">
        <v>2016</v>
      </c>
      <c r="J1204" s="6">
        <v>42681</v>
      </c>
      <c r="K1204" s="6">
        <v>42681</v>
      </c>
      <c r="L1204" s="6">
        <v>42681</v>
      </c>
      <c r="N1204" t="s">
        <v>386</v>
      </c>
      <c r="O1204" t="s">
        <v>386</v>
      </c>
      <c r="P1204" t="s">
        <v>3344</v>
      </c>
      <c r="Q1204" s="6">
        <v>42370</v>
      </c>
      <c r="R1204" s="6">
        <v>43100</v>
      </c>
      <c r="S1204">
        <v>0</v>
      </c>
      <c r="T1204">
        <v>0</v>
      </c>
      <c r="U1204" t="s">
        <v>31</v>
      </c>
      <c r="V1204" t="s">
        <v>3570</v>
      </c>
      <c r="W1204" t="s">
        <v>3279</v>
      </c>
    </row>
    <row r="1205" spans="1:23" hidden="1" x14ac:dyDescent="0.25">
      <c r="A1205">
        <v>2232</v>
      </c>
      <c r="B1205">
        <f>IF(Tabela_padrão__V_CHANNELGERAL2[[#This Row],[ID]]=A1204,0,1)</f>
        <v>1</v>
      </c>
      <c r="C1205" t="s">
        <v>3993</v>
      </c>
      <c r="D1205" t="s">
        <v>3994</v>
      </c>
      <c r="E1205" t="s">
        <v>251</v>
      </c>
      <c r="F1205" t="s">
        <v>27</v>
      </c>
      <c r="G1205" t="s">
        <v>41</v>
      </c>
      <c r="H1205" t="s">
        <v>42</v>
      </c>
      <c r="I1205">
        <v>2016</v>
      </c>
      <c r="J1205" s="6">
        <v>42681</v>
      </c>
      <c r="K1205" s="6">
        <v>42681</v>
      </c>
      <c r="L1205" s="6">
        <v>42681</v>
      </c>
      <c r="N1205" t="s">
        <v>386</v>
      </c>
      <c r="O1205" t="s">
        <v>386</v>
      </c>
      <c r="P1205" t="s">
        <v>3344</v>
      </c>
      <c r="Q1205" s="6">
        <v>42370</v>
      </c>
      <c r="R1205" s="6">
        <v>43100</v>
      </c>
      <c r="S1205">
        <v>0</v>
      </c>
      <c r="T1205">
        <v>0</v>
      </c>
      <c r="U1205" t="s">
        <v>35</v>
      </c>
      <c r="V1205" t="s">
        <v>3236</v>
      </c>
      <c r="W1205" t="s">
        <v>3279</v>
      </c>
    </row>
    <row r="1206" spans="1:23" hidden="1" x14ac:dyDescent="0.25">
      <c r="A1206">
        <v>2247</v>
      </c>
      <c r="B1206">
        <f>IF(Tabela_padrão__V_CHANNELGERAL2[[#This Row],[ID]]=A1205,0,1)</f>
        <v>1</v>
      </c>
      <c r="C1206" t="s">
        <v>4018</v>
      </c>
      <c r="D1206" t="s">
        <v>4019</v>
      </c>
      <c r="E1206" t="s">
        <v>251</v>
      </c>
      <c r="F1206" t="s">
        <v>27</v>
      </c>
      <c r="G1206" t="s">
        <v>41</v>
      </c>
      <c r="H1206" t="s">
        <v>42</v>
      </c>
      <c r="I1206">
        <v>2016</v>
      </c>
      <c r="J1206" s="6">
        <v>42681</v>
      </c>
      <c r="K1206" s="6">
        <v>42681</v>
      </c>
      <c r="L1206" s="6">
        <v>42681</v>
      </c>
      <c r="N1206" t="s">
        <v>386</v>
      </c>
      <c r="O1206" t="s">
        <v>386</v>
      </c>
      <c r="P1206" t="s">
        <v>3344</v>
      </c>
      <c r="Q1206" s="6">
        <v>42370</v>
      </c>
      <c r="R1206" s="6">
        <v>43100</v>
      </c>
      <c r="S1206">
        <v>0</v>
      </c>
      <c r="T1206">
        <v>0</v>
      </c>
      <c r="U1206" t="s">
        <v>31</v>
      </c>
      <c r="V1206" t="s">
        <v>3187</v>
      </c>
      <c r="W1206" t="s">
        <v>3279</v>
      </c>
    </row>
    <row r="1207" spans="1:23" hidden="1" x14ac:dyDescent="0.25">
      <c r="A1207">
        <v>2243</v>
      </c>
      <c r="B1207">
        <f>IF(Tabela_padrão__V_CHANNELGERAL2[[#This Row],[ID]]=A1206,0,1)</f>
        <v>1</v>
      </c>
      <c r="C1207" t="s">
        <v>4010</v>
      </c>
      <c r="D1207" t="s">
        <v>4011</v>
      </c>
      <c r="E1207" t="s">
        <v>251</v>
      </c>
      <c r="F1207" t="s">
        <v>27</v>
      </c>
      <c r="G1207" t="s">
        <v>41</v>
      </c>
      <c r="H1207" t="s">
        <v>42</v>
      </c>
      <c r="I1207">
        <v>2016</v>
      </c>
      <c r="J1207" s="6">
        <v>42681</v>
      </c>
      <c r="K1207" s="6">
        <v>42681</v>
      </c>
      <c r="L1207" s="6">
        <v>42681</v>
      </c>
      <c r="N1207" t="s">
        <v>386</v>
      </c>
      <c r="O1207" t="s">
        <v>386</v>
      </c>
      <c r="P1207" t="s">
        <v>3344</v>
      </c>
      <c r="Q1207" s="6">
        <v>42370</v>
      </c>
      <c r="R1207" s="6">
        <v>43100</v>
      </c>
      <c r="S1207">
        <v>0</v>
      </c>
      <c r="T1207">
        <v>0</v>
      </c>
      <c r="U1207" t="s">
        <v>31</v>
      </c>
      <c r="V1207" t="s">
        <v>3241</v>
      </c>
      <c r="W1207" t="s">
        <v>3279</v>
      </c>
    </row>
    <row r="1208" spans="1:23" hidden="1" x14ac:dyDescent="0.25">
      <c r="A1208">
        <v>2246</v>
      </c>
      <c r="B1208">
        <f>IF(Tabela_padrão__V_CHANNELGERAL2[[#This Row],[ID]]=A1207,0,1)</f>
        <v>1</v>
      </c>
      <c r="C1208" t="s">
        <v>4016</v>
      </c>
      <c r="D1208" t="s">
        <v>4017</v>
      </c>
      <c r="E1208" t="s">
        <v>251</v>
      </c>
      <c r="F1208" t="s">
        <v>27</v>
      </c>
      <c r="G1208" t="s">
        <v>41</v>
      </c>
      <c r="H1208" t="s">
        <v>42</v>
      </c>
      <c r="I1208">
        <v>2016</v>
      </c>
      <c r="J1208" s="6">
        <v>42681</v>
      </c>
      <c r="K1208" s="6">
        <v>42681</v>
      </c>
      <c r="L1208" s="6">
        <v>42681</v>
      </c>
      <c r="N1208" t="s">
        <v>386</v>
      </c>
      <c r="O1208" t="s">
        <v>386</v>
      </c>
      <c r="P1208" t="s">
        <v>3344</v>
      </c>
      <c r="Q1208" s="6">
        <v>42370</v>
      </c>
      <c r="R1208" s="6">
        <v>43100</v>
      </c>
      <c r="S1208">
        <v>0</v>
      </c>
      <c r="T1208">
        <v>0</v>
      </c>
      <c r="U1208" t="s">
        <v>31</v>
      </c>
      <c r="V1208" t="s">
        <v>31</v>
      </c>
      <c r="W1208" t="s">
        <v>3279</v>
      </c>
    </row>
    <row r="1209" spans="1:23" hidden="1" x14ac:dyDescent="0.25">
      <c r="A1209">
        <v>2244</v>
      </c>
      <c r="B1209">
        <f>IF(Tabela_padrão__V_CHANNELGERAL2[[#This Row],[ID]]=A1208,0,1)</f>
        <v>1</v>
      </c>
      <c r="C1209" t="s">
        <v>4012</v>
      </c>
      <c r="D1209" t="s">
        <v>4013</v>
      </c>
      <c r="E1209" t="s">
        <v>251</v>
      </c>
      <c r="F1209" t="s">
        <v>27</v>
      </c>
      <c r="G1209" t="s">
        <v>41</v>
      </c>
      <c r="H1209" t="s">
        <v>42</v>
      </c>
      <c r="I1209">
        <v>2016</v>
      </c>
      <c r="J1209" s="6">
        <v>42681</v>
      </c>
      <c r="K1209" s="6">
        <v>42681</v>
      </c>
      <c r="L1209" s="6">
        <v>42681</v>
      </c>
      <c r="N1209" t="s">
        <v>386</v>
      </c>
      <c r="O1209" t="s">
        <v>386</v>
      </c>
      <c r="P1209" t="s">
        <v>3344</v>
      </c>
      <c r="Q1209" s="6">
        <v>42370</v>
      </c>
      <c r="R1209" s="6">
        <v>43100</v>
      </c>
      <c r="S1209">
        <v>0</v>
      </c>
      <c r="T1209">
        <v>0</v>
      </c>
      <c r="U1209" t="s">
        <v>31</v>
      </c>
      <c r="V1209" t="s">
        <v>3187</v>
      </c>
      <c r="W1209" t="s">
        <v>3279</v>
      </c>
    </row>
    <row r="1210" spans="1:23" hidden="1" x14ac:dyDescent="0.25">
      <c r="A1210">
        <v>2245</v>
      </c>
      <c r="B1210">
        <f>IF(Tabela_padrão__V_CHANNELGERAL2[[#This Row],[ID]]=A1209,0,1)</f>
        <v>1</v>
      </c>
      <c r="C1210" t="s">
        <v>4014</v>
      </c>
      <c r="D1210" t="s">
        <v>4015</v>
      </c>
      <c r="E1210" t="s">
        <v>251</v>
      </c>
      <c r="F1210" t="s">
        <v>27</v>
      </c>
      <c r="G1210" t="s">
        <v>41</v>
      </c>
      <c r="H1210" t="s">
        <v>42</v>
      </c>
      <c r="I1210">
        <v>2016</v>
      </c>
      <c r="J1210" s="6">
        <v>42681</v>
      </c>
      <c r="K1210" s="6">
        <v>42681</v>
      </c>
      <c r="L1210" s="6">
        <v>42681</v>
      </c>
      <c r="N1210" t="s">
        <v>386</v>
      </c>
      <c r="O1210" t="s">
        <v>386</v>
      </c>
      <c r="P1210" t="s">
        <v>3344</v>
      </c>
      <c r="Q1210" s="6">
        <v>42370</v>
      </c>
      <c r="R1210" s="6">
        <v>43100</v>
      </c>
      <c r="S1210">
        <v>0</v>
      </c>
      <c r="T1210">
        <v>0</v>
      </c>
      <c r="U1210" t="s">
        <v>31</v>
      </c>
      <c r="V1210" t="s">
        <v>3187</v>
      </c>
      <c r="W1210" t="s">
        <v>3279</v>
      </c>
    </row>
    <row r="1211" spans="1:23" hidden="1" x14ac:dyDescent="0.25">
      <c r="A1211">
        <v>2227</v>
      </c>
      <c r="B1211">
        <f>IF(Tabela_padrão__V_CHANNELGERAL2[[#This Row],[ID]]=A1210,0,1)</f>
        <v>1</v>
      </c>
      <c r="C1211" t="s">
        <v>3983</v>
      </c>
      <c r="D1211" t="s">
        <v>3984</v>
      </c>
      <c r="E1211" t="s">
        <v>251</v>
      </c>
      <c r="F1211" t="s">
        <v>27</v>
      </c>
      <c r="G1211" t="s">
        <v>41</v>
      </c>
      <c r="H1211" t="s">
        <v>42</v>
      </c>
      <c r="I1211">
        <v>2016</v>
      </c>
      <c r="J1211" s="6">
        <v>42681</v>
      </c>
      <c r="K1211" s="6">
        <v>42681</v>
      </c>
      <c r="L1211" s="6">
        <v>42681</v>
      </c>
      <c r="N1211" t="s">
        <v>386</v>
      </c>
      <c r="O1211" t="s">
        <v>386</v>
      </c>
      <c r="P1211" t="s">
        <v>3344</v>
      </c>
      <c r="Q1211" s="6">
        <v>42370</v>
      </c>
      <c r="R1211" s="6">
        <v>43100</v>
      </c>
      <c r="S1211">
        <v>0</v>
      </c>
      <c r="T1211">
        <v>0</v>
      </c>
      <c r="U1211" t="s">
        <v>31</v>
      </c>
      <c r="V1211" t="s">
        <v>3568</v>
      </c>
      <c r="W1211" t="s">
        <v>3279</v>
      </c>
    </row>
    <row r="1212" spans="1:23" hidden="1" x14ac:dyDescent="0.25">
      <c r="A1212">
        <v>2047</v>
      </c>
      <c r="B1212">
        <f>IF(Tabela_padrão__V_CHANNELGERAL2[[#This Row],[ID]]=A1211,0,1)</f>
        <v>1</v>
      </c>
      <c r="C1212" t="s">
        <v>3793</v>
      </c>
      <c r="D1212" t="s">
        <v>3447</v>
      </c>
      <c r="E1212" t="s">
        <v>251</v>
      </c>
      <c r="F1212" t="s">
        <v>27</v>
      </c>
      <c r="G1212" t="s">
        <v>41</v>
      </c>
      <c r="H1212" t="s">
        <v>42</v>
      </c>
      <c r="I1212">
        <v>2016</v>
      </c>
      <c r="J1212" s="6">
        <v>42668</v>
      </c>
      <c r="K1212" s="6">
        <v>42668</v>
      </c>
      <c r="L1212" s="6">
        <v>42668</v>
      </c>
      <c r="N1212" t="s">
        <v>252</v>
      </c>
      <c r="O1212" t="s">
        <v>252</v>
      </c>
      <c r="P1212" t="s">
        <v>3344</v>
      </c>
      <c r="Q1212" s="6">
        <v>42370</v>
      </c>
      <c r="R1212" s="6">
        <v>43100</v>
      </c>
      <c r="S1212">
        <v>0</v>
      </c>
      <c r="T1212">
        <v>0</v>
      </c>
      <c r="U1212" t="s">
        <v>31</v>
      </c>
      <c r="V1212" t="s">
        <v>31</v>
      </c>
      <c r="W1212" t="s">
        <v>3279</v>
      </c>
    </row>
    <row r="1213" spans="1:23" hidden="1" x14ac:dyDescent="0.25">
      <c r="A1213">
        <v>1933</v>
      </c>
      <c r="B1213">
        <f>IF(Tabela_padrão__V_CHANNELGERAL2[[#This Row],[ID]]=A1212,0,1)</f>
        <v>1</v>
      </c>
      <c r="C1213" t="s">
        <v>3712</v>
      </c>
      <c r="D1213" t="s">
        <v>3360</v>
      </c>
      <c r="E1213" t="s">
        <v>251</v>
      </c>
      <c r="F1213" t="s">
        <v>27</v>
      </c>
      <c r="G1213" t="s">
        <v>41</v>
      </c>
      <c r="H1213" t="s">
        <v>42</v>
      </c>
      <c r="I1213">
        <v>2016</v>
      </c>
      <c r="J1213" s="6">
        <v>42661</v>
      </c>
      <c r="K1213" s="6">
        <v>42661</v>
      </c>
      <c r="L1213" s="6">
        <v>42661</v>
      </c>
      <c r="N1213" t="s">
        <v>252</v>
      </c>
      <c r="O1213" t="s">
        <v>252</v>
      </c>
      <c r="P1213" t="s">
        <v>3344</v>
      </c>
      <c r="Q1213" s="6">
        <v>42370</v>
      </c>
      <c r="R1213" s="6">
        <v>43100</v>
      </c>
      <c r="S1213">
        <v>0</v>
      </c>
      <c r="T1213">
        <v>0</v>
      </c>
      <c r="U1213" t="s">
        <v>31</v>
      </c>
      <c r="V1213" t="s">
        <v>3180</v>
      </c>
      <c r="W1213" t="s">
        <v>3279</v>
      </c>
    </row>
    <row r="1214" spans="1:23" hidden="1" x14ac:dyDescent="0.25">
      <c r="A1214">
        <v>1934</v>
      </c>
      <c r="B1214">
        <f>IF(Tabela_padrão__V_CHANNELGERAL2[[#This Row],[ID]]=A1213,0,1)</f>
        <v>1</v>
      </c>
      <c r="C1214" t="s">
        <v>3713</v>
      </c>
      <c r="D1214" t="s">
        <v>3361</v>
      </c>
      <c r="E1214" t="s">
        <v>251</v>
      </c>
      <c r="F1214" t="s">
        <v>27</v>
      </c>
      <c r="G1214" t="s">
        <v>41</v>
      </c>
      <c r="H1214" t="s">
        <v>42</v>
      </c>
      <c r="I1214">
        <v>2016</v>
      </c>
      <c r="J1214" s="6">
        <v>42661</v>
      </c>
      <c r="K1214" s="6">
        <v>42661</v>
      </c>
      <c r="L1214" s="6">
        <v>42661</v>
      </c>
      <c r="N1214" t="s">
        <v>252</v>
      </c>
      <c r="O1214" t="s">
        <v>252</v>
      </c>
      <c r="P1214" t="s">
        <v>3344</v>
      </c>
      <c r="Q1214" s="6">
        <v>42370</v>
      </c>
      <c r="R1214" s="6">
        <v>43100</v>
      </c>
      <c r="S1214">
        <v>0</v>
      </c>
      <c r="T1214">
        <v>0</v>
      </c>
      <c r="U1214" t="s">
        <v>31</v>
      </c>
      <c r="V1214" t="s">
        <v>3182</v>
      </c>
      <c r="W1214" t="s">
        <v>3279</v>
      </c>
    </row>
    <row r="1215" spans="1:23" hidden="1" x14ac:dyDescent="0.25">
      <c r="A1215">
        <v>2013</v>
      </c>
      <c r="B1215">
        <f>IF(Tabela_padrão__V_CHANNELGERAL2[[#This Row],[ID]]=A1214,0,1)</f>
        <v>1</v>
      </c>
      <c r="C1215" t="s">
        <v>3761</v>
      </c>
      <c r="D1215" t="s">
        <v>3419</v>
      </c>
      <c r="E1215" t="s">
        <v>251</v>
      </c>
      <c r="F1215" t="s">
        <v>27</v>
      </c>
      <c r="G1215" t="s">
        <v>41</v>
      </c>
      <c r="H1215" t="s">
        <v>42</v>
      </c>
      <c r="I1215">
        <v>2016</v>
      </c>
      <c r="J1215" s="6">
        <v>42667</v>
      </c>
      <c r="K1215" s="6">
        <v>42667</v>
      </c>
      <c r="L1215" s="6">
        <v>42667</v>
      </c>
      <c r="N1215" t="s">
        <v>252</v>
      </c>
      <c r="O1215" t="s">
        <v>252</v>
      </c>
      <c r="P1215" t="s">
        <v>3344</v>
      </c>
      <c r="Q1215" s="6">
        <v>42370</v>
      </c>
      <c r="R1215" s="6">
        <v>43100</v>
      </c>
      <c r="S1215">
        <v>0</v>
      </c>
      <c r="T1215">
        <v>0</v>
      </c>
      <c r="U1215" t="s">
        <v>35</v>
      </c>
      <c r="V1215" t="s">
        <v>3182</v>
      </c>
      <c r="W1215" t="s">
        <v>3279</v>
      </c>
    </row>
    <row r="1216" spans="1:23" hidden="1" x14ac:dyDescent="0.25">
      <c r="A1216">
        <v>2014</v>
      </c>
      <c r="B1216">
        <f>IF(Tabela_padrão__V_CHANNELGERAL2[[#This Row],[ID]]=A1215,0,1)</f>
        <v>1</v>
      </c>
      <c r="C1216" t="s">
        <v>3762</v>
      </c>
      <c r="D1216" t="s">
        <v>3420</v>
      </c>
      <c r="E1216" t="s">
        <v>251</v>
      </c>
      <c r="F1216" t="s">
        <v>27</v>
      </c>
      <c r="G1216" t="s">
        <v>41</v>
      </c>
      <c r="H1216" t="s">
        <v>42</v>
      </c>
      <c r="I1216">
        <v>2016</v>
      </c>
      <c r="J1216" s="6">
        <v>42667</v>
      </c>
      <c r="K1216" s="6">
        <v>42667</v>
      </c>
      <c r="L1216" s="6">
        <v>42667</v>
      </c>
      <c r="N1216" t="s">
        <v>252</v>
      </c>
      <c r="O1216" t="s">
        <v>252</v>
      </c>
      <c r="P1216" t="s">
        <v>3344</v>
      </c>
      <c r="Q1216" s="6">
        <v>42370</v>
      </c>
      <c r="R1216" s="6">
        <v>43100</v>
      </c>
      <c r="S1216">
        <v>0</v>
      </c>
      <c r="T1216">
        <v>0</v>
      </c>
      <c r="U1216" t="s">
        <v>31</v>
      </c>
      <c r="V1216" t="s">
        <v>3180</v>
      </c>
      <c r="W1216" t="s">
        <v>3279</v>
      </c>
    </row>
    <row r="1217" spans="1:23" hidden="1" x14ac:dyDescent="0.25">
      <c r="A1217">
        <v>2107</v>
      </c>
      <c r="B1217">
        <f>IF(Tabela_padrão__V_CHANNELGERAL2[[#This Row],[ID]]=A1216,0,1)</f>
        <v>1</v>
      </c>
      <c r="C1217" t="s">
        <v>3844</v>
      </c>
      <c r="D1217" t="s">
        <v>3498</v>
      </c>
      <c r="E1217" t="s">
        <v>251</v>
      </c>
      <c r="F1217" t="s">
        <v>27</v>
      </c>
      <c r="G1217" t="s">
        <v>41</v>
      </c>
      <c r="H1217" t="s">
        <v>42</v>
      </c>
      <c r="I1217">
        <v>2016</v>
      </c>
      <c r="J1217" s="6">
        <v>42671</v>
      </c>
      <c r="K1217" s="6">
        <v>42671</v>
      </c>
      <c r="L1217" s="6">
        <v>42671</v>
      </c>
      <c r="N1217" t="s">
        <v>252</v>
      </c>
      <c r="O1217" t="s">
        <v>252</v>
      </c>
      <c r="P1217" t="s">
        <v>3344</v>
      </c>
      <c r="Q1217" s="6">
        <v>42370</v>
      </c>
      <c r="R1217" s="6">
        <v>43100</v>
      </c>
      <c r="S1217">
        <v>0</v>
      </c>
      <c r="T1217">
        <v>0</v>
      </c>
      <c r="U1217" t="s">
        <v>31</v>
      </c>
      <c r="V1217" t="s">
        <v>31</v>
      </c>
      <c r="W1217" t="s">
        <v>3279</v>
      </c>
    </row>
    <row r="1218" spans="1:23" hidden="1" x14ac:dyDescent="0.25">
      <c r="A1218">
        <v>1935</v>
      </c>
      <c r="B1218">
        <f>IF(Tabela_padrão__V_CHANNELGERAL2[[#This Row],[ID]]=A1217,0,1)</f>
        <v>1</v>
      </c>
      <c r="C1218" t="s">
        <v>3714</v>
      </c>
      <c r="D1218" t="s">
        <v>3362</v>
      </c>
      <c r="E1218" t="s">
        <v>251</v>
      </c>
      <c r="F1218" t="s">
        <v>27</v>
      </c>
      <c r="G1218" t="s">
        <v>41</v>
      </c>
      <c r="H1218" t="s">
        <v>42</v>
      </c>
      <c r="I1218">
        <v>2016</v>
      </c>
      <c r="J1218" s="6">
        <v>42661</v>
      </c>
      <c r="K1218" s="6">
        <v>42661</v>
      </c>
      <c r="L1218" s="6">
        <v>42661</v>
      </c>
      <c r="N1218" t="s">
        <v>252</v>
      </c>
      <c r="O1218" t="s">
        <v>252</v>
      </c>
      <c r="P1218" t="s">
        <v>3344</v>
      </c>
      <c r="Q1218" s="6">
        <v>42370</v>
      </c>
      <c r="R1218" s="6">
        <v>43100</v>
      </c>
      <c r="S1218">
        <v>0</v>
      </c>
      <c r="T1218">
        <v>0</v>
      </c>
      <c r="U1218" t="s">
        <v>31</v>
      </c>
      <c r="V1218" t="s">
        <v>31</v>
      </c>
      <c r="W1218" t="s">
        <v>3279</v>
      </c>
    </row>
    <row r="1219" spans="1:23" hidden="1" x14ac:dyDescent="0.25">
      <c r="A1219">
        <v>2018</v>
      </c>
      <c r="B1219">
        <f>IF(Tabela_padrão__V_CHANNELGERAL2[[#This Row],[ID]]=A1218,0,1)</f>
        <v>1</v>
      </c>
      <c r="C1219" t="s">
        <v>3767</v>
      </c>
      <c r="D1219" t="s">
        <v>3424</v>
      </c>
      <c r="E1219" t="s">
        <v>251</v>
      </c>
      <c r="F1219" t="s">
        <v>27</v>
      </c>
      <c r="G1219" t="s">
        <v>41</v>
      </c>
      <c r="H1219" t="s">
        <v>42</v>
      </c>
      <c r="I1219">
        <v>2016</v>
      </c>
      <c r="J1219" s="6">
        <v>42667</v>
      </c>
      <c r="K1219" s="6">
        <v>42667</v>
      </c>
      <c r="L1219" s="6">
        <v>42667</v>
      </c>
      <c r="N1219" t="s">
        <v>252</v>
      </c>
      <c r="O1219" t="s">
        <v>252</v>
      </c>
      <c r="P1219" t="s">
        <v>3344</v>
      </c>
      <c r="Q1219" s="6">
        <v>42370</v>
      </c>
      <c r="R1219" s="6">
        <v>43100</v>
      </c>
      <c r="S1219">
        <v>0</v>
      </c>
      <c r="T1219">
        <v>0</v>
      </c>
      <c r="U1219" t="s">
        <v>35</v>
      </c>
      <c r="V1219" t="s">
        <v>3182</v>
      </c>
      <c r="W1219" t="s">
        <v>3279</v>
      </c>
    </row>
    <row r="1220" spans="1:23" hidden="1" x14ac:dyDescent="0.25">
      <c r="A1220">
        <v>2104</v>
      </c>
      <c r="B1220">
        <f>IF(Tabela_padrão__V_CHANNELGERAL2[[#This Row],[ID]]=A1219,0,1)</f>
        <v>1</v>
      </c>
      <c r="C1220" t="s">
        <v>3841</v>
      </c>
      <c r="D1220" t="s">
        <v>3495</v>
      </c>
      <c r="E1220" t="s">
        <v>251</v>
      </c>
      <c r="F1220" t="s">
        <v>27</v>
      </c>
      <c r="G1220" t="s">
        <v>41</v>
      </c>
      <c r="H1220" t="s">
        <v>42</v>
      </c>
      <c r="I1220">
        <v>2016</v>
      </c>
      <c r="J1220" s="6">
        <v>42671</v>
      </c>
      <c r="K1220" s="6">
        <v>42671</v>
      </c>
      <c r="L1220" s="6">
        <v>42671</v>
      </c>
      <c r="N1220" t="s">
        <v>252</v>
      </c>
      <c r="O1220" t="s">
        <v>252</v>
      </c>
      <c r="P1220" t="s">
        <v>3344</v>
      </c>
      <c r="Q1220" s="6">
        <v>42370</v>
      </c>
      <c r="R1220" s="6">
        <v>43100</v>
      </c>
      <c r="S1220">
        <v>0</v>
      </c>
      <c r="T1220">
        <v>0</v>
      </c>
      <c r="U1220" t="s">
        <v>35</v>
      </c>
      <c r="V1220" t="s">
        <v>31</v>
      </c>
      <c r="W1220" t="s">
        <v>3279</v>
      </c>
    </row>
    <row r="1221" spans="1:23" hidden="1" x14ac:dyDescent="0.25">
      <c r="A1221">
        <v>2241</v>
      </c>
      <c r="B1221">
        <f>IF(Tabela_padrão__V_CHANNELGERAL2[[#This Row],[ID]]=A1220,0,1)</f>
        <v>1</v>
      </c>
      <c r="C1221" t="s">
        <v>4006</v>
      </c>
      <c r="D1221" t="s">
        <v>4007</v>
      </c>
      <c r="E1221" t="s">
        <v>251</v>
      </c>
      <c r="F1221" t="s">
        <v>27</v>
      </c>
      <c r="G1221" t="s">
        <v>41</v>
      </c>
      <c r="H1221" t="s">
        <v>42</v>
      </c>
      <c r="I1221">
        <v>2016</v>
      </c>
      <c r="J1221" s="6">
        <v>42681</v>
      </c>
      <c r="K1221" s="6">
        <v>42681</v>
      </c>
      <c r="L1221" s="6">
        <v>42681</v>
      </c>
      <c r="N1221" t="s">
        <v>386</v>
      </c>
      <c r="O1221" t="s">
        <v>386</v>
      </c>
      <c r="P1221" t="s">
        <v>3344</v>
      </c>
      <c r="Q1221" s="6">
        <v>42370</v>
      </c>
      <c r="R1221" s="6">
        <v>43100</v>
      </c>
      <c r="S1221">
        <v>0</v>
      </c>
      <c r="T1221">
        <v>0</v>
      </c>
      <c r="U1221" t="s">
        <v>31</v>
      </c>
      <c r="V1221" t="s">
        <v>3569</v>
      </c>
      <c r="W1221" t="s">
        <v>3279</v>
      </c>
    </row>
    <row r="1222" spans="1:23" hidden="1" x14ac:dyDescent="0.25">
      <c r="A1222">
        <v>2307</v>
      </c>
      <c r="B1222">
        <f>IF(Tabela_padrão__V_CHANNELGERAL2[[#This Row],[ID]]=A1221,0,1)</f>
        <v>1</v>
      </c>
      <c r="C1222" t="s">
        <v>4101</v>
      </c>
      <c r="D1222" t="s">
        <v>4102</v>
      </c>
      <c r="E1222" t="s">
        <v>251</v>
      </c>
      <c r="F1222" t="s">
        <v>27</v>
      </c>
      <c r="G1222" t="s">
        <v>41</v>
      </c>
      <c r="H1222" t="s">
        <v>42</v>
      </c>
      <c r="I1222">
        <v>2016</v>
      </c>
      <c r="J1222" s="6">
        <v>42685</v>
      </c>
      <c r="K1222" s="6">
        <v>42685</v>
      </c>
      <c r="L1222" s="6">
        <v>42685</v>
      </c>
      <c r="N1222" t="s">
        <v>386</v>
      </c>
      <c r="O1222" t="s">
        <v>386</v>
      </c>
      <c r="P1222" t="s">
        <v>3344</v>
      </c>
      <c r="Q1222" s="6">
        <v>42370</v>
      </c>
      <c r="R1222" s="6">
        <v>43100</v>
      </c>
      <c r="S1222">
        <v>0</v>
      </c>
      <c r="T1222">
        <v>0</v>
      </c>
      <c r="U1222" t="s">
        <v>31</v>
      </c>
      <c r="V1222" t="s">
        <v>31</v>
      </c>
      <c r="W1222" t="s">
        <v>3279</v>
      </c>
    </row>
    <row r="1223" spans="1:23" hidden="1" x14ac:dyDescent="0.25">
      <c r="A1223">
        <v>2302</v>
      </c>
      <c r="B1223">
        <f>IF(Tabela_padrão__V_CHANNELGERAL2[[#This Row],[ID]]=A1222,0,1)</f>
        <v>1</v>
      </c>
      <c r="C1223" t="s">
        <v>4098</v>
      </c>
      <c r="D1223" t="s">
        <v>4099</v>
      </c>
      <c r="E1223" t="s">
        <v>251</v>
      </c>
      <c r="F1223" t="s">
        <v>27</v>
      </c>
      <c r="G1223" t="s">
        <v>41</v>
      </c>
      <c r="H1223" t="s">
        <v>42</v>
      </c>
      <c r="I1223">
        <v>2016</v>
      </c>
      <c r="J1223" s="6">
        <v>42685</v>
      </c>
      <c r="K1223" s="6">
        <v>42685</v>
      </c>
      <c r="L1223" s="6">
        <v>42685</v>
      </c>
      <c r="N1223" t="s">
        <v>386</v>
      </c>
      <c r="O1223" t="s">
        <v>386</v>
      </c>
      <c r="P1223" t="s">
        <v>3344</v>
      </c>
      <c r="Q1223" s="6">
        <v>42370</v>
      </c>
      <c r="R1223" s="6">
        <v>43100</v>
      </c>
      <c r="S1223">
        <v>0</v>
      </c>
      <c r="T1223">
        <v>0</v>
      </c>
      <c r="U1223" t="s">
        <v>31</v>
      </c>
      <c r="V1223" t="s">
        <v>3586</v>
      </c>
      <c r="W1223" t="s">
        <v>3279</v>
      </c>
    </row>
    <row r="1224" spans="1:23" hidden="1" x14ac:dyDescent="0.25">
      <c r="A1224">
        <v>2306</v>
      </c>
      <c r="B1224">
        <f>IF(Tabela_padrão__V_CHANNELGERAL2[[#This Row],[ID]]=A1223,0,1)</f>
        <v>1</v>
      </c>
      <c r="C1224" t="s">
        <v>4100</v>
      </c>
      <c r="D1224" t="s">
        <v>3589</v>
      </c>
      <c r="E1224" t="s">
        <v>251</v>
      </c>
      <c r="F1224" t="s">
        <v>27</v>
      </c>
      <c r="G1224" t="s">
        <v>41</v>
      </c>
      <c r="H1224" t="s">
        <v>42</v>
      </c>
      <c r="I1224">
        <v>2016</v>
      </c>
      <c r="J1224" s="6">
        <v>42685</v>
      </c>
      <c r="K1224" s="6">
        <v>42685</v>
      </c>
      <c r="L1224" s="6">
        <v>42685</v>
      </c>
      <c r="N1224" t="s">
        <v>386</v>
      </c>
      <c r="O1224" t="s">
        <v>386</v>
      </c>
      <c r="P1224" t="s">
        <v>3344</v>
      </c>
      <c r="Q1224" s="6">
        <v>42370</v>
      </c>
      <c r="R1224" s="6">
        <v>43100</v>
      </c>
      <c r="S1224">
        <v>0</v>
      </c>
      <c r="T1224">
        <v>0</v>
      </c>
      <c r="U1224" t="s">
        <v>31</v>
      </c>
      <c r="V1224" t="s">
        <v>3187</v>
      </c>
      <c r="W1224" t="s">
        <v>3279</v>
      </c>
    </row>
    <row r="1225" spans="1:23" hidden="1" x14ac:dyDescent="0.25">
      <c r="A1225">
        <v>2176</v>
      </c>
      <c r="B1225">
        <f>IF(Tabela_padrão__V_CHANNELGERAL2[[#This Row],[ID]]=A1224,0,1)</f>
        <v>1</v>
      </c>
      <c r="C1225" t="s">
        <v>3910</v>
      </c>
      <c r="D1225" t="s">
        <v>3911</v>
      </c>
      <c r="E1225" t="s">
        <v>905</v>
      </c>
      <c r="F1225" t="s">
        <v>27</v>
      </c>
      <c r="G1225" t="s">
        <v>41</v>
      </c>
      <c r="H1225" t="s">
        <v>42</v>
      </c>
      <c r="I1225">
        <v>2016</v>
      </c>
      <c r="J1225" s="6">
        <v>42678</v>
      </c>
      <c r="K1225" s="6">
        <v>42678</v>
      </c>
      <c r="L1225" s="6">
        <v>42678</v>
      </c>
      <c r="N1225" t="s">
        <v>1669</v>
      </c>
      <c r="O1225" t="s">
        <v>1669</v>
      </c>
      <c r="P1225" t="s">
        <v>3344</v>
      </c>
      <c r="Q1225" s="6">
        <v>42370</v>
      </c>
      <c r="R1225" s="6">
        <v>43100</v>
      </c>
      <c r="S1225">
        <v>0</v>
      </c>
      <c r="T1225">
        <v>0</v>
      </c>
      <c r="U1225" t="s">
        <v>35</v>
      </c>
      <c r="V1225" t="s">
        <v>3182</v>
      </c>
      <c r="W1225" t="s">
        <v>3279</v>
      </c>
    </row>
    <row r="1226" spans="1:23" hidden="1" x14ac:dyDescent="0.25">
      <c r="A1226">
        <v>2177</v>
      </c>
      <c r="B1226">
        <f>IF(Tabela_padrão__V_CHANNELGERAL2[[#This Row],[ID]]=A1225,0,1)</f>
        <v>1</v>
      </c>
      <c r="C1226" t="s">
        <v>3912</v>
      </c>
      <c r="D1226" t="s">
        <v>3913</v>
      </c>
      <c r="E1226" t="s">
        <v>905</v>
      </c>
      <c r="F1226" t="s">
        <v>27</v>
      </c>
      <c r="G1226" t="s">
        <v>41</v>
      </c>
      <c r="H1226" t="s">
        <v>42</v>
      </c>
      <c r="I1226">
        <v>2016</v>
      </c>
      <c r="J1226" s="6">
        <v>42678</v>
      </c>
      <c r="K1226" s="6">
        <v>42678</v>
      </c>
      <c r="L1226" s="6">
        <v>42678</v>
      </c>
      <c r="N1226" t="s">
        <v>1669</v>
      </c>
      <c r="O1226" t="s">
        <v>1669</v>
      </c>
      <c r="P1226" t="s">
        <v>3344</v>
      </c>
      <c r="Q1226" s="6">
        <v>42370</v>
      </c>
      <c r="R1226" s="6">
        <v>43100</v>
      </c>
      <c r="S1226">
        <v>0</v>
      </c>
      <c r="T1226">
        <v>0</v>
      </c>
      <c r="U1226" t="s">
        <v>35</v>
      </c>
      <c r="V1226" t="s">
        <v>3182</v>
      </c>
      <c r="W1226" t="s">
        <v>3279</v>
      </c>
    </row>
    <row r="1227" spans="1:23" hidden="1" x14ac:dyDescent="0.25">
      <c r="A1227">
        <v>2179</v>
      </c>
      <c r="B1227">
        <f>IF(Tabela_padrão__V_CHANNELGERAL2[[#This Row],[ID]]=A1226,0,1)</f>
        <v>1</v>
      </c>
      <c r="C1227" t="s">
        <v>3916</v>
      </c>
      <c r="D1227" t="s">
        <v>954</v>
      </c>
      <c r="E1227" t="s">
        <v>905</v>
      </c>
      <c r="F1227" t="s">
        <v>27</v>
      </c>
      <c r="G1227" t="s">
        <v>41</v>
      </c>
      <c r="H1227" t="s">
        <v>42</v>
      </c>
      <c r="I1227">
        <v>2016</v>
      </c>
      <c r="J1227" s="6">
        <v>42678</v>
      </c>
      <c r="K1227" s="6">
        <v>42678</v>
      </c>
      <c r="L1227" s="6">
        <v>42678</v>
      </c>
      <c r="N1227" t="s">
        <v>1669</v>
      </c>
      <c r="O1227" t="s">
        <v>1669</v>
      </c>
      <c r="P1227" t="s">
        <v>3344</v>
      </c>
      <c r="Q1227" s="6">
        <v>42370</v>
      </c>
      <c r="R1227" s="6">
        <v>43100</v>
      </c>
      <c r="S1227">
        <v>0</v>
      </c>
      <c r="T1227">
        <v>0</v>
      </c>
      <c r="U1227" t="s">
        <v>31</v>
      </c>
      <c r="V1227" t="s">
        <v>3185</v>
      </c>
      <c r="W1227" t="s">
        <v>3279</v>
      </c>
    </row>
    <row r="1228" spans="1:23" hidden="1" x14ac:dyDescent="0.25">
      <c r="A1228">
        <v>2180</v>
      </c>
      <c r="B1228">
        <f>IF(Tabela_padrão__V_CHANNELGERAL2[[#This Row],[ID]]=A1227,0,1)</f>
        <v>1</v>
      </c>
      <c r="C1228" t="s">
        <v>3917</v>
      </c>
      <c r="D1228" t="s">
        <v>3918</v>
      </c>
      <c r="E1228" t="s">
        <v>905</v>
      </c>
      <c r="F1228" t="s">
        <v>27</v>
      </c>
      <c r="G1228" t="s">
        <v>41</v>
      </c>
      <c r="H1228" t="s">
        <v>42</v>
      </c>
      <c r="I1228">
        <v>2016</v>
      </c>
      <c r="J1228" s="6">
        <v>42678</v>
      </c>
      <c r="K1228" s="6">
        <v>42678</v>
      </c>
      <c r="L1228" s="6">
        <v>42678</v>
      </c>
      <c r="N1228" t="s">
        <v>1669</v>
      </c>
      <c r="O1228" t="s">
        <v>1669</v>
      </c>
      <c r="P1228" t="s">
        <v>3344</v>
      </c>
      <c r="Q1228" s="6">
        <v>42370</v>
      </c>
      <c r="R1228" s="6">
        <v>43100</v>
      </c>
      <c r="S1228">
        <v>0</v>
      </c>
      <c r="T1228">
        <v>0</v>
      </c>
      <c r="U1228" t="s">
        <v>31</v>
      </c>
      <c r="V1228" t="s">
        <v>3182</v>
      </c>
      <c r="W1228" t="s">
        <v>3279</v>
      </c>
    </row>
    <row r="1229" spans="1:23" hidden="1" x14ac:dyDescent="0.25">
      <c r="A1229">
        <v>2178</v>
      </c>
      <c r="B1229">
        <f>IF(Tabela_padrão__V_CHANNELGERAL2[[#This Row],[ID]]=A1228,0,1)</f>
        <v>1</v>
      </c>
      <c r="C1229" t="s">
        <v>3914</v>
      </c>
      <c r="D1229" t="s">
        <v>3915</v>
      </c>
      <c r="E1229" t="s">
        <v>905</v>
      </c>
      <c r="F1229" t="s">
        <v>27</v>
      </c>
      <c r="G1229" t="s">
        <v>41</v>
      </c>
      <c r="H1229" t="s">
        <v>42</v>
      </c>
      <c r="I1229">
        <v>2016</v>
      </c>
      <c r="J1229" s="6">
        <v>42678</v>
      </c>
      <c r="K1229" s="6">
        <v>42678</v>
      </c>
      <c r="L1229" s="6">
        <v>42678</v>
      </c>
      <c r="N1229" t="s">
        <v>1669</v>
      </c>
      <c r="O1229" t="s">
        <v>1669</v>
      </c>
      <c r="P1229" t="s">
        <v>3344</v>
      </c>
      <c r="Q1229" s="6">
        <v>42370</v>
      </c>
      <c r="R1229" s="6">
        <v>43100</v>
      </c>
      <c r="S1229">
        <v>0</v>
      </c>
      <c r="T1229">
        <v>0</v>
      </c>
      <c r="U1229" t="s">
        <v>61</v>
      </c>
      <c r="V1229" t="s">
        <v>3182</v>
      </c>
      <c r="W1229" t="s">
        <v>3279</v>
      </c>
    </row>
    <row r="1230" spans="1:23" hidden="1" x14ac:dyDescent="0.25">
      <c r="A1230">
        <v>2234</v>
      </c>
      <c r="B1230">
        <f>IF(Tabela_padrão__V_CHANNELGERAL2[[#This Row],[ID]]=A1229,0,1)</f>
        <v>1</v>
      </c>
      <c r="C1230" t="s">
        <v>3995</v>
      </c>
      <c r="D1230" t="s">
        <v>3996</v>
      </c>
      <c r="E1230" t="s">
        <v>905</v>
      </c>
      <c r="F1230" t="s">
        <v>27</v>
      </c>
      <c r="G1230" t="s">
        <v>41</v>
      </c>
      <c r="H1230" t="s">
        <v>42</v>
      </c>
      <c r="I1230">
        <v>2016</v>
      </c>
      <c r="J1230" s="6">
        <v>42681</v>
      </c>
      <c r="K1230" s="6">
        <v>42681</v>
      </c>
      <c r="L1230" s="6">
        <v>42681</v>
      </c>
      <c r="N1230" t="s">
        <v>935</v>
      </c>
      <c r="O1230" t="s">
        <v>935</v>
      </c>
      <c r="P1230" t="s">
        <v>3344</v>
      </c>
      <c r="Q1230" s="6">
        <v>42370</v>
      </c>
      <c r="R1230" s="6">
        <v>43100</v>
      </c>
      <c r="S1230">
        <v>0</v>
      </c>
      <c r="T1230">
        <v>0</v>
      </c>
      <c r="U1230" t="s">
        <v>31</v>
      </c>
      <c r="V1230" t="s">
        <v>3201</v>
      </c>
      <c r="W1230" t="s">
        <v>3279</v>
      </c>
    </row>
    <row r="1231" spans="1:23" hidden="1" x14ac:dyDescent="0.25">
      <c r="A1231">
        <v>2374</v>
      </c>
      <c r="B1231">
        <f>IF(Tabela_padrão__V_CHANNELGERAL2[[#This Row],[ID]]=A1230,0,1)</f>
        <v>1</v>
      </c>
      <c r="C1231" t="s">
        <v>4157</v>
      </c>
      <c r="D1231" t="s">
        <v>4158</v>
      </c>
      <c r="E1231" t="s">
        <v>905</v>
      </c>
      <c r="F1231" t="s">
        <v>27</v>
      </c>
      <c r="G1231" t="s">
        <v>41</v>
      </c>
      <c r="H1231" t="s">
        <v>42</v>
      </c>
      <c r="I1231">
        <v>2016</v>
      </c>
      <c r="J1231" s="6">
        <v>42706</v>
      </c>
      <c r="K1231" s="6">
        <v>42706</v>
      </c>
      <c r="L1231" s="6">
        <v>42706</v>
      </c>
      <c r="N1231" t="s">
        <v>935</v>
      </c>
      <c r="O1231" t="s">
        <v>935</v>
      </c>
      <c r="P1231" t="s">
        <v>3344</v>
      </c>
      <c r="Q1231" s="6">
        <v>42370</v>
      </c>
      <c r="R1231" s="6">
        <v>43100</v>
      </c>
      <c r="S1231">
        <v>0</v>
      </c>
      <c r="T1231">
        <v>0</v>
      </c>
      <c r="U1231" t="s">
        <v>35</v>
      </c>
      <c r="V1231" t="s">
        <v>3182</v>
      </c>
      <c r="W1231" t="s">
        <v>3279</v>
      </c>
    </row>
    <row r="1232" spans="1:23" hidden="1" x14ac:dyDescent="0.25">
      <c r="A1232">
        <v>2228</v>
      </c>
      <c r="B1232">
        <f>IF(Tabela_padrão__V_CHANNELGERAL2[[#This Row],[ID]]=A1231,0,1)</f>
        <v>1</v>
      </c>
      <c r="C1232" t="s">
        <v>3985</v>
      </c>
      <c r="D1232" t="s">
        <v>3986</v>
      </c>
      <c r="E1232" t="s">
        <v>905</v>
      </c>
      <c r="F1232" t="s">
        <v>27</v>
      </c>
      <c r="G1232" t="s">
        <v>41</v>
      </c>
      <c r="H1232" t="s">
        <v>42</v>
      </c>
      <c r="I1232">
        <v>2016</v>
      </c>
      <c r="J1232" s="6">
        <v>42681</v>
      </c>
      <c r="K1232" s="6">
        <v>42681</v>
      </c>
      <c r="L1232" s="6">
        <v>42681</v>
      </c>
      <c r="N1232" t="s">
        <v>935</v>
      </c>
      <c r="O1232" t="s">
        <v>935</v>
      </c>
      <c r="P1232" t="s">
        <v>3344</v>
      </c>
      <c r="Q1232" s="6">
        <v>42370</v>
      </c>
      <c r="R1232" s="6">
        <v>43100</v>
      </c>
      <c r="S1232">
        <v>0</v>
      </c>
      <c r="T1232">
        <v>0</v>
      </c>
      <c r="U1232" t="s">
        <v>31</v>
      </c>
      <c r="V1232" t="s">
        <v>3182</v>
      </c>
      <c r="W1232" t="s">
        <v>3279</v>
      </c>
    </row>
    <row r="1233" spans="1:23" hidden="1" x14ac:dyDescent="0.25">
      <c r="A1233">
        <v>2222</v>
      </c>
      <c r="B1233">
        <f>IF(Tabela_padrão__V_CHANNELGERAL2[[#This Row],[ID]]=A1232,0,1)</f>
        <v>1</v>
      </c>
      <c r="C1233" t="s">
        <v>3973</v>
      </c>
      <c r="D1233" t="s">
        <v>3974</v>
      </c>
      <c r="E1233" t="s">
        <v>905</v>
      </c>
      <c r="F1233" t="s">
        <v>27</v>
      </c>
      <c r="G1233" t="s">
        <v>41</v>
      </c>
      <c r="H1233" t="s">
        <v>42</v>
      </c>
      <c r="I1233">
        <v>2016</v>
      </c>
      <c r="J1233" s="6">
        <v>42681</v>
      </c>
      <c r="K1233" s="6">
        <v>42681</v>
      </c>
      <c r="L1233" s="6">
        <v>42681</v>
      </c>
      <c r="N1233" t="s">
        <v>935</v>
      </c>
      <c r="O1233" t="s">
        <v>935</v>
      </c>
      <c r="P1233" t="s">
        <v>3344</v>
      </c>
      <c r="Q1233" s="6">
        <v>42370</v>
      </c>
      <c r="R1233" s="6">
        <v>43100</v>
      </c>
      <c r="S1233">
        <v>0</v>
      </c>
      <c r="T1233">
        <v>0</v>
      </c>
      <c r="U1233" t="s">
        <v>31</v>
      </c>
      <c r="V1233" t="s">
        <v>3236</v>
      </c>
      <c r="W1233" t="s">
        <v>3279</v>
      </c>
    </row>
    <row r="1234" spans="1:23" hidden="1" x14ac:dyDescent="0.25">
      <c r="A1234">
        <v>2230</v>
      </c>
      <c r="B1234">
        <f>IF(Tabela_padrão__V_CHANNELGERAL2[[#This Row],[ID]]=A1233,0,1)</f>
        <v>1</v>
      </c>
      <c r="C1234" t="s">
        <v>3989</v>
      </c>
      <c r="D1234" t="s">
        <v>3990</v>
      </c>
      <c r="E1234" t="s">
        <v>905</v>
      </c>
      <c r="F1234" t="s">
        <v>27</v>
      </c>
      <c r="G1234" t="s">
        <v>41</v>
      </c>
      <c r="H1234" t="s">
        <v>42</v>
      </c>
      <c r="I1234">
        <v>2016</v>
      </c>
      <c r="J1234" s="6">
        <v>42681</v>
      </c>
      <c r="K1234" s="6">
        <v>42681</v>
      </c>
      <c r="L1234" s="6">
        <v>42681</v>
      </c>
      <c r="N1234" t="s">
        <v>935</v>
      </c>
      <c r="O1234" t="s">
        <v>935</v>
      </c>
      <c r="P1234" t="s">
        <v>3344</v>
      </c>
      <c r="Q1234" s="6">
        <v>42370</v>
      </c>
      <c r="R1234" s="6">
        <v>43100</v>
      </c>
      <c r="S1234">
        <v>0</v>
      </c>
      <c r="T1234">
        <v>0</v>
      </c>
      <c r="U1234" t="s">
        <v>31</v>
      </c>
      <c r="V1234" t="s">
        <v>3182</v>
      </c>
      <c r="W1234" t="s">
        <v>3279</v>
      </c>
    </row>
    <row r="1235" spans="1:23" hidden="1" x14ac:dyDescent="0.25">
      <c r="A1235">
        <v>2231</v>
      </c>
      <c r="B1235">
        <f>IF(Tabela_padrão__V_CHANNELGERAL2[[#This Row],[ID]]=A1234,0,1)</f>
        <v>1</v>
      </c>
      <c r="C1235" t="s">
        <v>3991</v>
      </c>
      <c r="D1235" t="s">
        <v>3992</v>
      </c>
      <c r="E1235" t="s">
        <v>905</v>
      </c>
      <c r="F1235" t="s">
        <v>27</v>
      </c>
      <c r="G1235" t="s">
        <v>41</v>
      </c>
      <c r="H1235" t="s">
        <v>42</v>
      </c>
      <c r="I1235">
        <v>2016</v>
      </c>
      <c r="J1235" s="6">
        <v>42681</v>
      </c>
      <c r="K1235" s="6">
        <v>42681</v>
      </c>
      <c r="L1235" s="6">
        <v>42681</v>
      </c>
      <c r="N1235" t="s">
        <v>935</v>
      </c>
      <c r="O1235" t="s">
        <v>935</v>
      </c>
      <c r="P1235" t="s">
        <v>3344</v>
      </c>
      <c r="Q1235" s="6">
        <v>42370</v>
      </c>
      <c r="R1235" s="6">
        <v>43100</v>
      </c>
      <c r="S1235">
        <v>0</v>
      </c>
      <c r="T1235">
        <v>0</v>
      </c>
      <c r="U1235" t="s">
        <v>31</v>
      </c>
      <c r="V1235" t="s">
        <v>3182</v>
      </c>
      <c r="W1235" t="s">
        <v>3279</v>
      </c>
    </row>
    <row r="1236" spans="1:23" hidden="1" x14ac:dyDescent="0.25">
      <c r="A1236">
        <v>2301</v>
      </c>
      <c r="B1236">
        <f>IF(Tabela_padrão__V_CHANNELGERAL2[[#This Row],[ID]]=A1235,0,1)</f>
        <v>1</v>
      </c>
      <c r="C1236" t="s">
        <v>4096</v>
      </c>
      <c r="D1236" t="s">
        <v>4097</v>
      </c>
      <c r="E1236" t="s">
        <v>905</v>
      </c>
      <c r="F1236" t="s">
        <v>27</v>
      </c>
      <c r="G1236" t="s">
        <v>41</v>
      </c>
      <c r="H1236" t="s">
        <v>42</v>
      </c>
      <c r="I1236">
        <v>2016</v>
      </c>
      <c r="J1236" s="6">
        <v>42684</v>
      </c>
      <c r="K1236" s="6">
        <v>42684</v>
      </c>
      <c r="L1236" s="6">
        <v>42684</v>
      </c>
      <c r="N1236" t="s">
        <v>935</v>
      </c>
      <c r="O1236" t="s">
        <v>935</v>
      </c>
      <c r="P1236" t="s">
        <v>3344</v>
      </c>
      <c r="Q1236" s="6">
        <v>42370</v>
      </c>
      <c r="R1236" s="6">
        <v>43100</v>
      </c>
      <c r="S1236">
        <v>0</v>
      </c>
      <c r="T1236">
        <v>0</v>
      </c>
      <c r="U1236" t="s">
        <v>31</v>
      </c>
      <c r="V1236" t="s">
        <v>3182</v>
      </c>
      <c r="W1236" t="s">
        <v>3279</v>
      </c>
    </row>
    <row r="1237" spans="1:23" hidden="1" x14ac:dyDescent="0.25">
      <c r="A1237">
        <v>2248</v>
      </c>
      <c r="B1237">
        <f>IF(Tabela_padrão__V_CHANNELGERAL2[[#This Row],[ID]]=A1236,0,1)</f>
        <v>1</v>
      </c>
      <c r="C1237" t="s">
        <v>4020</v>
      </c>
      <c r="D1237" t="s">
        <v>4021</v>
      </c>
      <c r="E1237" t="s">
        <v>905</v>
      </c>
      <c r="F1237" t="s">
        <v>27</v>
      </c>
      <c r="G1237" t="s">
        <v>41</v>
      </c>
      <c r="H1237" t="s">
        <v>42</v>
      </c>
      <c r="I1237">
        <v>2016</v>
      </c>
      <c r="J1237" s="6">
        <v>42681</v>
      </c>
      <c r="K1237" s="6">
        <v>42681</v>
      </c>
      <c r="L1237" s="6">
        <v>42681</v>
      </c>
      <c r="N1237" t="s">
        <v>935</v>
      </c>
      <c r="O1237" t="s">
        <v>935</v>
      </c>
      <c r="P1237" t="s">
        <v>3344</v>
      </c>
      <c r="Q1237" s="6">
        <v>42370</v>
      </c>
      <c r="R1237" s="6">
        <v>43100</v>
      </c>
      <c r="S1237">
        <v>0</v>
      </c>
      <c r="T1237">
        <v>0</v>
      </c>
      <c r="U1237" t="s">
        <v>61</v>
      </c>
      <c r="V1237" t="s">
        <v>31</v>
      </c>
      <c r="W1237" t="s">
        <v>3279</v>
      </c>
    </row>
    <row r="1238" spans="1:23" hidden="1" x14ac:dyDescent="0.25">
      <c r="A1238">
        <v>2225</v>
      </c>
      <c r="B1238">
        <f>IF(Tabela_padrão__V_CHANNELGERAL2[[#This Row],[ID]]=A1237,0,1)</f>
        <v>1</v>
      </c>
      <c r="C1238" t="s">
        <v>3979</v>
      </c>
      <c r="D1238" t="s">
        <v>3980</v>
      </c>
      <c r="E1238" t="s">
        <v>905</v>
      </c>
      <c r="F1238" t="s">
        <v>27</v>
      </c>
      <c r="G1238" t="s">
        <v>41</v>
      </c>
      <c r="H1238" t="s">
        <v>42</v>
      </c>
      <c r="I1238">
        <v>2016</v>
      </c>
      <c r="J1238" s="6">
        <v>42681</v>
      </c>
      <c r="K1238" s="6">
        <v>42681</v>
      </c>
      <c r="L1238" s="6">
        <v>42681</v>
      </c>
      <c r="N1238" t="s">
        <v>935</v>
      </c>
      <c r="O1238" t="s">
        <v>935</v>
      </c>
      <c r="P1238" t="s">
        <v>3344</v>
      </c>
      <c r="Q1238" s="6">
        <v>42370</v>
      </c>
      <c r="R1238" s="6">
        <v>43100</v>
      </c>
      <c r="S1238">
        <v>0</v>
      </c>
      <c r="T1238">
        <v>0</v>
      </c>
      <c r="U1238" t="s">
        <v>31</v>
      </c>
      <c r="V1238" t="s">
        <v>3201</v>
      </c>
      <c r="W1238" t="s">
        <v>3279</v>
      </c>
    </row>
    <row r="1239" spans="1:23" hidden="1" x14ac:dyDescent="0.25">
      <c r="A1239">
        <v>2229</v>
      </c>
      <c r="B1239">
        <f>IF(Tabela_padrão__V_CHANNELGERAL2[[#This Row],[ID]]=A1238,0,1)</f>
        <v>1</v>
      </c>
      <c r="C1239" t="s">
        <v>3987</v>
      </c>
      <c r="D1239" t="s">
        <v>3988</v>
      </c>
      <c r="E1239" t="s">
        <v>905</v>
      </c>
      <c r="F1239" t="s">
        <v>27</v>
      </c>
      <c r="G1239" t="s">
        <v>41</v>
      </c>
      <c r="H1239" t="s">
        <v>42</v>
      </c>
      <c r="I1239">
        <v>2016</v>
      </c>
      <c r="J1239" s="6">
        <v>42681</v>
      </c>
      <c r="K1239" s="6">
        <v>42681</v>
      </c>
      <c r="L1239" s="6">
        <v>42681</v>
      </c>
      <c r="N1239" t="s">
        <v>935</v>
      </c>
      <c r="O1239" t="s">
        <v>935</v>
      </c>
      <c r="P1239" t="s">
        <v>3344</v>
      </c>
      <c r="Q1239" s="6">
        <v>42370</v>
      </c>
      <c r="R1239" s="6">
        <v>43100</v>
      </c>
      <c r="S1239">
        <v>0</v>
      </c>
      <c r="T1239">
        <v>0</v>
      </c>
      <c r="U1239" t="s">
        <v>31</v>
      </c>
      <c r="V1239" t="s">
        <v>31</v>
      </c>
      <c r="W1239" t="s">
        <v>3279</v>
      </c>
    </row>
    <row r="1240" spans="1:23" hidden="1" x14ac:dyDescent="0.25">
      <c r="A1240">
        <v>2300</v>
      </c>
      <c r="B1240">
        <f>IF(Tabela_padrão__V_CHANNELGERAL2[[#This Row],[ID]]=A1239,0,1)</f>
        <v>1</v>
      </c>
      <c r="C1240" t="s">
        <v>4095</v>
      </c>
      <c r="D1240" t="s">
        <v>3585</v>
      </c>
      <c r="E1240" t="s">
        <v>270</v>
      </c>
      <c r="F1240" t="s">
        <v>27</v>
      </c>
      <c r="G1240" t="s">
        <v>41</v>
      </c>
      <c r="H1240" t="s">
        <v>42</v>
      </c>
      <c r="I1240">
        <v>2016</v>
      </c>
      <c r="J1240" s="6">
        <v>42684</v>
      </c>
      <c r="K1240" s="6">
        <v>42684</v>
      </c>
      <c r="L1240" s="6">
        <v>42684</v>
      </c>
      <c r="N1240" t="s">
        <v>381</v>
      </c>
      <c r="O1240" t="s">
        <v>381</v>
      </c>
      <c r="P1240" t="s">
        <v>3344</v>
      </c>
      <c r="Q1240" s="6">
        <v>42370</v>
      </c>
      <c r="R1240" s="6">
        <v>43100</v>
      </c>
      <c r="S1240">
        <v>0</v>
      </c>
      <c r="T1240">
        <v>0</v>
      </c>
      <c r="U1240" t="s">
        <v>35</v>
      </c>
      <c r="V1240" t="s">
        <v>3182</v>
      </c>
      <c r="W1240" t="s">
        <v>3279</v>
      </c>
    </row>
    <row r="1241" spans="1:23" hidden="1" x14ac:dyDescent="0.25">
      <c r="A1241">
        <v>2299</v>
      </c>
      <c r="B1241">
        <f>IF(Tabela_padrão__V_CHANNELGERAL2[[#This Row],[ID]]=A1240,0,1)</f>
        <v>1</v>
      </c>
      <c r="C1241" t="s">
        <v>4094</v>
      </c>
      <c r="D1241" t="s">
        <v>3584</v>
      </c>
      <c r="E1241" t="s">
        <v>270</v>
      </c>
      <c r="F1241" t="s">
        <v>27</v>
      </c>
      <c r="G1241" t="s">
        <v>41</v>
      </c>
      <c r="H1241" t="s">
        <v>42</v>
      </c>
      <c r="I1241">
        <v>2016</v>
      </c>
      <c r="J1241" s="6">
        <v>42684</v>
      </c>
      <c r="K1241" s="6">
        <v>42684</v>
      </c>
      <c r="L1241" s="6">
        <v>42684</v>
      </c>
      <c r="N1241" t="s">
        <v>381</v>
      </c>
      <c r="O1241" t="s">
        <v>381</v>
      </c>
      <c r="P1241" t="s">
        <v>3344</v>
      </c>
      <c r="Q1241" s="6">
        <v>42370</v>
      </c>
      <c r="R1241" s="6">
        <v>43100</v>
      </c>
      <c r="S1241">
        <v>0</v>
      </c>
      <c r="T1241">
        <v>0</v>
      </c>
      <c r="U1241" t="s">
        <v>35</v>
      </c>
      <c r="V1241" t="s">
        <v>3182</v>
      </c>
      <c r="W1241" t="s">
        <v>3279</v>
      </c>
    </row>
    <row r="1242" spans="1:23" hidden="1" x14ac:dyDescent="0.25">
      <c r="A1242">
        <v>1942</v>
      </c>
      <c r="B1242">
        <f>IF(Tabela_padrão__V_CHANNELGERAL2[[#This Row],[ID]]=A1241,0,1)</f>
        <v>1</v>
      </c>
      <c r="C1242" t="s">
        <v>3721</v>
      </c>
      <c r="D1242" t="s">
        <v>1144</v>
      </c>
      <c r="E1242" t="s">
        <v>270</v>
      </c>
      <c r="F1242" t="s">
        <v>27</v>
      </c>
      <c r="G1242" t="s">
        <v>41</v>
      </c>
      <c r="H1242" t="s">
        <v>42</v>
      </c>
      <c r="I1242">
        <v>2016</v>
      </c>
      <c r="J1242" s="6">
        <v>42661</v>
      </c>
      <c r="K1242" s="6">
        <v>42661</v>
      </c>
      <c r="L1242" s="6">
        <v>42661</v>
      </c>
      <c r="N1242" t="s">
        <v>422</v>
      </c>
      <c r="O1242" t="s">
        <v>422</v>
      </c>
      <c r="P1242" t="s">
        <v>3344</v>
      </c>
      <c r="Q1242" s="6">
        <v>42370</v>
      </c>
      <c r="R1242" s="6">
        <v>43100</v>
      </c>
      <c r="S1242">
        <v>0</v>
      </c>
      <c r="T1242">
        <v>0</v>
      </c>
      <c r="U1242" t="s">
        <v>61</v>
      </c>
      <c r="V1242" t="s">
        <v>3182</v>
      </c>
      <c r="W1242" t="s">
        <v>3279</v>
      </c>
    </row>
    <row r="1243" spans="1:23" hidden="1" x14ac:dyDescent="0.25">
      <c r="A1243">
        <v>2297</v>
      </c>
      <c r="B1243">
        <f>IF(Tabela_padrão__V_CHANNELGERAL2[[#This Row],[ID]]=A1242,0,1)</f>
        <v>1</v>
      </c>
      <c r="C1243" t="s">
        <v>4092</v>
      </c>
      <c r="D1243" t="s">
        <v>3582</v>
      </c>
      <c r="E1243" t="s">
        <v>270</v>
      </c>
      <c r="F1243" t="s">
        <v>27</v>
      </c>
      <c r="G1243" t="s">
        <v>41</v>
      </c>
      <c r="H1243" t="s">
        <v>42</v>
      </c>
      <c r="I1243">
        <v>2016</v>
      </c>
      <c r="J1243" s="6">
        <v>42684</v>
      </c>
      <c r="K1243" s="6">
        <v>42684</v>
      </c>
      <c r="L1243" s="6">
        <v>42684</v>
      </c>
      <c r="N1243" t="s">
        <v>381</v>
      </c>
      <c r="O1243" t="s">
        <v>381</v>
      </c>
      <c r="P1243" t="s">
        <v>3344</v>
      </c>
      <c r="Q1243" s="6">
        <v>42370</v>
      </c>
      <c r="R1243" s="6">
        <v>43100</v>
      </c>
      <c r="S1243">
        <v>0</v>
      </c>
      <c r="T1243">
        <v>0</v>
      </c>
      <c r="U1243" t="s">
        <v>35</v>
      </c>
      <c r="V1243" t="s">
        <v>3182</v>
      </c>
      <c r="W1243" t="s">
        <v>3279</v>
      </c>
    </row>
    <row r="1244" spans="1:23" hidden="1" x14ac:dyDescent="0.25">
      <c r="A1244">
        <v>2298</v>
      </c>
      <c r="B1244">
        <f>IF(Tabela_padrão__V_CHANNELGERAL2[[#This Row],[ID]]=A1243,0,1)</f>
        <v>1</v>
      </c>
      <c r="C1244" t="s">
        <v>4093</v>
      </c>
      <c r="D1244" t="s">
        <v>3583</v>
      </c>
      <c r="E1244" t="s">
        <v>270</v>
      </c>
      <c r="F1244" t="s">
        <v>27</v>
      </c>
      <c r="G1244" t="s">
        <v>41</v>
      </c>
      <c r="H1244" t="s">
        <v>42</v>
      </c>
      <c r="I1244">
        <v>2016</v>
      </c>
      <c r="J1244" s="6">
        <v>42684</v>
      </c>
      <c r="K1244" s="6">
        <v>42684</v>
      </c>
      <c r="L1244" s="6">
        <v>42684</v>
      </c>
      <c r="N1244" t="s">
        <v>381</v>
      </c>
      <c r="O1244" t="s">
        <v>381</v>
      </c>
      <c r="P1244" t="s">
        <v>3344</v>
      </c>
      <c r="Q1244" s="6">
        <v>42370</v>
      </c>
      <c r="R1244" s="6">
        <v>43100</v>
      </c>
      <c r="S1244">
        <v>0</v>
      </c>
      <c r="T1244">
        <v>0</v>
      </c>
      <c r="U1244" t="s">
        <v>35</v>
      </c>
      <c r="V1244" t="s">
        <v>3182</v>
      </c>
      <c r="W1244" t="s">
        <v>3279</v>
      </c>
    </row>
    <row r="1245" spans="1:23" hidden="1" x14ac:dyDescent="0.25">
      <c r="A1245">
        <v>1938</v>
      </c>
      <c r="B1245">
        <f>IF(Tabela_padrão__V_CHANNELGERAL2[[#This Row],[ID]]=A1244,0,1)</f>
        <v>1</v>
      </c>
      <c r="C1245" t="s">
        <v>3717</v>
      </c>
      <c r="D1245" t="s">
        <v>1149</v>
      </c>
      <c r="E1245" t="s">
        <v>270</v>
      </c>
      <c r="F1245" t="s">
        <v>27</v>
      </c>
      <c r="G1245" t="s">
        <v>41</v>
      </c>
      <c r="H1245" t="s">
        <v>42</v>
      </c>
      <c r="I1245">
        <v>2016</v>
      </c>
      <c r="J1245" s="6">
        <v>42661</v>
      </c>
      <c r="K1245" s="6">
        <v>42661</v>
      </c>
      <c r="L1245" s="6">
        <v>42661</v>
      </c>
      <c r="N1245" t="s">
        <v>422</v>
      </c>
      <c r="O1245" t="s">
        <v>422</v>
      </c>
      <c r="P1245" t="s">
        <v>3344</v>
      </c>
      <c r="Q1245" s="6">
        <v>42370</v>
      </c>
      <c r="R1245" s="6">
        <v>43100</v>
      </c>
      <c r="S1245">
        <v>0</v>
      </c>
      <c r="T1245">
        <v>0</v>
      </c>
      <c r="U1245" t="s">
        <v>31</v>
      </c>
      <c r="V1245" t="s">
        <v>3182</v>
      </c>
      <c r="W1245" t="s">
        <v>3279</v>
      </c>
    </row>
    <row r="1246" spans="1:23" hidden="1" x14ac:dyDescent="0.25">
      <c r="A1246">
        <v>2377</v>
      </c>
      <c r="B1246">
        <f>IF(Tabela_padrão__V_CHANNELGERAL2[[#This Row],[ID]]=A1245,0,1)</f>
        <v>1</v>
      </c>
      <c r="C1246" t="s">
        <v>4160</v>
      </c>
      <c r="D1246" t="s">
        <v>3680</v>
      </c>
      <c r="E1246" t="s">
        <v>270</v>
      </c>
      <c r="F1246" t="s">
        <v>27</v>
      </c>
      <c r="G1246" t="s">
        <v>41</v>
      </c>
      <c r="H1246" t="s">
        <v>42</v>
      </c>
      <c r="I1246">
        <v>2016</v>
      </c>
      <c r="J1246" s="6">
        <v>42709</v>
      </c>
      <c r="K1246" s="6">
        <v>42709</v>
      </c>
      <c r="L1246" s="6">
        <v>42709</v>
      </c>
      <c r="N1246" t="s">
        <v>381</v>
      </c>
      <c r="O1246" t="s">
        <v>381</v>
      </c>
      <c r="P1246" t="s">
        <v>3344</v>
      </c>
      <c r="Q1246" s="6">
        <v>42370</v>
      </c>
      <c r="R1246" s="6">
        <v>43100</v>
      </c>
      <c r="S1246">
        <v>0</v>
      </c>
      <c r="T1246">
        <v>0</v>
      </c>
      <c r="U1246" t="s">
        <v>31</v>
      </c>
      <c r="V1246" t="s">
        <v>3201</v>
      </c>
      <c r="W1246" t="s">
        <v>3279</v>
      </c>
    </row>
    <row r="1247" spans="1:23" hidden="1" x14ac:dyDescent="0.25">
      <c r="A1247">
        <v>1937</v>
      </c>
      <c r="B1247">
        <f>IF(Tabela_padrão__V_CHANNELGERAL2[[#This Row],[ID]]=A1246,0,1)</f>
        <v>1</v>
      </c>
      <c r="C1247" t="s">
        <v>3716</v>
      </c>
      <c r="D1247" t="s">
        <v>3364</v>
      </c>
      <c r="E1247" t="s">
        <v>270</v>
      </c>
      <c r="F1247" t="s">
        <v>27</v>
      </c>
      <c r="G1247" t="s">
        <v>41</v>
      </c>
      <c r="H1247" t="s">
        <v>42</v>
      </c>
      <c r="I1247">
        <v>2016</v>
      </c>
      <c r="J1247" s="6">
        <v>42661</v>
      </c>
      <c r="K1247" s="6">
        <v>42661</v>
      </c>
      <c r="L1247" s="6">
        <v>42661</v>
      </c>
      <c r="N1247" t="s">
        <v>422</v>
      </c>
      <c r="O1247" t="s">
        <v>422</v>
      </c>
      <c r="P1247" t="s">
        <v>3344</v>
      </c>
      <c r="Q1247" s="6">
        <v>42370</v>
      </c>
      <c r="R1247" s="6">
        <v>43100</v>
      </c>
      <c r="S1247">
        <v>0</v>
      </c>
      <c r="T1247">
        <v>0</v>
      </c>
      <c r="U1247" t="s">
        <v>31</v>
      </c>
      <c r="V1247" t="s">
        <v>3182</v>
      </c>
      <c r="W1247" t="s">
        <v>3279</v>
      </c>
    </row>
    <row r="1248" spans="1:23" hidden="1" x14ac:dyDescent="0.25">
      <c r="A1248">
        <v>1936</v>
      </c>
      <c r="B1248">
        <f>IF(Tabela_padrão__V_CHANNELGERAL2[[#This Row],[ID]]=A1247,0,1)</f>
        <v>1</v>
      </c>
      <c r="C1248" t="s">
        <v>3715</v>
      </c>
      <c r="D1248" t="s">
        <v>3363</v>
      </c>
      <c r="E1248" t="s">
        <v>270</v>
      </c>
      <c r="F1248" t="s">
        <v>32</v>
      </c>
      <c r="G1248" t="s">
        <v>41</v>
      </c>
      <c r="H1248" t="s">
        <v>42</v>
      </c>
      <c r="I1248">
        <v>2016</v>
      </c>
      <c r="J1248" s="6">
        <v>42661</v>
      </c>
      <c r="K1248" s="6">
        <v>42661</v>
      </c>
      <c r="L1248" s="6">
        <v>42661</v>
      </c>
      <c r="N1248" t="s">
        <v>422</v>
      </c>
      <c r="O1248" t="s">
        <v>422</v>
      </c>
      <c r="P1248" t="s">
        <v>3344</v>
      </c>
      <c r="Q1248" s="6">
        <v>42370</v>
      </c>
      <c r="R1248" s="6">
        <v>43100</v>
      </c>
      <c r="S1248">
        <v>0</v>
      </c>
      <c r="T1248">
        <v>0</v>
      </c>
      <c r="U1248" t="s">
        <v>35</v>
      </c>
      <c r="V1248" t="s">
        <v>3182</v>
      </c>
      <c r="W1248" t="s">
        <v>3279</v>
      </c>
    </row>
    <row r="1249" spans="1:23" hidden="1" x14ac:dyDescent="0.25">
      <c r="A1249">
        <v>1941</v>
      </c>
      <c r="B1249">
        <f>IF(Tabela_padrão__V_CHANNELGERAL2[[#This Row],[ID]]=A1248,0,1)</f>
        <v>1</v>
      </c>
      <c r="C1249" t="s">
        <v>3720</v>
      </c>
      <c r="D1249" t="s">
        <v>1402</v>
      </c>
      <c r="E1249" t="s">
        <v>270</v>
      </c>
      <c r="F1249" t="s">
        <v>32</v>
      </c>
      <c r="G1249" t="s">
        <v>41</v>
      </c>
      <c r="H1249" t="s">
        <v>42</v>
      </c>
      <c r="I1249">
        <v>2016</v>
      </c>
      <c r="J1249" s="6">
        <v>42661</v>
      </c>
      <c r="K1249" s="6">
        <v>42661</v>
      </c>
      <c r="L1249" s="6">
        <v>42661</v>
      </c>
      <c r="N1249" t="s">
        <v>422</v>
      </c>
      <c r="O1249" t="s">
        <v>422</v>
      </c>
      <c r="P1249" t="s">
        <v>3344</v>
      </c>
      <c r="Q1249" s="6">
        <v>42370</v>
      </c>
      <c r="R1249" s="6">
        <v>43100</v>
      </c>
      <c r="S1249">
        <v>0</v>
      </c>
      <c r="T1249">
        <v>0</v>
      </c>
      <c r="U1249" t="s">
        <v>35</v>
      </c>
      <c r="V1249" t="s">
        <v>3182</v>
      </c>
      <c r="W1249" t="s">
        <v>3279</v>
      </c>
    </row>
    <row r="1250" spans="1:23" hidden="1" x14ac:dyDescent="0.25">
      <c r="A1250">
        <v>2369</v>
      </c>
      <c r="B1250">
        <f>IF(Tabela_padrão__V_CHANNELGERAL2[[#This Row],[ID]]=A1249,0,1)</f>
        <v>1</v>
      </c>
      <c r="C1250" t="s">
        <v>4149</v>
      </c>
      <c r="D1250" t="s">
        <v>3643</v>
      </c>
      <c r="E1250" t="s">
        <v>270</v>
      </c>
      <c r="F1250" t="s">
        <v>32</v>
      </c>
      <c r="G1250" t="s">
        <v>41</v>
      </c>
      <c r="H1250" t="s">
        <v>42</v>
      </c>
      <c r="I1250">
        <v>2016</v>
      </c>
      <c r="J1250" s="6">
        <v>42705</v>
      </c>
      <c r="K1250" s="6">
        <v>42705</v>
      </c>
      <c r="L1250" s="6">
        <v>42705</v>
      </c>
      <c r="N1250" t="s">
        <v>381</v>
      </c>
      <c r="O1250" t="s">
        <v>381</v>
      </c>
      <c r="P1250" t="s">
        <v>3344</v>
      </c>
      <c r="Q1250" s="6">
        <v>42370</v>
      </c>
      <c r="R1250" s="6">
        <v>43100</v>
      </c>
      <c r="S1250">
        <v>0</v>
      </c>
      <c r="T1250">
        <v>0</v>
      </c>
      <c r="U1250" t="s">
        <v>35</v>
      </c>
      <c r="V1250" t="s">
        <v>3182</v>
      </c>
      <c r="W1250" t="s">
        <v>3279</v>
      </c>
    </row>
    <row r="1251" spans="1:23" hidden="1" x14ac:dyDescent="0.25">
      <c r="A1251">
        <v>1940</v>
      </c>
      <c r="B1251">
        <f>IF(Tabela_padrão__V_CHANNELGERAL2[[#This Row],[ID]]=A1250,0,1)</f>
        <v>1</v>
      </c>
      <c r="C1251" t="s">
        <v>3719</v>
      </c>
      <c r="D1251" t="s">
        <v>3365</v>
      </c>
      <c r="E1251" t="s">
        <v>270</v>
      </c>
      <c r="F1251" t="s">
        <v>32</v>
      </c>
      <c r="G1251" t="s">
        <v>41</v>
      </c>
      <c r="H1251" t="s">
        <v>42</v>
      </c>
      <c r="I1251">
        <v>2016</v>
      </c>
      <c r="J1251" s="6">
        <v>42661</v>
      </c>
      <c r="K1251" s="6">
        <v>42661</v>
      </c>
      <c r="L1251" s="6">
        <v>42661</v>
      </c>
      <c r="N1251" t="s">
        <v>422</v>
      </c>
      <c r="O1251" t="s">
        <v>422</v>
      </c>
      <c r="P1251" t="s">
        <v>3344</v>
      </c>
      <c r="Q1251" s="6">
        <v>42370</v>
      </c>
      <c r="R1251" s="6">
        <v>43100</v>
      </c>
      <c r="S1251">
        <v>0</v>
      </c>
      <c r="T1251">
        <v>0</v>
      </c>
      <c r="U1251" t="s">
        <v>35</v>
      </c>
      <c r="V1251" t="s">
        <v>3182</v>
      </c>
      <c r="W1251" t="s">
        <v>3279</v>
      </c>
    </row>
    <row r="1252" spans="1:23" hidden="1" x14ac:dyDescent="0.25">
      <c r="A1252">
        <v>1939</v>
      </c>
      <c r="B1252">
        <f>IF(Tabela_padrão__V_CHANNELGERAL2[[#This Row],[ID]]=A1251,0,1)</f>
        <v>1</v>
      </c>
      <c r="C1252" t="s">
        <v>3718</v>
      </c>
      <c r="D1252" t="s">
        <v>420</v>
      </c>
      <c r="E1252" t="s">
        <v>270</v>
      </c>
      <c r="F1252" t="s">
        <v>32</v>
      </c>
      <c r="G1252" t="s">
        <v>41</v>
      </c>
      <c r="H1252" t="s">
        <v>42</v>
      </c>
      <c r="I1252">
        <v>2016</v>
      </c>
      <c r="J1252" s="6">
        <v>42661</v>
      </c>
      <c r="K1252" s="6">
        <v>42661</v>
      </c>
      <c r="L1252" s="6">
        <v>42661</v>
      </c>
      <c r="N1252" t="s">
        <v>422</v>
      </c>
      <c r="O1252" t="s">
        <v>422</v>
      </c>
      <c r="P1252" t="s">
        <v>3344</v>
      </c>
      <c r="Q1252" s="6">
        <v>42370</v>
      </c>
      <c r="R1252" s="6">
        <v>43100</v>
      </c>
      <c r="S1252">
        <v>0</v>
      </c>
      <c r="T1252">
        <v>0</v>
      </c>
      <c r="U1252" t="s">
        <v>35</v>
      </c>
      <c r="V1252" t="s">
        <v>3182</v>
      </c>
      <c r="W1252" t="s">
        <v>3279</v>
      </c>
    </row>
    <row r="1253" spans="1:23" hidden="1" x14ac:dyDescent="0.25">
      <c r="A1253">
        <v>2086</v>
      </c>
      <c r="B1253">
        <f>IF(Tabela_padrão__V_CHANNELGERAL2[[#This Row],[ID]]=A1252,0,1)</f>
        <v>1</v>
      </c>
      <c r="C1253" t="s">
        <v>3822</v>
      </c>
      <c r="D1253" t="s">
        <v>1369</v>
      </c>
      <c r="E1253" t="s">
        <v>184</v>
      </c>
      <c r="F1253" t="s">
        <v>27</v>
      </c>
      <c r="G1253" t="s">
        <v>41</v>
      </c>
      <c r="H1253" t="s">
        <v>42</v>
      </c>
      <c r="I1253">
        <v>2016</v>
      </c>
      <c r="J1253" s="6">
        <v>42671</v>
      </c>
      <c r="K1253" s="6">
        <v>42671</v>
      </c>
      <c r="L1253" s="6">
        <v>42671</v>
      </c>
      <c r="N1253" t="s">
        <v>186</v>
      </c>
      <c r="O1253" t="s">
        <v>186</v>
      </c>
      <c r="P1253" t="s">
        <v>3344</v>
      </c>
      <c r="Q1253" s="6">
        <v>42370</v>
      </c>
      <c r="R1253" s="6">
        <v>43100</v>
      </c>
      <c r="S1253">
        <v>0</v>
      </c>
      <c r="T1253">
        <v>0</v>
      </c>
      <c r="U1253" t="s">
        <v>31</v>
      </c>
      <c r="V1253" t="s">
        <v>3478</v>
      </c>
      <c r="W1253" t="s">
        <v>3279</v>
      </c>
    </row>
    <row r="1254" spans="1:23" hidden="1" x14ac:dyDescent="0.25">
      <c r="A1254">
        <v>1962</v>
      </c>
      <c r="B1254">
        <f>IF(Tabela_padrão__V_CHANNELGERAL2[[#This Row],[ID]]=A1253,0,1)</f>
        <v>1</v>
      </c>
      <c r="C1254" t="s">
        <v>3733</v>
      </c>
      <c r="D1254" t="s">
        <v>674</v>
      </c>
      <c r="E1254" t="s">
        <v>184</v>
      </c>
      <c r="F1254" t="s">
        <v>27</v>
      </c>
      <c r="G1254" t="s">
        <v>41</v>
      </c>
      <c r="H1254" t="s">
        <v>42</v>
      </c>
      <c r="I1254">
        <v>2016</v>
      </c>
      <c r="J1254" s="6">
        <v>42664</v>
      </c>
      <c r="K1254" s="6">
        <v>42664</v>
      </c>
      <c r="L1254" s="6">
        <v>42664</v>
      </c>
      <c r="N1254" t="s">
        <v>186</v>
      </c>
      <c r="O1254" t="s">
        <v>186</v>
      </c>
      <c r="P1254" t="s">
        <v>3344</v>
      </c>
      <c r="Q1254" s="6">
        <v>42370</v>
      </c>
      <c r="R1254" s="6">
        <v>43100</v>
      </c>
      <c r="S1254">
        <v>0</v>
      </c>
      <c r="T1254">
        <v>0</v>
      </c>
      <c r="U1254" t="s">
        <v>31</v>
      </c>
      <c r="V1254" t="s">
        <v>3180</v>
      </c>
      <c r="W1254" t="s">
        <v>3279</v>
      </c>
    </row>
    <row r="1255" spans="1:23" hidden="1" x14ac:dyDescent="0.25">
      <c r="A1255">
        <v>1966</v>
      </c>
      <c r="B1255">
        <f>IF(Tabela_padrão__V_CHANNELGERAL2[[#This Row],[ID]]=A1254,0,1)</f>
        <v>1</v>
      </c>
      <c r="C1255" t="s">
        <v>3734</v>
      </c>
      <c r="D1255" t="s">
        <v>3373</v>
      </c>
      <c r="E1255" t="s">
        <v>184</v>
      </c>
      <c r="F1255" t="s">
        <v>27</v>
      </c>
      <c r="G1255" t="s">
        <v>41</v>
      </c>
      <c r="H1255" t="s">
        <v>42</v>
      </c>
      <c r="I1255">
        <v>2016</v>
      </c>
      <c r="J1255" s="6">
        <v>42664</v>
      </c>
      <c r="K1255" s="6">
        <v>42664</v>
      </c>
      <c r="L1255" s="6">
        <v>42664</v>
      </c>
      <c r="N1255" t="s">
        <v>186</v>
      </c>
      <c r="O1255" t="s">
        <v>186</v>
      </c>
      <c r="P1255" t="s">
        <v>3344</v>
      </c>
      <c r="Q1255" s="6">
        <v>42370</v>
      </c>
      <c r="R1255" s="6">
        <v>43100</v>
      </c>
      <c r="S1255">
        <v>0</v>
      </c>
      <c r="T1255">
        <v>0</v>
      </c>
      <c r="U1255" t="s">
        <v>31</v>
      </c>
      <c r="V1255" t="s">
        <v>31</v>
      </c>
      <c r="W1255" t="s">
        <v>3279</v>
      </c>
    </row>
    <row r="1256" spans="1:23" hidden="1" x14ac:dyDescent="0.25">
      <c r="A1256">
        <v>2172</v>
      </c>
      <c r="B1256">
        <f>IF(Tabela_padrão__V_CHANNELGERAL2[[#This Row],[ID]]=A1255,0,1)</f>
        <v>1</v>
      </c>
      <c r="C1256" t="s">
        <v>3907</v>
      </c>
      <c r="D1256" t="s">
        <v>295</v>
      </c>
      <c r="E1256" t="s">
        <v>184</v>
      </c>
      <c r="F1256" t="s">
        <v>27</v>
      </c>
      <c r="G1256" t="s">
        <v>41</v>
      </c>
      <c r="H1256" t="s">
        <v>42</v>
      </c>
      <c r="I1256">
        <v>2016</v>
      </c>
      <c r="J1256" s="6">
        <v>42678</v>
      </c>
      <c r="K1256" s="6">
        <v>42678</v>
      </c>
      <c r="L1256" s="6">
        <v>42678</v>
      </c>
      <c r="N1256" t="s">
        <v>186</v>
      </c>
      <c r="O1256" t="s">
        <v>186</v>
      </c>
      <c r="P1256" t="s">
        <v>3344</v>
      </c>
      <c r="Q1256" s="6">
        <v>42370</v>
      </c>
      <c r="R1256" s="6">
        <v>43100</v>
      </c>
      <c r="S1256">
        <v>0</v>
      </c>
      <c r="T1256">
        <v>0</v>
      </c>
      <c r="U1256" t="s">
        <v>31</v>
      </c>
      <c r="V1256" t="s">
        <v>31</v>
      </c>
      <c r="W1256" t="s">
        <v>3279</v>
      </c>
    </row>
    <row r="1257" spans="1:23" hidden="1" x14ac:dyDescent="0.25">
      <c r="A1257">
        <v>2088</v>
      </c>
      <c r="B1257">
        <f>IF(Tabela_padrão__V_CHANNELGERAL2[[#This Row],[ID]]=A1256,0,1)</f>
        <v>1</v>
      </c>
      <c r="C1257" t="s">
        <v>3825</v>
      </c>
      <c r="D1257" t="s">
        <v>3480</v>
      </c>
      <c r="E1257" t="s">
        <v>184</v>
      </c>
      <c r="F1257" t="s">
        <v>27</v>
      </c>
      <c r="G1257" t="s">
        <v>41</v>
      </c>
      <c r="H1257" t="s">
        <v>42</v>
      </c>
      <c r="I1257">
        <v>2016</v>
      </c>
      <c r="J1257" s="6">
        <v>42671</v>
      </c>
      <c r="K1257" s="6">
        <v>42671</v>
      </c>
      <c r="L1257" s="6">
        <v>42671</v>
      </c>
      <c r="N1257" t="s">
        <v>186</v>
      </c>
      <c r="O1257" t="s">
        <v>186</v>
      </c>
      <c r="P1257" t="s">
        <v>3344</v>
      </c>
      <c r="Q1257" s="6">
        <v>42370</v>
      </c>
      <c r="R1257" s="6">
        <v>43100</v>
      </c>
      <c r="S1257">
        <v>0</v>
      </c>
      <c r="T1257">
        <v>0</v>
      </c>
      <c r="U1257" t="s">
        <v>31</v>
      </c>
      <c r="V1257" t="s">
        <v>3182</v>
      </c>
      <c r="W1257" t="s">
        <v>3279</v>
      </c>
    </row>
    <row r="1258" spans="1:23" hidden="1" x14ac:dyDescent="0.25">
      <c r="A1258">
        <v>1976</v>
      </c>
      <c r="B1258">
        <f>IF(Tabela_padrão__V_CHANNELGERAL2[[#This Row],[ID]]=A1257,0,1)</f>
        <v>1</v>
      </c>
      <c r="C1258" t="s">
        <v>3742</v>
      </c>
      <c r="D1258" t="s">
        <v>3381</v>
      </c>
      <c r="E1258" t="s">
        <v>184</v>
      </c>
      <c r="F1258" t="s">
        <v>27</v>
      </c>
      <c r="G1258" t="s">
        <v>41</v>
      </c>
      <c r="H1258" t="s">
        <v>42</v>
      </c>
      <c r="I1258">
        <v>2016</v>
      </c>
      <c r="J1258" s="6">
        <v>42664</v>
      </c>
      <c r="K1258" s="6">
        <v>42664</v>
      </c>
      <c r="L1258" s="6">
        <v>42664</v>
      </c>
      <c r="N1258" t="s">
        <v>186</v>
      </c>
      <c r="O1258" t="s">
        <v>186</v>
      </c>
      <c r="P1258" t="s">
        <v>3344</v>
      </c>
      <c r="Q1258" s="6">
        <v>42370</v>
      </c>
      <c r="R1258" s="6">
        <v>43100</v>
      </c>
      <c r="S1258">
        <v>0</v>
      </c>
      <c r="T1258">
        <v>0</v>
      </c>
      <c r="U1258" t="s">
        <v>31</v>
      </c>
      <c r="V1258" t="s">
        <v>31</v>
      </c>
      <c r="W1258" t="s">
        <v>3279</v>
      </c>
    </row>
    <row r="1259" spans="1:23" hidden="1" x14ac:dyDescent="0.25">
      <c r="A1259">
        <v>1917</v>
      </c>
      <c r="B1259">
        <f>IF(Tabela_padrão__V_CHANNELGERAL2[[#This Row],[ID]]=A1258,0,1)</f>
        <v>1</v>
      </c>
      <c r="C1259" t="s">
        <v>3695</v>
      </c>
      <c r="D1259" t="s">
        <v>3696</v>
      </c>
      <c r="E1259" t="s">
        <v>707</v>
      </c>
      <c r="F1259" t="s">
        <v>32</v>
      </c>
      <c r="G1259" t="s">
        <v>41</v>
      </c>
      <c r="H1259" t="s">
        <v>42</v>
      </c>
      <c r="I1259">
        <v>2016</v>
      </c>
      <c r="J1259" s="6">
        <v>42657</v>
      </c>
      <c r="K1259" s="6">
        <v>42657</v>
      </c>
      <c r="L1259" s="6">
        <v>42657</v>
      </c>
      <c r="N1259" t="s">
        <v>1364</v>
      </c>
      <c r="O1259" t="s">
        <v>1364</v>
      </c>
      <c r="P1259" t="s">
        <v>3344</v>
      </c>
      <c r="Q1259" s="6">
        <v>42370</v>
      </c>
      <c r="R1259" s="6">
        <v>43100</v>
      </c>
      <c r="S1259">
        <v>0</v>
      </c>
      <c r="T1259">
        <v>0</v>
      </c>
      <c r="U1259" t="s">
        <v>31</v>
      </c>
      <c r="V1259" t="s">
        <v>3350</v>
      </c>
      <c r="W1259" t="s">
        <v>3279</v>
      </c>
    </row>
    <row r="1260" spans="1:23" hidden="1" x14ac:dyDescent="0.25">
      <c r="A1260">
        <v>1918</v>
      </c>
      <c r="B1260">
        <f>IF(Tabela_padrão__V_CHANNELGERAL2[[#This Row],[ID]]=A1259,0,1)</f>
        <v>1</v>
      </c>
      <c r="C1260" t="s">
        <v>3697</v>
      </c>
      <c r="D1260" t="s">
        <v>3698</v>
      </c>
      <c r="E1260" t="s">
        <v>707</v>
      </c>
      <c r="F1260" t="s">
        <v>32</v>
      </c>
      <c r="G1260" t="s">
        <v>41</v>
      </c>
      <c r="H1260" t="s">
        <v>42</v>
      </c>
      <c r="I1260">
        <v>2016</v>
      </c>
      <c r="J1260" s="6">
        <v>42657</v>
      </c>
      <c r="K1260" s="6">
        <v>42657</v>
      </c>
      <c r="L1260" s="6">
        <v>42657</v>
      </c>
      <c r="N1260" t="s">
        <v>1364</v>
      </c>
      <c r="O1260" t="s">
        <v>1364</v>
      </c>
      <c r="P1260" t="s">
        <v>3344</v>
      </c>
      <c r="Q1260" s="6">
        <v>42370</v>
      </c>
      <c r="R1260" s="6">
        <v>43100</v>
      </c>
      <c r="S1260">
        <v>0</v>
      </c>
      <c r="T1260">
        <v>0</v>
      </c>
      <c r="U1260" t="s">
        <v>31</v>
      </c>
      <c r="V1260" t="s">
        <v>3350</v>
      </c>
      <c r="W1260" t="s">
        <v>3279</v>
      </c>
    </row>
    <row r="1261" spans="1:23" hidden="1" x14ac:dyDescent="0.25">
      <c r="A1261">
        <v>1920</v>
      </c>
      <c r="B1261">
        <f>IF(Tabela_padrão__V_CHANNELGERAL2[[#This Row],[ID]]=A1260,0,1)</f>
        <v>1</v>
      </c>
      <c r="C1261" t="s">
        <v>3701</v>
      </c>
      <c r="D1261" t="s">
        <v>3702</v>
      </c>
      <c r="E1261" t="s">
        <v>707</v>
      </c>
      <c r="F1261" t="s">
        <v>32</v>
      </c>
      <c r="G1261" t="s">
        <v>41</v>
      </c>
      <c r="H1261" t="s">
        <v>42</v>
      </c>
      <c r="I1261">
        <v>2016</v>
      </c>
      <c r="J1261" s="6">
        <v>42657</v>
      </c>
      <c r="K1261" s="6">
        <v>42657</v>
      </c>
      <c r="L1261" s="6">
        <v>42657</v>
      </c>
      <c r="N1261" t="s">
        <v>1364</v>
      </c>
      <c r="O1261" t="s">
        <v>1364</v>
      </c>
      <c r="P1261" t="s">
        <v>3344</v>
      </c>
      <c r="Q1261" s="6">
        <v>42370</v>
      </c>
      <c r="R1261" s="6">
        <v>43100</v>
      </c>
      <c r="S1261">
        <v>0</v>
      </c>
      <c r="T1261">
        <v>0</v>
      </c>
      <c r="U1261" t="s">
        <v>31</v>
      </c>
      <c r="V1261" t="s">
        <v>3352</v>
      </c>
      <c r="W1261" t="s">
        <v>3279</v>
      </c>
    </row>
    <row r="1262" spans="1:23" hidden="1" x14ac:dyDescent="0.25">
      <c r="A1262">
        <v>1924</v>
      </c>
      <c r="B1262">
        <f>IF(Tabela_padrão__V_CHANNELGERAL2[[#This Row],[ID]]=A1261,0,1)</f>
        <v>1</v>
      </c>
      <c r="C1262" t="s">
        <v>3707</v>
      </c>
      <c r="D1262" t="s">
        <v>3708</v>
      </c>
      <c r="E1262" t="s">
        <v>707</v>
      </c>
      <c r="F1262" t="s">
        <v>32</v>
      </c>
      <c r="G1262" t="s">
        <v>41</v>
      </c>
      <c r="H1262" t="s">
        <v>42</v>
      </c>
      <c r="I1262">
        <v>2016</v>
      </c>
      <c r="J1262" s="6">
        <v>42660</v>
      </c>
      <c r="K1262" s="6">
        <v>42660</v>
      </c>
      <c r="L1262" s="6">
        <v>42660</v>
      </c>
      <c r="N1262" t="s">
        <v>1364</v>
      </c>
      <c r="O1262" t="s">
        <v>1364</v>
      </c>
      <c r="P1262" t="s">
        <v>3344</v>
      </c>
      <c r="Q1262" s="6">
        <v>42370</v>
      </c>
      <c r="R1262" s="6">
        <v>43100</v>
      </c>
      <c r="S1262">
        <v>0</v>
      </c>
      <c r="T1262">
        <v>0</v>
      </c>
      <c r="U1262" t="s">
        <v>31</v>
      </c>
      <c r="V1262" t="s">
        <v>3352</v>
      </c>
      <c r="W1262" t="s">
        <v>3279</v>
      </c>
    </row>
    <row r="1263" spans="1:23" hidden="1" x14ac:dyDescent="0.25">
      <c r="A1263">
        <v>1921</v>
      </c>
      <c r="B1263">
        <f>IF(Tabela_padrão__V_CHANNELGERAL2[[#This Row],[ID]]=A1262,0,1)</f>
        <v>1</v>
      </c>
      <c r="C1263" t="s">
        <v>3703</v>
      </c>
      <c r="D1263" t="s">
        <v>3704</v>
      </c>
      <c r="E1263" t="s">
        <v>707</v>
      </c>
      <c r="F1263" t="s">
        <v>32</v>
      </c>
      <c r="G1263" t="s">
        <v>41</v>
      </c>
      <c r="H1263" t="s">
        <v>42</v>
      </c>
      <c r="I1263">
        <v>2016</v>
      </c>
      <c r="J1263" s="6">
        <v>42657</v>
      </c>
      <c r="K1263" s="6">
        <v>42657</v>
      </c>
      <c r="L1263" s="6">
        <v>42657</v>
      </c>
      <c r="N1263" t="s">
        <v>1364</v>
      </c>
      <c r="O1263" t="s">
        <v>1364</v>
      </c>
      <c r="P1263" t="s">
        <v>3344</v>
      </c>
      <c r="Q1263" s="6">
        <v>42370</v>
      </c>
      <c r="R1263" s="6">
        <v>43100</v>
      </c>
      <c r="S1263">
        <v>0</v>
      </c>
      <c r="T1263">
        <v>0</v>
      </c>
      <c r="U1263" t="s">
        <v>31</v>
      </c>
      <c r="V1263" t="s">
        <v>3352</v>
      </c>
      <c r="W1263" t="s">
        <v>3279</v>
      </c>
    </row>
    <row r="1264" spans="1:23" hidden="1" x14ac:dyDescent="0.25">
      <c r="A1264">
        <v>1922</v>
      </c>
      <c r="B1264">
        <f>IF(Tabela_padrão__V_CHANNELGERAL2[[#This Row],[ID]]=A1263,0,1)</f>
        <v>1</v>
      </c>
      <c r="C1264" t="s">
        <v>3705</v>
      </c>
      <c r="D1264" t="s">
        <v>3706</v>
      </c>
      <c r="E1264" t="s">
        <v>707</v>
      </c>
      <c r="F1264" t="s">
        <v>32</v>
      </c>
      <c r="G1264" t="s">
        <v>41</v>
      </c>
      <c r="H1264" t="s">
        <v>42</v>
      </c>
      <c r="I1264">
        <v>2016</v>
      </c>
      <c r="J1264" s="6">
        <v>42657</v>
      </c>
      <c r="K1264" s="6">
        <v>42657</v>
      </c>
      <c r="L1264" s="6">
        <v>42657</v>
      </c>
      <c r="N1264" t="s">
        <v>1364</v>
      </c>
      <c r="O1264" t="s">
        <v>1364</v>
      </c>
      <c r="P1264" t="s">
        <v>3344</v>
      </c>
      <c r="Q1264" s="6">
        <v>42370</v>
      </c>
      <c r="R1264" s="6">
        <v>43100</v>
      </c>
      <c r="S1264">
        <v>0</v>
      </c>
      <c r="T1264">
        <v>0</v>
      </c>
      <c r="U1264" t="s">
        <v>31</v>
      </c>
      <c r="V1264" t="s">
        <v>3353</v>
      </c>
      <c r="W1264" t="s">
        <v>3279</v>
      </c>
    </row>
    <row r="1265" spans="1:23" hidden="1" x14ac:dyDescent="0.25">
      <c r="A1265">
        <v>1930</v>
      </c>
      <c r="B1265">
        <f>IF(Tabela_padrão__V_CHANNELGERAL2[[#This Row],[ID]]=A1264,0,1)</f>
        <v>1</v>
      </c>
      <c r="C1265" t="s">
        <v>3709</v>
      </c>
      <c r="D1265" t="s">
        <v>849</v>
      </c>
      <c r="E1265" t="s">
        <v>707</v>
      </c>
      <c r="F1265" t="s">
        <v>32</v>
      </c>
      <c r="G1265" t="s">
        <v>41</v>
      </c>
      <c r="H1265" t="s">
        <v>42</v>
      </c>
      <c r="I1265">
        <v>2016</v>
      </c>
      <c r="J1265" s="6">
        <v>42661</v>
      </c>
      <c r="K1265" s="6">
        <v>42661</v>
      </c>
      <c r="L1265" s="6">
        <v>42661</v>
      </c>
      <c r="N1265" t="s">
        <v>1364</v>
      </c>
      <c r="O1265" t="s">
        <v>1364</v>
      </c>
      <c r="P1265" t="s">
        <v>3344</v>
      </c>
      <c r="Q1265" s="6">
        <v>42370</v>
      </c>
      <c r="R1265" s="6">
        <v>43100</v>
      </c>
      <c r="S1265">
        <v>0</v>
      </c>
      <c r="T1265">
        <v>0</v>
      </c>
      <c r="U1265" t="s">
        <v>31</v>
      </c>
      <c r="V1265" t="s">
        <v>3208</v>
      </c>
      <c r="W1265" t="s">
        <v>3279</v>
      </c>
    </row>
    <row r="1266" spans="1:23" hidden="1" x14ac:dyDescent="0.25">
      <c r="A1266">
        <v>1931</v>
      </c>
      <c r="B1266">
        <f>IF(Tabela_padrão__V_CHANNELGERAL2[[#This Row],[ID]]=A1265,0,1)</f>
        <v>1</v>
      </c>
      <c r="C1266" t="s">
        <v>3710</v>
      </c>
      <c r="D1266" t="s">
        <v>3711</v>
      </c>
      <c r="E1266" t="s">
        <v>707</v>
      </c>
      <c r="F1266" t="s">
        <v>32</v>
      </c>
      <c r="G1266" t="s">
        <v>41</v>
      </c>
      <c r="H1266" t="s">
        <v>42</v>
      </c>
      <c r="I1266">
        <v>2016</v>
      </c>
      <c r="J1266" s="6">
        <v>42661</v>
      </c>
      <c r="K1266" s="6">
        <v>42661</v>
      </c>
      <c r="L1266" s="6">
        <v>42661</v>
      </c>
      <c r="N1266" t="s">
        <v>1364</v>
      </c>
      <c r="O1266" t="s">
        <v>1364</v>
      </c>
      <c r="P1266" t="s">
        <v>3344</v>
      </c>
      <c r="Q1266" s="6">
        <v>42370</v>
      </c>
      <c r="R1266" s="6">
        <v>43100</v>
      </c>
      <c r="S1266">
        <v>0</v>
      </c>
      <c r="T1266">
        <v>0</v>
      </c>
      <c r="U1266" t="s">
        <v>31</v>
      </c>
      <c r="V1266" t="s">
        <v>3358</v>
      </c>
      <c r="W1266" t="s">
        <v>3279</v>
      </c>
    </row>
    <row r="1267" spans="1:23" hidden="1" x14ac:dyDescent="0.25">
      <c r="A1267">
        <v>2015</v>
      </c>
      <c r="B1267">
        <f>IF(Tabela_padrão__V_CHANNELGERAL2[[#This Row],[ID]]=A1266,0,1)</f>
        <v>1</v>
      </c>
      <c r="C1267" t="s">
        <v>3763</v>
      </c>
      <c r="D1267" t="s">
        <v>3764</v>
      </c>
      <c r="E1267" t="s">
        <v>707</v>
      </c>
      <c r="F1267" t="s">
        <v>32</v>
      </c>
      <c r="G1267" t="s">
        <v>41</v>
      </c>
      <c r="H1267" t="s">
        <v>42</v>
      </c>
      <c r="I1267">
        <v>2016</v>
      </c>
      <c r="J1267" s="6">
        <v>42667</v>
      </c>
      <c r="K1267" s="6">
        <v>42667</v>
      </c>
      <c r="L1267" s="6">
        <v>42667</v>
      </c>
      <c r="N1267" t="s">
        <v>1364</v>
      </c>
      <c r="O1267" t="s">
        <v>1364</v>
      </c>
      <c r="P1267" t="s">
        <v>3344</v>
      </c>
      <c r="Q1267" s="6">
        <v>42370</v>
      </c>
      <c r="R1267" s="6">
        <v>43100</v>
      </c>
      <c r="S1267">
        <v>0</v>
      </c>
      <c r="T1267">
        <v>0</v>
      </c>
      <c r="U1267" t="s">
        <v>31</v>
      </c>
      <c r="V1267" t="s">
        <v>3421</v>
      </c>
      <c r="W1267" t="s">
        <v>3279</v>
      </c>
    </row>
    <row r="1268" spans="1:23" hidden="1" x14ac:dyDescent="0.25">
      <c r="A1268">
        <v>2017</v>
      </c>
      <c r="B1268">
        <f>IF(Tabela_padrão__V_CHANNELGERAL2[[#This Row],[ID]]=A1267,0,1)</f>
        <v>1</v>
      </c>
      <c r="C1268" t="s">
        <v>3765</v>
      </c>
      <c r="D1268" t="s">
        <v>3766</v>
      </c>
      <c r="E1268" t="s">
        <v>707</v>
      </c>
      <c r="F1268" t="s">
        <v>32</v>
      </c>
      <c r="G1268" t="s">
        <v>41</v>
      </c>
      <c r="H1268" t="s">
        <v>42</v>
      </c>
      <c r="I1268">
        <v>2016</v>
      </c>
      <c r="J1268" s="6">
        <v>42667</v>
      </c>
      <c r="K1268" s="6">
        <v>42667</v>
      </c>
      <c r="L1268" s="6">
        <v>42667</v>
      </c>
      <c r="N1268" t="s">
        <v>1364</v>
      </c>
      <c r="O1268" t="s">
        <v>1364</v>
      </c>
      <c r="P1268" t="s">
        <v>3344</v>
      </c>
      <c r="Q1268" s="6">
        <v>42370</v>
      </c>
      <c r="R1268" s="6">
        <v>43100</v>
      </c>
      <c r="S1268">
        <v>0</v>
      </c>
      <c r="T1268">
        <v>0</v>
      </c>
      <c r="U1268" t="s">
        <v>31</v>
      </c>
      <c r="V1268" t="s">
        <v>3423</v>
      </c>
      <c r="W1268" t="s">
        <v>3279</v>
      </c>
    </row>
    <row r="1269" spans="1:23" hidden="1" x14ac:dyDescent="0.25">
      <c r="A1269">
        <v>2036</v>
      </c>
      <c r="B1269">
        <f>IF(Tabela_padrão__V_CHANNELGERAL2[[#This Row],[ID]]=A1268,0,1)</f>
        <v>1</v>
      </c>
      <c r="C1269" t="s">
        <v>3779</v>
      </c>
      <c r="D1269" t="s">
        <v>3780</v>
      </c>
      <c r="E1269" t="s">
        <v>707</v>
      </c>
      <c r="F1269" t="s">
        <v>32</v>
      </c>
      <c r="G1269" t="s">
        <v>41</v>
      </c>
      <c r="H1269" t="s">
        <v>42</v>
      </c>
      <c r="I1269">
        <v>2016</v>
      </c>
      <c r="J1269" s="6">
        <v>42668</v>
      </c>
      <c r="K1269" s="6">
        <v>42668</v>
      </c>
      <c r="L1269" s="6">
        <v>42668</v>
      </c>
      <c r="N1269" t="s">
        <v>1364</v>
      </c>
      <c r="O1269" t="s">
        <v>1364</v>
      </c>
      <c r="P1269" t="s">
        <v>3344</v>
      </c>
      <c r="Q1269" s="6">
        <v>42370</v>
      </c>
      <c r="R1269" s="6">
        <v>43100</v>
      </c>
      <c r="S1269">
        <v>0</v>
      </c>
      <c r="T1269">
        <v>0</v>
      </c>
      <c r="U1269" t="s">
        <v>31</v>
      </c>
      <c r="V1269" t="s">
        <v>3441</v>
      </c>
      <c r="W1269" t="s">
        <v>3279</v>
      </c>
    </row>
    <row r="1270" spans="1:23" hidden="1" x14ac:dyDescent="0.25">
      <c r="A1270">
        <v>2038</v>
      </c>
      <c r="B1270">
        <f>IF(Tabela_padrão__V_CHANNELGERAL2[[#This Row],[ID]]=A1269,0,1)</f>
        <v>1</v>
      </c>
      <c r="C1270" t="s">
        <v>3781</v>
      </c>
      <c r="D1270" t="s">
        <v>3782</v>
      </c>
      <c r="E1270" t="s">
        <v>707</v>
      </c>
      <c r="F1270" t="s">
        <v>32</v>
      </c>
      <c r="G1270" t="s">
        <v>41</v>
      </c>
      <c r="H1270" t="s">
        <v>42</v>
      </c>
      <c r="I1270">
        <v>2016</v>
      </c>
      <c r="J1270" s="6">
        <v>42668</v>
      </c>
      <c r="K1270" s="6">
        <v>42668</v>
      </c>
      <c r="L1270" s="6">
        <v>42668</v>
      </c>
      <c r="N1270" t="s">
        <v>1364</v>
      </c>
      <c r="O1270" t="s">
        <v>1364</v>
      </c>
      <c r="P1270" t="s">
        <v>3344</v>
      </c>
      <c r="Q1270" s="6">
        <v>42370</v>
      </c>
      <c r="R1270" s="6">
        <v>43100</v>
      </c>
      <c r="S1270">
        <v>0</v>
      </c>
      <c r="T1270">
        <v>0</v>
      </c>
      <c r="U1270" t="s">
        <v>31</v>
      </c>
      <c r="V1270" t="s">
        <v>3353</v>
      </c>
      <c r="W1270" t="s">
        <v>3279</v>
      </c>
    </row>
    <row r="1271" spans="1:23" hidden="1" x14ac:dyDescent="0.25">
      <c r="A1271">
        <v>2040</v>
      </c>
      <c r="B1271">
        <f>IF(Tabela_padrão__V_CHANNELGERAL2[[#This Row],[ID]]=A1270,0,1)</f>
        <v>1</v>
      </c>
      <c r="C1271" t="s">
        <v>3783</v>
      </c>
      <c r="D1271" t="s">
        <v>3784</v>
      </c>
      <c r="E1271" t="s">
        <v>707</v>
      </c>
      <c r="F1271" t="s">
        <v>32</v>
      </c>
      <c r="G1271" t="s">
        <v>41</v>
      </c>
      <c r="H1271" t="s">
        <v>42</v>
      </c>
      <c r="I1271">
        <v>2016</v>
      </c>
      <c r="J1271" s="6">
        <v>42668</v>
      </c>
      <c r="K1271" s="6">
        <v>42668</v>
      </c>
      <c r="L1271" s="6">
        <v>42668</v>
      </c>
      <c r="N1271" t="s">
        <v>1364</v>
      </c>
      <c r="O1271" t="s">
        <v>1364</v>
      </c>
      <c r="P1271" t="s">
        <v>3344</v>
      </c>
      <c r="Q1271" s="6">
        <v>42370</v>
      </c>
      <c r="R1271" s="6">
        <v>43100</v>
      </c>
      <c r="S1271">
        <v>0</v>
      </c>
      <c r="T1271">
        <v>0</v>
      </c>
      <c r="U1271" t="s">
        <v>31</v>
      </c>
      <c r="V1271" t="s">
        <v>3378</v>
      </c>
      <c r="W1271" t="s">
        <v>3279</v>
      </c>
    </row>
    <row r="1272" spans="1:23" hidden="1" x14ac:dyDescent="0.25">
      <c r="A1272">
        <v>2041</v>
      </c>
      <c r="B1272">
        <f>IF(Tabela_padrão__V_CHANNELGERAL2[[#This Row],[ID]]=A1271,0,1)</f>
        <v>1</v>
      </c>
      <c r="C1272" t="s">
        <v>3785</v>
      </c>
      <c r="D1272" t="s">
        <v>3786</v>
      </c>
      <c r="E1272" t="s">
        <v>707</v>
      </c>
      <c r="F1272" t="s">
        <v>32</v>
      </c>
      <c r="G1272" t="s">
        <v>41</v>
      </c>
      <c r="H1272" t="s">
        <v>42</v>
      </c>
      <c r="I1272">
        <v>2016</v>
      </c>
      <c r="J1272" s="6">
        <v>42668</v>
      </c>
      <c r="K1272" s="6">
        <v>42668</v>
      </c>
      <c r="L1272" s="6">
        <v>42668</v>
      </c>
      <c r="N1272" t="s">
        <v>1364</v>
      </c>
      <c r="O1272" t="s">
        <v>1364</v>
      </c>
      <c r="P1272" t="s">
        <v>3344</v>
      </c>
      <c r="Q1272" s="6">
        <v>42370</v>
      </c>
      <c r="R1272" s="6">
        <v>43100</v>
      </c>
      <c r="S1272">
        <v>0</v>
      </c>
      <c r="T1272">
        <v>0</v>
      </c>
      <c r="U1272" t="s">
        <v>31</v>
      </c>
      <c r="V1272" t="s">
        <v>3444</v>
      </c>
      <c r="W1272" t="s">
        <v>3279</v>
      </c>
    </row>
    <row r="1273" spans="1:23" hidden="1" x14ac:dyDescent="0.25">
      <c r="A1273">
        <v>2042</v>
      </c>
      <c r="B1273">
        <f>IF(Tabela_padrão__V_CHANNELGERAL2[[#This Row],[ID]]=A1272,0,1)</f>
        <v>1</v>
      </c>
      <c r="C1273" t="s">
        <v>3787</v>
      </c>
      <c r="D1273" t="s">
        <v>3788</v>
      </c>
      <c r="E1273" t="s">
        <v>707</v>
      </c>
      <c r="F1273" t="s">
        <v>32</v>
      </c>
      <c r="G1273" t="s">
        <v>41</v>
      </c>
      <c r="H1273" t="s">
        <v>42</v>
      </c>
      <c r="I1273">
        <v>2016</v>
      </c>
      <c r="J1273" s="6">
        <v>42668</v>
      </c>
      <c r="K1273" s="6">
        <v>42668</v>
      </c>
      <c r="L1273" s="6">
        <v>42668</v>
      </c>
      <c r="N1273" t="s">
        <v>1364</v>
      </c>
      <c r="O1273" t="s">
        <v>1364</v>
      </c>
      <c r="P1273" t="s">
        <v>3344</v>
      </c>
      <c r="Q1273" s="6">
        <v>42370</v>
      </c>
      <c r="R1273" s="6">
        <v>43100</v>
      </c>
      <c r="S1273">
        <v>0</v>
      </c>
      <c r="T1273">
        <v>0</v>
      </c>
      <c r="U1273" t="s">
        <v>31</v>
      </c>
      <c r="V1273" t="s">
        <v>3444</v>
      </c>
      <c r="W1273" t="s">
        <v>3279</v>
      </c>
    </row>
    <row r="1274" spans="1:23" hidden="1" x14ac:dyDescent="0.25">
      <c r="A1274">
        <v>2044</v>
      </c>
      <c r="B1274">
        <f>IF(Tabela_padrão__V_CHANNELGERAL2[[#This Row],[ID]]=A1273,0,1)</f>
        <v>1</v>
      </c>
      <c r="C1274" t="s">
        <v>3789</v>
      </c>
      <c r="D1274" t="s">
        <v>3790</v>
      </c>
      <c r="E1274" t="s">
        <v>707</v>
      </c>
      <c r="F1274" t="s">
        <v>32</v>
      </c>
      <c r="G1274" t="s">
        <v>41</v>
      </c>
      <c r="H1274" t="s">
        <v>42</v>
      </c>
      <c r="I1274">
        <v>2016</v>
      </c>
      <c r="J1274" s="6">
        <v>42668</v>
      </c>
      <c r="K1274" s="6">
        <v>42668</v>
      </c>
      <c r="L1274" s="6">
        <v>42668</v>
      </c>
      <c r="N1274" t="s">
        <v>1364</v>
      </c>
      <c r="O1274" t="s">
        <v>1364</v>
      </c>
      <c r="P1274" t="s">
        <v>3344</v>
      </c>
      <c r="Q1274" s="6">
        <v>42370</v>
      </c>
      <c r="R1274" s="6">
        <v>43100</v>
      </c>
      <c r="S1274">
        <v>0</v>
      </c>
      <c r="T1274">
        <v>0</v>
      </c>
      <c r="U1274" t="s">
        <v>31</v>
      </c>
      <c r="V1274" t="s">
        <v>3378</v>
      </c>
      <c r="W1274" t="s">
        <v>3279</v>
      </c>
    </row>
    <row r="1275" spans="1:23" hidden="1" x14ac:dyDescent="0.25">
      <c r="A1275">
        <v>2045</v>
      </c>
      <c r="B1275">
        <f>IF(Tabela_padrão__V_CHANNELGERAL2[[#This Row],[ID]]=A1274,0,1)</f>
        <v>1</v>
      </c>
      <c r="C1275" t="s">
        <v>3791</v>
      </c>
      <c r="D1275" t="s">
        <v>3792</v>
      </c>
      <c r="E1275" t="s">
        <v>707</v>
      </c>
      <c r="F1275" t="s">
        <v>32</v>
      </c>
      <c r="G1275" t="s">
        <v>41</v>
      </c>
      <c r="H1275" t="s">
        <v>42</v>
      </c>
      <c r="I1275">
        <v>2016</v>
      </c>
      <c r="J1275" s="6">
        <v>42668</v>
      </c>
      <c r="K1275" s="6">
        <v>42668</v>
      </c>
      <c r="L1275" s="6">
        <v>42668</v>
      </c>
      <c r="N1275" t="s">
        <v>1364</v>
      </c>
      <c r="O1275" t="s">
        <v>1364</v>
      </c>
      <c r="P1275" t="s">
        <v>3344</v>
      </c>
      <c r="Q1275" s="6">
        <v>42370</v>
      </c>
      <c r="R1275" s="6">
        <v>43100</v>
      </c>
      <c r="S1275">
        <v>0</v>
      </c>
      <c r="T1275">
        <v>0</v>
      </c>
      <c r="U1275" t="s">
        <v>31</v>
      </c>
      <c r="V1275" t="s">
        <v>3378</v>
      </c>
      <c r="W1275" t="s">
        <v>3279</v>
      </c>
    </row>
    <row r="1276" spans="1:23" hidden="1" x14ac:dyDescent="0.25">
      <c r="A1276">
        <v>2048</v>
      </c>
      <c r="B1276">
        <f>IF(Tabela_padrão__V_CHANNELGERAL2[[#This Row],[ID]]=A1275,0,1)</f>
        <v>1</v>
      </c>
      <c r="C1276" t="s">
        <v>3794</v>
      </c>
      <c r="D1276" t="s">
        <v>3795</v>
      </c>
      <c r="E1276" t="s">
        <v>707</v>
      </c>
      <c r="F1276" t="s">
        <v>32</v>
      </c>
      <c r="G1276" t="s">
        <v>41</v>
      </c>
      <c r="H1276" t="s">
        <v>42</v>
      </c>
      <c r="I1276">
        <v>2016</v>
      </c>
      <c r="J1276" s="6">
        <v>42668</v>
      </c>
      <c r="K1276" s="6">
        <v>42668</v>
      </c>
      <c r="L1276" s="6">
        <v>42668</v>
      </c>
      <c r="N1276" t="s">
        <v>1364</v>
      </c>
      <c r="O1276" t="s">
        <v>1364</v>
      </c>
      <c r="P1276" t="s">
        <v>3344</v>
      </c>
      <c r="Q1276" s="6">
        <v>42370</v>
      </c>
      <c r="R1276" s="6">
        <v>43100</v>
      </c>
      <c r="S1276">
        <v>0</v>
      </c>
      <c r="T1276">
        <v>0</v>
      </c>
      <c r="U1276" t="s">
        <v>31</v>
      </c>
      <c r="V1276" t="s">
        <v>3180</v>
      </c>
      <c r="W1276" t="s">
        <v>3279</v>
      </c>
    </row>
    <row r="1277" spans="1:23" hidden="1" x14ac:dyDescent="0.25">
      <c r="A1277">
        <v>1919</v>
      </c>
      <c r="B1277">
        <f>IF(Tabela_padrão__V_CHANNELGERAL2[[#This Row],[ID]]=A1276,0,1)</f>
        <v>1</v>
      </c>
      <c r="C1277" t="s">
        <v>3699</v>
      </c>
      <c r="D1277" t="s">
        <v>3700</v>
      </c>
      <c r="E1277" t="s">
        <v>707</v>
      </c>
      <c r="F1277" t="s">
        <v>32</v>
      </c>
      <c r="G1277" t="s">
        <v>41</v>
      </c>
      <c r="H1277" t="s">
        <v>42</v>
      </c>
      <c r="I1277">
        <v>2016</v>
      </c>
      <c r="J1277" s="6">
        <v>42657</v>
      </c>
      <c r="K1277" s="6">
        <v>42657</v>
      </c>
      <c r="L1277" s="6">
        <v>42657</v>
      </c>
      <c r="N1277" t="s">
        <v>1364</v>
      </c>
      <c r="O1277" t="s">
        <v>1364</v>
      </c>
      <c r="P1277" t="s">
        <v>3344</v>
      </c>
      <c r="Q1277" s="6">
        <v>42370</v>
      </c>
      <c r="R1277" s="6">
        <v>43100</v>
      </c>
      <c r="S1277">
        <v>0</v>
      </c>
      <c r="T1277">
        <v>0</v>
      </c>
      <c r="U1277" t="s">
        <v>31</v>
      </c>
      <c r="V1277" t="s">
        <v>3351</v>
      </c>
      <c r="W1277" t="s">
        <v>3279</v>
      </c>
    </row>
    <row r="1278" spans="1:23" hidden="1" x14ac:dyDescent="0.25">
      <c r="A1278">
        <v>2049</v>
      </c>
      <c r="B1278">
        <f>IF(Tabela_padrão__V_CHANNELGERAL2[[#This Row],[ID]]=A1277,0,1)</f>
        <v>1</v>
      </c>
      <c r="C1278" t="s">
        <v>3796</v>
      </c>
      <c r="D1278" t="s">
        <v>3797</v>
      </c>
      <c r="E1278" t="s">
        <v>707</v>
      </c>
      <c r="F1278" t="s">
        <v>32</v>
      </c>
      <c r="G1278" t="s">
        <v>41</v>
      </c>
      <c r="H1278" t="s">
        <v>42</v>
      </c>
      <c r="I1278">
        <v>2016</v>
      </c>
      <c r="J1278" s="6">
        <v>42668</v>
      </c>
      <c r="K1278" s="6">
        <v>42668</v>
      </c>
      <c r="L1278" s="6">
        <v>42668</v>
      </c>
      <c r="N1278" t="s">
        <v>1364</v>
      </c>
      <c r="O1278" t="s">
        <v>1364</v>
      </c>
      <c r="P1278" t="s">
        <v>3344</v>
      </c>
      <c r="Q1278" s="6">
        <v>42370</v>
      </c>
      <c r="R1278" s="6">
        <v>43100</v>
      </c>
      <c r="S1278">
        <v>0</v>
      </c>
      <c r="T1278">
        <v>0</v>
      </c>
      <c r="U1278" t="s">
        <v>31</v>
      </c>
      <c r="V1278" t="s">
        <v>3448</v>
      </c>
      <c r="W1278" t="s">
        <v>3279</v>
      </c>
    </row>
    <row r="1279" spans="1:23" hidden="1" x14ac:dyDescent="0.25">
      <c r="A1279">
        <v>2050</v>
      </c>
      <c r="B1279">
        <f>IF(Tabela_padrão__V_CHANNELGERAL2[[#This Row],[ID]]=A1278,0,1)</f>
        <v>1</v>
      </c>
      <c r="C1279" t="s">
        <v>3798</v>
      </c>
      <c r="D1279" t="s">
        <v>3799</v>
      </c>
      <c r="E1279" t="s">
        <v>707</v>
      </c>
      <c r="F1279" t="s">
        <v>32</v>
      </c>
      <c r="G1279" t="s">
        <v>41</v>
      </c>
      <c r="H1279" t="s">
        <v>42</v>
      </c>
      <c r="I1279">
        <v>2016</v>
      </c>
      <c r="J1279" s="6">
        <v>42668</v>
      </c>
      <c r="K1279" s="6">
        <v>42668</v>
      </c>
      <c r="L1279" s="6">
        <v>42668</v>
      </c>
      <c r="N1279" t="s">
        <v>1364</v>
      </c>
      <c r="O1279" t="s">
        <v>1364</v>
      </c>
      <c r="P1279" t="s">
        <v>3344</v>
      </c>
      <c r="Q1279" s="6">
        <v>42370</v>
      </c>
      <c r="R1279" s="6">
        <v>43100</v>
      </c>
      <c r="S1279">
        <v>0</v>
      </c>
      <c r="T1279">
        <v>0</v>
      </c>
      <c r="U1279" t="s">
        <v>31</v>
      </c>
      <c r="V1279" t="s">
        <v>3448</v>
      </c>
      <c r="W1279" t="s">
        <v>3279</v>
      </c>
    </row>
    <row r="1280" spans="1:23" hidden="1" x14ac:dyDescent="0.25">
      <c r="A1280">
        <v>2051</v>
      </c>
      <c r="B1280">
        <f>IF(Tabela_padrão__V_CHANNELGERAL2[[#This Row],[ID]]=A1279,0,1)</f>
        <v>1</v>
      </c>
      <c r="C1280" t="s">
        <v>3800</v>
      </c>
      <c r="D1280" t="s">
        <v>3801</v>
      </c>
      <c r="E1280" t="s">
        <v>707</v>
      </c>
      <c r="F1280" t="s">
        <v>32</v>
      </c>
      <c r="G1280" t="s">
        <v>41</v>
      </c>
      <c r="H1280" t="s">
        <v>42</v>
      </c>
      <c r="I1280">
        <v>2016</v>
      </c>
      <c r="J1280" s="6">
        <v>42668</v>
      </c>
      <c r="K1280" s="6">
        <v>42668</v>
      </c>
      <c r="L1280" s="6">
        <v>42668</v>
      </c>
      <c r="N1280" t="s">
        <v>1364</v>
      </c>
      <c r="O1280" t="s">
        <v>1364</v>
      </c>
      <c r="P1280" t="s">
        <v>3344</v>
      </c>
      <c r="Q1280" s="6">
        <v>42370</v>
      </c>
      <c r="R1280" s="6">
        <v>43100</v>
      </c>
      <c r="S1280">
        <v>0</v>
      </c>
      <c r="T1280">
        <v>0</v>
      </c>
      <c r="U1280" t="s">
        <v>31</v>
      </c>
      <c r="V1280" t="s">
        <v>3352</v>
      </c>
      <c r="W1280" t="s">
        <v>3279</v>
      </c>
    </row>
    <row r="1281" spans="1:23" hidden="1" x14ac:dyDescent="0.25">
      <c r="A1281">
        <v>2053</v>
      </c>
      <c r="B1281">
        <f>IF(Tabela_padrão__V_CHANNELGERAL2[[#This Row],[ID]]=A1280,0,1)</f>
        <v>1</v>
      </c>
      <c r="C1281" t="s">
        <v>3803</v>
      </c>
      <c r="D1281" t="s">
        <v>3804</v>
      </c>
      <c r="E1281" t="s">
        <v>707</v>
      </c>
      <c r="F1281" t="s">
        <v>32</v>
      </c>
      <c r="G1281" t="s">
        <v>41</v>
      </c>
      <c r="H1281" t="s">
        <v>42</v>
      </c>
      <c r="I1281">
        <v>2016</v>
      </c>
      <c r="J1281" s="6">
        <v>42668</v>
      </c>
      <c r="K1281" s="6">
        <v>42668</v>
      </c>
      <c r="L1281" s="6">
        <v>42668</v>
      </c>
      <c r="N1281" t="s">
        <v>1364</v>
      </c>
      <c r="O1281" t="s">
        <v>1364</v>
      </c>
      <c r="P1281" t="s">
        <v>3344</v>
      </c>
      <c r="Q1281" s="6">
        <v>42370</v>
      </c>
      <c r="R1281" s="6">
        <v>43100</v>
      </c>
      <c r="S1281">
        <v>0</v>
      </c>
      <c r="T1281">
        <v>0</v>
      </c>
      <c r="U1281" t="s">
        <v>31</v>
      </c>
      <c r="V1281" t="s">
        <v>3450</v>
      </c>
      <c r="W1281" t="s">
        <v>3279</v>
      </c>
    </row>
    <row r="1282" spans="1:23" hidden="1" x14ac:dyDescent="0.25">
      <c r="A1282">
        <v>2006</v>
      </c>
      <c r="B1282">
        <f>IF(Tabela_padrão__V_CHANNELGERAL2[[#This Row],[ID]]=A1281,0,1)</f>
        <v>1</v>
      </c>
      <c r="C1282" t="s">
        <v>3755</v>
      </c>
      <c r="D1282" t="s">
        <v>3756</v>
      </c>
      <c r="E1282" t="s">
        <v>137</v>
      </c>
      <c r="F1282" t="s">
        <v>27</v>
      </c>
      <c r="G1282" t="s">
        <v>41</v>
      </c>
      <c r="H1282" t="s">
        <v>42</v>
      </c>
      <c r="I1282">
        <v>2016</v>
      </c>
      <c r="J1282" s="6">
        <v>42667</v>
      </c>
      <c r="K1282" s="6">
        <v>42667</v>
      </c>
      <c r="L1282" s="6">
        <v>42667</v>
      </c>
      <c r="N1282" t="s">
        <v>861</v>
      </c>
      <c r="O1282" t="s">
        <v>861</v>
      </c>
      <c r="P1282" t="s">
        <v>3344</v>
      </c>
      <c r="Q1282" s="6">
        <v>42370</v>
      </c>
      <c r="R1282" s="6">
        <v>43100</v>
      </c>
      <c r="S1282">
        <v>0</v>
      </c>
      <c r="T1282">
        <v>0</v>
      </c>
      <c r="U1282" t="s">
        <v>31</v>
      </c>
      <c r="V1282" t="s">
        <v>3414</v>
      </c>
      <c r="W1282" t="s">
        <v>3279</v>
      </c>
    </row>
    <row r="1283" spans="1:23" hidden="1" x14ac:dyDescent="0.25">
      <c r="A1283">
        <v>2026</v>
      </c>
      <c r="B1283">
        <f>IF(Tabela_padrão__V_CHANNELGERAL2[[#This Row],[ID]]=A1282,0,1)</f>
        <v>1</v>
      </c>
      <c r="C1283" t="s">
        <v>3774</v>
      </c>
      <c r="D1283" t="s">
        <v>3433</v>
      </c>
      <c r="E1283" t="s">
        <v>137</v>
      </c>
      <c r="F1283" t="s">
        <v>27</v>
      </c>
      <c r="G1283" t="s">
        <v>41</v>
      </c>
      <c r="H1283" t="s">
        <v>42</v>
      </c>
      <c r="I1283">
        <v>2016</v>
      </c>
      <c r="J1283" s="6">
        <v>42667</v>
      </c>
      <c r="K1283" s="6">
        <v>42667</v>
      </c>
      <c r="L1283" s="6">
        <v>42667</v>
      </c>
      <c r="N1283" t="s">
        <v>861</v>
      </c>
      <c r="O1283" t="s">
        <v>861</v>
      </c>
      <c r="P1283" t="s">
        <v>3344</v>
      </c>
      <c r="Q1283" s="6">
        <v>42370</v>
      </c>
      <c r="R1283" s="6">
        <v>43100</v>
      </c>
      <c r="S1283">
        <v>0</v>
      </c>
      <c r="T1283">
        <v>0</v>
      </c>
      <c r="U1283" t="s">
        <v>31</v>
      </c>
      <c r="V1283" t="s">
        <v>3432</v>
      </c>
      <c r="W1283" t="s">
        <v>3279</v>
      </c>
    </row>
    <row r="1284" spans="1:23" hidden="1" x14ac:dyDescent="0.25">
      <c r="A1284">
        <v>2025</v>
      </c>
      <c r="B1284">
        <f>IF(Tabela_padrão__V_CHANNELGERAL2[[#This Row],[ID]]=A1283,0,1)</f>
        <v>1</v>
      </c>
      <c r="C1284" t="s">
        <v>3773</v>
      </c>
      <c r="D1284" t="s">
        <v>3431</v>
      </c>
      <c r="E1284" t="s">
        <v>137</v>
      </c>
      <c r="F1284" t="s">
        <v>27</v>
      </c>
      <c r="G1284" t="s">
        <v>41</v>
      </c>
      <c r="H1284" t="s">
        <v>42</v>
      </c>
      <c r="I1284">
        <v>2016</v>
      </c>
      <c r="J1284" s="6">
        <v>42667</v>
      </c>
      <c r="K1284" s="6">
        <v>42667</v>
      </c>
      <c r="L1284" s="6">
        <v>42667</v>
      </c>
      <c r="N1284" t="s">
        <v>861</v>
      </c>
      <c r="O1284" t="s">
        <v>861</v>
      </c>
      <c r="P1284" t="s">
        <v>3344</v>
      </c>
      <c r="Q1284" s="6">
        <v>42370</v>
      </c>
      <c r="R1284" s="6">
        <v>43100</v>
      </c>
      <c r="S1284">
        <v>0</v>
      </c>
      <c r="T1284">
        <v>0</v>
      </c>
      <c r="U1284" t="s">
        <v>31</v>
      </c>
      <c r="V1284" t="s">
        <v>3432</v>
      </c>
      <c r="W1284" t="s">
        <v>3279</v>
      </c>
    </row>
    <row r="1285" spans="1:23" hidden="1" x14ac:dyDescent="0.25">
      <c r="A1285">
        <v>2052</v>
      </c>
      <c r="B1285">
        <f>IF(Tabela_padrão__V_CHANNELGERAL2[[#This Row],[ID]]=A1284,0,1)</f>
        <v>1</v>
      </c>
      <c r="C1285" t="s">
        <v>3802</v>
      </c>
      <c r="D1285" t="s">
        <v>3449</v>
      </c>
      <c r="E1285" t="s">
        <v>137</v>
      </c>
      <c r="F1285" t="s">
        <v>27</v>
      </c>
      <c r="G1285" t="s">
        <v>41</v>
      </c>
      <c r="H1285" t="s">
        <v>42</v>
      </c>
      <c r="I1285">
        <v>2016</v>
      </c>
      <c r="J1285" s="6">
        <v>42668</v>
      </c>
      <c r="K1285" s="6">
        <v>42668</v>
      </c>
      <c r="L1285" s="6">
        <v>42668</v>
      </c>
      <c r="N1285" t="s">
        <v>861</v>
      </c>
      <c r="O1285" t="s">
        <v>861</v>
      </c>
      <c r="P1285" t="s">
        <v>3344</v>
      </c>
      <c r="Q1285" s="6">
        <v>42370</v>
      </c>
      <c r="R1285" s="6">
        <v>43100</v>
      </c>
      <c r="S1285">
        <v>0</v>
      </c>
      <c r="T1285">
        <v>0</v>
      </c>
      <c r="U1285" t="s">
        <v>31</v>
      </c>
      <c r="V1285" t="s">
        <v>3432</v>
      </c>
      <c r="W1285" t="s">
        <v>3279</v>
      </c>
    </row>
    <row r="1286" spans="1:23" hidden="1" x14ac:dyDescent="0.25">
      <c r="A1286">
        <v>2027</v>
      </c>
      <c r="B1286">
        <f>IF(Tabela_padrão__V_CHANNELGERAL2[[#This Row],[ID]]=A1285,0,1)</f>
        <v>1</v>
      </c>
      <c r="C1286" t="s">
        <v>3775</v>
      </c>
      <c r="D1286" t="s">
        <v>3776</v>
      </c>
      <c r="E1286" t="s">
        <v>137</v>
      </c>
      <c r="F1286" t="s">
        <v>27</v>
      </c>
      <c r="G1286" t="s">
        <v>41</v>
      </c>
      <c r="H1286" t="s">
        <v>42</v>
      </c>
      <c r="I1286">
        <v>2016</v>
      </c>
      <c r="J1286" s="6">
        <v>42667</v>
      </c>
      <c r="K1286" s="6">
        <v>42667</v>
      </c>
      <c r="L1286" s="6">
        <v>42667</v>
      </c>
      <c r="N1286" t="s">
        <v>861</v>
      </c>
      <c r="O1286" t="s">
        <v>861</v>
      </c>
      <c r="P1286" t="s">
        <v>3344</v>
      </c>
      <c r="Q1286" s="6">
        <v>42370</v>
      </c>
      <c r="R1286" s="6">
        <v>43100</v>
      </c>
      <c r="S1286">
        <v>0</v>
      </c>
      <c r="T1286">
        <v>0</v>
      </c>
      <c r="U1286" t="s">
        <v>31</v>
      </c>
      <c r="V1286" t="s">
        <v>3434</v>
      </c>
      <c r="W1286" t="s">
        <v>3279</v>
      </c>
    </row>
    <row r="1287" spans="1:23" hidden="1" x14ac:dyDescent="0.25">
      <c r="A1287">
        <v>2022</v>
      </c>
      <c r="B1287">
        <f>IF(Tabela_padrão__V_CHANNELGERAL2[[#This Row],[ID]]=A1286,0,1)</f>
        <v>1</v>
      </c>
      <c r="C1287" t="s">
        <v>3769</v>
      </c>
      <c r="D1287" t="s">
        <v>3770</v>
      </c>
      <c r="E1287" t="s">
        <v>137</v>
      </c>
      <c r="F1287" t="s">
        <v>27</v>
      </c>
      <c r="G1287" t="s">
        <v>41</v>
      </c>
      <c r="H1287" t="s">
        <v>42</v>
      </c>
      <c r="I1287">
        <v>2016</v>
      </c>
      <c r="J1287" s="6">
        <v>42667</v>
      </c>
      <c r="K1287" s="6">
        <v>42667</v>
      </c>
      <c r="L1287" s="6">
        <v>42667</v>
      </c>
      <c r="N1287" t="s">
        <v>861</v>
      </c>
      <c r="O1287" t="s">
        <v>861</v>
      </c>
      <c r="P1287" t="s">
        <v>3344</v>
      </c>
      <c r="Q1287" s="6">
        <v>42370</v>
      </c>
      <c r="R1287" s="6">
        <v>43100</v>
      </c>
      <c r="S1287">
        <v>0</v>
      </c>
      <c r="T1287">
        <v>0</v>
      </c>
      <c r="U1287" t="s">
        <v>31</v>
      </c>
      <c r="V1287" t="s">
        <v>3358</v>
      </c>
      <c r="W1287" t="s">
        <v>3279</v>
      </c>
    </row>
    <row r="1288" spans="1:23" hidden="1" x14ac:dyDescent="0.25">
      <c r="A1288">
        <v>2023</v>
      </c>
      <c r="B1288">
        <f>IF(Tabela_padrão__V_CHANNELGERAL2[[#This Row],[ID]]=A1287,0,1)</f>
        <v>1</v>
      </c>
      <c r="C1288" t="s">
        <v>3771</v>
      </c>
      <c r="D1288" t="s">
        <v>3427</v>
      </c>
      <c r="E1288" t="s">
        <v>137</v>
      </c>
      <c r="F1288" t="s">
        <v>27</v>
      </c>
      <c r="G1288" t="s">
        <v>41</v>
      </c>
      <c r="H1288" t="s">
        <v>42</v>
      </c>
      <c r="I1288">
        <v>2016</v>
      </c>
      <c r="J1288" s="6">
        <v>42667</v>
      </c>
      <c r="K1288" s="6">
        <v>42667</v>
      </c>
      <c r="L1288" s="6">
        <v>42667</v>
      </c>
      <c r="N1288" t="s">
        <v>861</v>
      </c>
      <c r="O1288" t="s">
        <v>861</v>
      </c>
      <c r="P1288" t="s">
        <v>3344</v>
      </c>
      <c r="Q1288" s="6">
        <v>42370</v>
      </c>
      <c r="R1288" s="6">
        <v>43100</v>
      </c>
      <c r="S1288">
        <v>0</v>
      </c>
      <c r="T1288">
        <v>0</v>
      </c>
      <c r="U1288" t="s">
        <v>31</v>
      </c>
      <c r="V1288" t="s">
        <v>3358</v>
      </c>
      <c r="W1288" t="s">
        <v>3279</v>
      </c>
    </row>
    <row r="1289" spans="1:23" hidden="1" x14ac:dyDescent="0.25">
      <c r="A1289">
        <v>2021</v>
      </c>
      <c r="B1289">
        <f>IF(Tabela_padrão__V_CHANNELGERAL2[[#This Row],[ID]]=A1288,0,1)</f>
        <v>1</v>
      </c>
      <c r="C1289" t="s">
        <v>3768</v>
      </c>
      <c r="D1289" t="s">
        <v>3426</v>
      </c>
      <c r="E1289" t="s">
        <v>137</v>
      </c>
      <c r="F1289" t="s">
        <v>27</v>
      </c>
      <c r="G1289" t="s">
        <v>41</v>
      </c>
      <c r="H1289" t="s">
        <v>42</v>
      </c>
      <c r="I1289">
        <v>2016</v>
      </c>
      <c r="J1289" s="6">
        <v>42667</v>
      </c>
      <c r="K1289" s="6">
        <v>42667</v>
      </c>
      <c r="L1289" s="6">
        <v>42667</v>
      </c>
      <c r="N1289" t="s">
        <v>861</v>
      </c>
      <c r="O1289" t="s">
        <v>861</v>
      </c>
      <c r="P1289" t="s">
        <v>3344</v>
      </c>
      <c r="Q1289" s="6">
        <v>42370</v>
      </c>
      <c r="R1289" s="6">
        <v>43100</v>
      </c>
      <c r="S1289">
        <v>0</v>
      </c>
      <c r="T1289">
        <v>0</v>
      </c>
      <c r="U1289" t="s">
        <v>31</v>
      </c>
      <c r="V1289" t="s">
        <v>3358</v>
      </c>
      <c r="W1289" t="s">
        <v>3279</v>
      </c>
    </row>
    <row r="1290" spans="1:23" hidden="1" x14ac:dyDescent="0.25">
      <c r="A1290">
        <v>1958</v>
      </c>
      <c r="B1290">
        <f>IF(Tabela_padrão__V_CHANNELGERAL2[[#This Row],[ID]]=A1289,0,1)</f>
        <v>1</v>
      </c>
      <c r="C1290" t="s">
        <v>3730</v>
      </c>
      <c r="D1290" t="s">
        <v>3370</v>
      </c>
      <c r="E1290" t="s">
        <v>137</v>
      </c>
      <c r="F1290" t="s">
        <v>27</v>
      </c>
      <c r="G1290" t="s">
        <v>41</v>
      </c>
      <c r="H1290" t="s">
        <v>42</v>
      </c>
      <c r="I1290">
        <v>2016</v>
      </c>
      <c r="J1290" s="6">
        <v>42662</v>
      </c>
      <c r="K1290" s="6">
        <v>42662</v>
      </c>
      <c r="L1290" s="6">
        <v>42662</v>
      </c>
      <c r="N1290" t="s">
        <v>861</v>
      </c>
      <c r="O1290" t="s">
        <v>861</v>
      </c>
      <c r="P1290" t="s">
        <v>3344</v>
      </c>
      <c r="Q1290" s="6">
        <v>42370</v>
      </c>
      <c r="R1290" s="6">
        <v>43100</v>
      </c>
      <c r="S1290">
        <v>0</v>
      </c>
      <c r="T1290">
        <v>0</v>
      </c>
      <c r="U1290" t="s">
        <v>31</v>
      </c>
      <c r="V1290" t="s">
        <v>3358</v>
      </c>
      <c r="W1290" t="s">
        <v>3279</v>
      </c>
    </row>
    <row r="1291" spans="1:23" hidden="1" x14ac:dyDescent="0.25">
      <c r="A1291">
        <v>2321</v>
      </c>
      <c r="B1291">
        <f>IF(Tabela_padrão__V_CHANNELGERAL2[[#This Row],[ID]]=A1290,0,1)</f>
        <v>1</v>
      </c>
      <c r="C1291" t="s">
        <v>4105</v>
      </c>
      <c r="D1291" t="s">
        <v>4106</v>
      </c>
      <c r="E1291" t="s">
        <v>137</v>
      </c>
      <c r="F1291" t="s">
        <v>27</v>
      </c>
      <c r="G1291" t="s">
        <v>41</v>
      </c>
      <c r="H1291" t="s">
        <v>42</v>
      </c>
      <c r="I1291">
        <v>2016</v>
      </c>
      <c r="J1291" s="6">
        <v>42688</v>
      </c>
      <c r="K1291" s="6">
        <v>42688</v>
      </c>
      <c r="L1291" s="6">
        <v>42688</v>
      </c>
      <c r="N1291" t="s">
        <v>861</v>
      </c>
      <c r="O1291" t="s">
        <v>861</v>
      </c>
      <c r="P1291" t="s">
        <v>3344</v>
      </c>
      <c r="Q1291" s="6">
        <v>42370</v>
      </c>
      <c r="R1291" s="6">
        <v>43100</v>
      </c>
      <c r="S1291">
        <v>0</v>
      </c>
      <c r="T1291">
        <v>0</v>
      </c>
      <c r="U1291" t="s">
        <v>31</v>
      </c>
      <c r="V1291" t="s">
        <v>3602</v>
      </c>
      <c r="W1291" t="s">
        <v>3279</v>
      </c>
    </row>
    <row r="1292" spans="1:23" hidden="1" x14ac:dyDescent="0.25">
      <c r="A1292">
        <v>2029</v>
      </c>
      <c r="B1292">
        <f>IF(Tabela_padrão__V_CHANNELGERAL2[[#This Row],[ID]]=A1291,0,1)</f>
        <v>1</v>
      </c>
      <c r="C1292" t="s">
        <v>3777</v>
      </c>
      <c r="D1292" t="s">
        <v>3436</v>
      </c>
      <c r="E1292" t="s">
        <v>3429</v>
      </c>
      <c r="F1292" t="s">
        <v>27</v>
      </c>
      <c r="G1292" t="s">
        <v>41</v>
      </c>
      <c r="H1292" t="s">
        <v>42</v>
      </c>
      <c r="I1292">
        <v>2016</v>
      </c>
      <c r="J1292" s="6">
        <v>42667</v>
      </c>
      <c r="K1292" s="6">
        <v>42667</v>
      </c>
      <c r="L1292" s="6">
        <v>42667</v>
      </c>
      <c r="N1292" t="s">
        <v>3430</v>
      </c>
      <c r="O1292" t="s">
        <v>3430</v>
      </c>
      <c r="P1292" t="s">
        <v>3344</v>
      </c>
      <c r="Q1292" s="6">
        <v>42370</v>
      </c>
      <c r="R1292" s="6">
        <v>43100</v>
      </c>
      <c r="S1292">
        <v>0</v>
      </c>
      <c r="T1292">
        <v>0</v>
      </c>
      <c r="U1292" t="s">
        <v>31</v>
      </c>
      <c r="V1292" t="s">
        <v>3194</v>
      </c>
      <c r="W1292" t="s">
        <v>3279</v>
      </c>
    </row>
    <row r="1293" spans="1:23" hidden="1" x14ac:dyDescent="0.25">
      <c r="A1293">
        <v>2031</v>
      </c>
      <c r="B1293">
        <f>IF(Tabela_padrão__V_CHANNELGERAL2[[#This Row],[ID]]=A1292,0,1)</f>
        <v>1</v>
      </c>
      <c r="C1293" t="s">
        <v>3778</v>
      </c>
      <c r="D1293" t="s">
        <v>3438</v>
      </c>
      <c r="E1293" t="s">
        <v>3429</v>
      </c>
      <c r="F1293" t="s">
        <v>27</v>
      </c>
      <c r="G1293" t="s">
        <v>41</v>
      </c>
      <c r="H1293" t="s">
        <v>42</v>
      </c>
      <c r="I1293">
        <v>2016</v>
      </c>
      <c r="J1293" s="6">
        <v>42667</v>
      </c>
      <c r="K1293" s="6">
        <v>42667</v>
      </c>
      <c r="L1293" s="6">
        <v>42667</v>
      </c>
      <c r="N1293" t="s">
        <v>3430</v>
      </c>
      <c r="O1293" t="s">
        <v>3430</v>
      </c>
      <c r="P1293" t="s">
        <v>3344</v>
      </c>
      <c r="Q1293" s="6">
        <v>42370</v>
      </c>
      <c r="R1293" s="6">
        <v>43100</v>
      </c>
      <c r="S1293">
        <v>0</v>
      </c>
      <c r="T1293">
        <v>0</v>
      </c>
      <c r="U1293" t="s">
        <v>31</v>
      </c>
      <c r="V1293" t="s">
        <v>3180</v>
      </c>
      <c r="W1293" t="s">
        <v>3279</v>
      </c>
    </row>
    <row r="1294" spans="1:23" hidden="1" x14ac:dyDescent="0.25">
      <c r="A1294">
        <v>2024</v>
      </c>
      <c r="B1294">
        <f>IF(Tabela_padrão__V_CHANNELGERAL2[[#This Row],[ID]]=A1293,0,1)</f>
        <v>1</v>
      </c>
      <c r="C1294" t="s">
        <v>3772</v>
      </c>
      <c r="D1294" t="s">
        <v>3428</v>
      </c>
      <c r="E1294" t="s">
        <v>3429</v>
      </c>
      <c r="F1294" t="s">
        <v>27</v>
      </c>
      <c r="G1294" t="s">
        <v>41</v>
      </c>
      <c r="H1294" t="s">
        <v>42</v>
      </c>
      <c r="I1294">
        <v>2016</v>
      </c>
      <c r="J1294" s="6">
        <v>42667</v>
      </c>
      <c r="K1294" s="6">
        <v>42667</v>
      </c>
      <c r="L1294" s="6">
        <v>42667</v>
      </c>
      <c r="N1294" t="s">
        <v>3430</v>
      </c>
      <c r="O1294" t="s">
        <v>3430</v>
      </c>
      <c r="P1294" t="s">
        <v>3344</v>
      </c>
      <c r="Q1294" s="6">
        <v>42370</v>
      </c>
      <c r="R1294" s="6">
        <v>43100</v>
      </c>
      <c r="S1294">
        <v>0</v>
      </c>
      <c r="T1294">
        <v>0</v>
      </c>
      <c r="U1294" t="s">
        <v>31</v>
      </c>
      <c r="V1294" t="s">
        <v>3182</v>
      </c>
      <c r="W1294" t="s">
        <v>3279</v>
      </c>
    </row>
    <row r="1295" spans="1:23" hidden="1" x14ac:dyDescent="0.25">
      <c r="A1295">
        <v>2380</v>
      </c>
      <c r="B1295">
        <f>IF(Tabela_padrão__V_CHANNELGERAL2[[#This Row],[ID]]=A1294,0,1)</f>
        <v>1</v>
      </c>
      <c r="C1295" t="s">
        <v>4162</v>
      </c>
      <c r="D1295" t="s">
        <v>3650</v>
      </c>
      <c r="E1295" t="s">
        <v>3300</v>
      </c>
      <c r="F1295" t="s">
        <v>27</v>
      </c>
      <c r="G1295" t="s">
        <v>41</v>
      </c>
      <c r="H1295" t="s">
        <v>42</v>
      </c>
      <c r="I1295">
        <v>2016</v>
      </c>
      <c r="J1295" s="6">
        <v>42711</v>
      </c>
      <c r="K1295" s="6">
        <v>42711</v>
      </c>
      <c r="L1295" s="6">
        <v>42711</v>
      </c>
      <c r="N1295" t="s">
        <v>682</v>
      </c>
      <c r="O1295" t="s">
        <v>682</v>
      </c>
      <c r="P1295" t="s">
        <v>3344</v>
      </c>
      <c r="Q1295" s="6">
        <v>42370</v>
      </c>
      <c r="R1295" s="6">
        <v>43100</v>
      </c>
      <c r="S1295">
        <v>0</v>
      </c>
      <c r="T1295">
        <v>0</v>
      </c>
      <c r="U1295" t="s">
        <v>31</v>
      </c>
      <c r="V1295" t="s">
        <v>3182</v>
      </c>
      <c r="W1295" t="s">
        <v>3279</v>
      </c>
    </row>
    <row r="1296" spans="1:23" hidden="1" x14ac:dyDescent="0.25">
      <c r="A1296">
        <v>2314</v>
      </c>
      <c r="B1296">
        <f>IF(Tabela_padrão__V_CHANNELGERAL2[[#This Row],[ID]]=A1295,0,1)</f>
        <v>1</v>
      </c>
      <c r="C1296" t="s">
        <v>4104</v>
      </c>
      <c r="D1296" t="s">
        <v>3595</v>
      </c>
      <c r="E1296" t="s">
        <v>140</v>
      </c>
      <c r="F1296" t="s">
        <v>27</v>
      </c>
      <c r="G1296" t="s">
        <v>41</v>
      </c>
      <c r="H1296" t="s">
        <v>42</v>
      </c>
      <c r="I1296">
        <v>2016</v>
      </c>
      <c r="J1296" s="6">
        <v>42685</v>
      </c>
      <c r="K1296" s="6">
        <v>42685</v>
      </c>
      <c r="L1296" s="6">
        <v>42685</v>
      </c>
      <c r="N1296" t="s">
        <v>141</v>
      </c>
      <c r="O1296" t="s">
        <v>141</v>
      </c>
      <c r="P1296" t="s">
        <v>3344</v>
      </c>
      <c r="Q1296" s="6">
        <v>42370</v>
      </c>
      <c r="R1296" s="6">
        <v>43100</v>
      </c>
      <c r="S1296">
        <v>0</v>
      </c>
      <c r="T1296">
        <v>0</v>
      </c>
      <c r="U1296" t="s">
        <v>31</v>
      </c>
      <c r="V1296" t="s">
        <v>3448</v>
      </c>
      <c r="W1296" t="s">
        <v>3279</v>
      </c>
    </row>
    <row r="1297" spans="1:23" hidden="1" x14ac:dyDescent="0.25">
      <c r="A1297">
        <v>2294</v>
      </c>
      <c r="B1297">
        <f>IF(Tabela_padrão__V_CHANNELGERAL2[[#This Row],[ID]]=A1296,0,1)</f>
        <v>1</v>
      </c>
      <c r="C1297" t="s">
        <v>4090</v>
      </c>
      <c r="D1297" t="s">
        <v>3579</v>
      </c>
      <c r="E1297" t="s">
        <v>140</v>
      </c>
      <c r="F1297" t="s">
        <v>27</v>
      </c>
      <c r="G1297" t="s">
        <v>41</v>
      </c>
      <c r="H1297" t="s">
        <v>42</v>
      </c>
      <c r="I1297">
        <v>2016</v>
      </c>
      <c r="J1297" s="6">
        <v>42684</v>
      </c>
      <c r="K1297" s="6">
        <v>42684</v>
      </c>
      <c r="L1297" s="6">
        <v>42684</v>
      </c>
      <c r="N1297" t="s">
        <v>141</v>
      </c>
      <c r="O1297" t="s">
        <v>141</v>
      </c>
      <c r="P1297" t="s">
        <v>3344</v>
      </c>
      <c r="Q1297" s="6">
        <v>42370</v>
      </c>
      <c r="R1297" s="6">
        <v>43100</v>
      </c>
      <c r="S1297">
        <v>0</v>
      </c>
      <c r="T1297">
        <v>0</v>
      </c>
      <c r="U1297" t="s">
        <v>31</v>
      </c>
      <c r="V1297" t="s">
        <v>3182</v>
      </c>
      <c r="W1297" t="s">
        <v>3279</v>
      </c>
    </row>
    <row r="1298" spans="1:23" hidden="1" x14ac:dyDescent="0.25">
      <c r="A1298">
        <v>2067</v>
      </c>
      <c r="B1298">
        <f>IF(Tabela_padrão__V_CHANNELGERAL2[[#This Row],[ID]]=A1297,0,1)</f>
        <v>1</v>
      </c>
      <c r="C1298" t="s">
        <v>3805</v>
      </c>
      <c r="D1298" t="s">
        <v>3464</v>
      </c>
      <c r="E1298" t="s">
        <v>140</v>
      </c>
      <c r="F1298" t="s">
        <v>27</v>
      </c>
      <c r="G1298" t="s">
        <v>41</v>
      </c>
      <c r="H1298" t="s">
        <v>42</v>
      </c>
      <c r="I1298">
        <v>2016</v>
      </c>
      <c r="J1298" s="6">
        <v>42671</v>
      </c>
      <c r="K1298" s="6">
        <v>42671</v>
      </c>
      <c r="L1298" s="6">
        <v>42671</v>
      </c>
      <c r="N1298" t="s">
        <v>141</v>
      </c>
      <c r="O1298" t="s">
        <v>141</v>
      </c>
      <c r="P1298" t="s">
        <v>3344</v>
      </c>
      <c r="Q1298" s="6">
        <v>42370</v>
      </c>
      <c r="R1298" s="6">
        <v>43100</v>
      </c>
      <c r="S1298">
        <v>0</v>
      </c>
      <c r="T1298">
        <v>0</v>
      </c>
      <c r="U1298" t="s">
        <v>31</v>
      </c>
      <c r="V1298" t="s">
        <v>3181</v>
      </c>
      <c r="W1298" t="s">
        <v>3279</v>
      </c>
    </row>
    <row r="1299" spans="1:23" hidden="1" x14ac:dyDescent="0.25">
      <c r="A1299">
        <v>2368</v>
      </c>
      <c r="B1299">
        <f>IF(Tabela_padrão__V_CHANNELGERAL2[[#This Row],[ID]]=A1298,0,1)</f>
        <v>1</v>
      </c>
      <c r="C1299" t="s">
        <v>4148</v>
      </c>
      <c r="D1299" t="s">
        <v>3642</v>
      </c>
      <c r="E1299" t="s">
        <v>140</v>
      </c>
      <c r="F1299" t="s">
        <v>27</v>
      </c>
      <c r="G1299" t="s">
        <v>41</v>
      </c>
      <c r="H1299" t="s">
        <v>42</v>
      </c>
      <c r="I1299">
        <v>2016</v>
      </c>
      <c r="J1299" s="6">
        <v>42705</v>
      </c>
      <c r="K1299" s="6">
        <v>42705</v>
      </c>
      <c r="L1299" s="6">
        <v>42705</v>
      </c>
      <c r="N1299" t="s">
        <v>141</v>
      </c>
      <c r="O1299" t="s">
        <v>141</v>
      </c>
      <c r="P1299" t="s">
        <v>3344</v>
      </c>
      <c r="Q1299" s="6">
        <v>42370</v>
      </c>
      <c r="R1299" s="6">
        <v>43100</v>
      </c>
      <c r="S1299">
        <v>0</v>
      </c>
      <c r="T1299">
        <v>0</v>
      </c>
      <c r="U1299" t="s">
        <v>31</v>
      </c>
      <c r="V1299" t="s">
        <v>3367</v>
      </c>
      <c r="W1299" t="s">
        <v>3279</v>
      </c>
    </row>
    <row r="1300" spans="1:23" hidden="1" x14ac:dyDescent="0.25">
      <c r="A1300">
        <v>2295</v>
      </c>
      <c r="B1300">
        <f>IF(Tabela_padrão__V_CHANNELGERAL2[[#This Row],[ID]]=A1299,0,1)</f>
        <v>1</v>
      </c>
      <c r="C1300" t="s">
        <v>4091</v>
      </c>
      <c r="D1300" t="s">
        <v>3580</v>
      </c>
      <c r="E1300" t="s">
        <v>140</v>
      </c>
      <c r="F1300" t="s">
        <v>27</v>
      </c>
      <c r="G1300" t="s">
        <v>41</v>
      </c>
      <c r="H1300" t="s">
        <v>42</v>
      </c>
      <c r="I1300">
        <v>2016</v>
      </c>
      <c r="J1300" s="6">
        <v>42684</v>
      </c>
      <c r="K1300" s="6">
        <v>42684</v>
      </c>
      <c r="L1300" s="6">
        <v>42684</v>
      </c>
      <c r="N1300" t="s">
        <v>141</v>
      </c>
      <c r="O1300" t="s">
        <v>141</v>
      </c>
      <c r="P1300" t="s">
        <v>3344</v>
      </c>
      <c r="Q1300" s="6">
        <v>42370</v>
      </c>
      <c r="R1300" s="6">
        <v>43100</v>
      </c>
      <c r="S1300">
        <v>0</v>
      </c>
      <c r="T1300">
        <v>0</v>
      </c>
      <c r="U1300" t="s">
        <v>31</v>
      </c>
      <c r="V1300" t="s">
        <v>3180</v>
      </c>
      <c r="W1300" t="s">
        <v>3279</v>
      </c>
    </row>
    <row r="1301" spans="1:23" hidden="1" x14ac:dyDescent="0.25">
      <c r="A1301">
        <v>2310</v>
      </c>
      <c r="B1301">
        <f>IF(Tabela_padrão__V_CHANNELGERAL2[[#This Row],[ID]]=A1300,0,1)</f>
        <v>1</v>
      </c>
      <c r="C1301" t="s">
        <v>4103</v>
      </c>
      <c r="D1301" t="s">
        <v>3590</v>
      </c>
      <c r="E1301" t="s">
        <v>140</v>
      </c>
      <c r="F1301" t="s">
        <v>27</v>
      </c>
      <c r="G1301" t="s">
        <v>41</v>
      </c>
      <c r="H1301" t="s">
        <v>42</v>
      </c>
      <c r="I1301">
        <v>2016</v>
      </c>
      <c r="J1301" s="6">
        <v>42685</v>
      </c>
      <c r="K1301" s="6">
        <v>42685</v>
      </c>
      <c r="L1301" s="6">
        <v>42685</v>
      </c>
      <c r="N1301" t="s">
        <v>141</v>
      </c>
      <c r="O1301" t="s">
        <v>141</v>
      </c>
      <c r="P1301" t="s">
        <v>3344</v>
      </c>
      <c r="Q1301" s="6">
        <v>42370</v>
      </c>
      <c r="R1301" s="6">
        <v>43100</v>
      </c>
      <c r="S1301">
        <v>0</v>
      </c>
      <c r="T1301">
        <v>0</v>
      </c>
      <c r="U1301" t="s">
        <v>31</v>
      </c>
      <c r="V1301" t="s">
        <v>3367</v>
      </c>
      <c r="W1301" t="s">
        <v>3279</v>
      </c>
    </row>
    <row r="1302" spans="1:23" hidden="1" x14ac:dyDescent="0.25">
      <c r="A1302">
        <v>2329</v>
      </c>
      <c r="B1302">
        <f>IF(Tabela_padrão__V_CHANNELGERAL2[[#This Row],[ID]]=A1301,0,1)</f>
        <v>1</v>
      </c>
      <c r="C1302" t="s">
        <v>4111</v>
      </c>
      <c r="D1302" t="s">
        <v>4112</v>
      </c>
      <c r="E1302" t="s">
        <v>117</v>
      </c>
      <c r="F1302" t="s">
        <v>27</v>
      </c>
      <c r="G1302" t="s">
        <v>41</v>
      </c>
      <c r="H1302" t="s">
        <v>42</v>
      </c>
      <c r="I1302">
        <v>2016</v>
      </c>
      <c r="J1302" s="6">
        <v>42692</v>
      </c>
      <c r="K1302" s="6">
        <v>42692</v>
      </c>
      <c r="L1302" s="6">
        <v>42692</v>
      </c>
      <c r="N1302" t="s">
        <v>118</v>
      </c>
      <c r="O1302" t="s">
        <v>118</v>
      </c>
      <c r="P1302" t="s">
        <v>3344</v>
      </c>
      <c r="Q1302" s="6">
        <v>42370</v>
      </c>
      <c r="R1302" s="6">
        <v>43100</v>
      </c>
      <c r="S1302">
        <v>0</v>
      </c>
      <c r="T1302">
        <v>0</v>
      </c>
      <c r="U1302" t="s">
        <v>31</v>
      </c>
      <c r="V1302" t="s">
        <v>3608</v>
      </c>
      <c r="W1302" t="s">
        <v>3279</v>
      </c>
    </row>
    <row r="1303" spans="1:23" hidden="1" x14ac:dyDescent="0.25">
      <c r="A1303">
        <v>2395</v>
      </c>
      <c r="B1303">
        <f>IF(Tabela_padrão__V_CHANNELGERAL2[[#This Row],[ID]]=A1302,0,1)</f>
        <v>1</v>
      </c>
      <c r="C1303" t="s">
        <v>4175</v>
      </c>
      <c r="D1303" t="s">
        <v>3660</v>
      </c>
      <c r="E1303" t="s">
        <v>117</v>
      </c>
      <c r="F1303" t="s">
        <v>27</v>
      </c>
      <c r="G1303" t="s">
        <v>41</v>
      </c>
      <c r="H1303" t="s">
        <v>42</v>
      </c>
      <c r="I1303">
        <v>2016</v>
      </c>
      <c r="J1303" s="6">
        <v>42716</v>
      </c>
      <c r="K1303" s="6">
        <v>42716</v>
      </c>
      <c r="L1303" s="6">
        <v>42716</v>
      </c>
      <c r="N1303" t="s">
        <v>34</v>
      </c>
      <c r="O1303" t="s">
        <v>34</v>
      </c>
      <c r="P1303" t="s">
        <v>3344</v>
      </c>
      <c r="Q1303" s="6">
        <v>42370</v>
      </c>
      <c r="R1303" s="6">
        <v>43100</v>
      </c>
      <c r="S1303">
        <v>0</v>
      </c>
      <c r="T1303">
        <v>0</v>
      </c>
      <c r="U1303" t="s">
        <v>31</v>
      </c>
      <c r="V1303" t="s">
        <v>3180</v>
      </c>
      <c r="W1303" t="s">
        <v>3279</v>
      </c>
    </row>
    <row r="1304" spans="1:23" hidden="1" x14ac:dyDescent="0.25">
      <c r="A1304">
        <v>2330</v>
      </c>
      <c r="B1304">
        <f>IF(Tabela_padrão__V_CHANNELGERAL2[[#This Row],[ID]]=A1303,0,1)</f>
        <v>1</v>
      </c>
      <c r="C1304" t="s">
        <v>4113</v>
      </c>
      <c r="D1304" t="s">
        <v>3609</v>
      </c>
      <c r="E1304" t="s">
        <v>117</v>
      </c>
      <c r="F1304" t="s">
        <v>27</v>
      </c>
      <c r="G1304" t="s">
        <v>41</v>
      </c>
      <c r="H1304" t="s">
        <v>42</v>
      </c>
      <c r="I1304">
        <v>2016</v>
      </c>
      <c r="J1304" s="6">
        <v>42692</v>
      </c>
      <c r="K1304" s="6">
        <v>42692</v>
      </c>
      <c r="L1304" s="6">
        <v>42692</v>
      </c>
      <c r="N1304" t="s">
        <v>118</v>
      </c>
      <c r="O1304" t="s">
        <v>118</v>
      </c>
      <c r="P1304" t="s">
        <v>3344</v>
      </c>
      <c r="Q1304" s="6">
        <v>42370</v>
      </c>
      <c r="R1304" s="6">
        <v>43100</v>
      </c>
      <c r="S1304">
        <v>0</v>
      </c>
      <c r="T1304">
        <v>0</v>
      </c>
      <c r="U1304" t="s">
        <v>31</v>
      </c>
      <c r="V1304" t="s">
        <v>3180</v>
      </c>
      <c r="W1304" t="s">
        <v>3279</v>
      </c>
    </row>
    <row r="1305" spans="1:23" hidden="1" x14ac:dyDescent="0.25">
      <c r="A1305">
        <v>2331</v>
      </c>
      <c r="B1305">
        <f>IF(Tabela_padrão__V_CHANNELGERAL2[[#This Row],[ID]]=A1304,0,1)</f>
        <v>1</v>
      </c>
      <c r="C1305" t="s">
        <v>4114</v>
      </c>
      <c r="D1305" t="s">
        <v>4115</v>
      </c>
      <c r="E1305" t="s">
        <v>117</v>
      </c>
      <c r="F1305" t="s">
        <v>27</v>
      </c>
      <c r="G1305" t="s">
        <v>41</v>
      </c>
      <c r="H1305" t="s">
        <v>42</v>
      </c>
      <c r="I1305">
        <v>2016</v>
      </c>
      <c r="J1305" s="6">
        <v>42692</v>
      </c>
      <c r="K1305" s="6">
        <v>42692</v>
      </c>
      <c r="L1305" s="6">
        <v>42692</v>
      </c>
      <c r="N1305" t="s">
        <v>118</v>
      </c>
      <c r="O1305" t="s">
        <v>118</v>
      </c>
      <c r="P1305" t="s">
        <v>3344</v>
      </c>
      <c r="Q1305" s="6">
        <v>42370</v>
      </c>
      <c r="R1305" s="6">
        <v>43100</v>
      </c>
      <c r="S1305">
        <v>0</v>
      </c>
      <c r="T1305">
        <v>0</v>
      </c>
      <c r="U1305" t="s">
        <v>31</v>
      </c>
      <c r="V1305" t="s">
        <v>3182</v>
      </c>
      <c r="W1305" t="s">
        <v>3279</v>
      </c>
    </row>
    <row r="1306" spans="1:23" hidden="1" x14ac:dyDescent="0.25">
      <c r="A1306">
        <v>2328</v>
      </c>
      <c r="B1306">
        <f>IF(Tabela_padrão__V_CHANNELGERAL2[[#This Row],[ID]]=A1305,0,1)</f>
        <v>1</v>
      </c>
      <c r="C1306" t="s">
        <v>4109</v>
      </c>
      <c r="D1306" t="s">
        <v>4110</v>
      </c>
      <c r="E1306" t="s">
        <v>117</v>
      </c>
      <c r="F1306" t="s">
        <v>32</v>
      </c>
      <c r="G1306" t="s">
        <v>41</v>
      </c>
      <c r="H1306" t="s">
        <v>42</v>
      </c>
      <c r="I1306">
        <v>2016</v>
      </c>
      <c r="J1306" s="6">
        <v>42692</v>
      </c>
      <c r="K1306" s="6">
        <v>42692</v>
      </c>
      <c r="L1306" s="6">
        <v>42692</v>
      </c>
      <c r="N1306" t="s">
        <v>118</v>
      </c>
      <c r="O1306" t="s">
        <v>118</v>
      </c>
      <c r="P1306" t="s">
        <v>3344</v>
      </c>
      <c r="Q1306" s="6">
        <v>42370</v>
      </c>
      <c r="R1306" s="6">
        <v>43100</v>
      </c>
      <c r="S1306">
        <v>0</v>
      </c>
      <c r="T1306">
        <v>0</v>
      </c>
      <c r="U1306" t="s">
        <v>31</v>
      </c>
      <c r="V1306" t="s">
        <v>3182</v>
      </c>
      <c r="W1306" t="s">
        <v>3279</v>
      </c>
    </row>
    <row r="1307" spans="1:23" hidden="1" x14ac:dyDescent="0.25">
      <c r="A1307">
        <v>1912</v>
      </c>
      <c r="B1307">
        <f>IF(Tabela_padrão__V_CHANNELGERAL2[[#This Row],[ID]]=A1306,0,1)</f>
        <v>1</v>
      </c>
      <c r="C1307" t="s">
        <v>3690</v>
      </c>
      <c r="D1307" t="s">
        <v>3345</v>
      </c>
      <c r="E1307" t="s">
        <v>489</v>
      </c>
      <c r="F1307" t="s">
        <v>27</v>
      </c>
      <c r="G1307" t="s">
        <v>41</v>
      </c>
      <c r="H1307" t="s">
        <v>42</v>
      </c>
      <c r="I1307">
        <v>2016</v>
      </c>
      <c r="J1307" s="6">
        <v>42656</v>
      </c>
      <c r="K1307" s="6">
        <v>42656</v>
      </c>
      <c r="L1307" s="6">
        <v>42656</v>
      </c>
      <c r="N1307" t="s">
        <v>490</v>
      </c>
      <c r="O1307" t="s">
        <v>490</v>
      </c>
      <c r="P1307" t="s">
        <v>3344</v>
      </c>
      <c r="Q1307" s="6">
        <v>42370</v>
      </c>
      <c r="R1307" s="6">
        <v>43100</v>
      </c>
      <c r="S1307">
        <v>0</v>
      </c>
      <c r="T1307">
        <v>0</v>
      </c>
      <c r="U1307" t="s">
        <v>31</v>
      </c>
      <c r="V1307" t="s">
        <v>3180</v>
      </c>
      <c r="W1307" t="s">
        <v>3279</v>
      </c>
    </row>
    <row r="1308" spans="1:23" hidden="1" x14ac:dyDescent="0.25">
      <c r="A1308">
        <v>1915</v>
      </c>
      <c r="B1308">
        <f>IF(Tabela_padrão__V_CHANNELGERAL2[[#This Row],[ID]]=A1307,0,1)</f>
        <v>1</v>
      </c>
      <c r="C1308" t="s">
        <v>3693</v>
      </c>
      <c r="D1308" t="s">
        <v>3348</v>
      </c>
      <c r="E1308" t="s">
        <v>489</v>
      </c>
      <c r="F1308" t="s">
        <v>27</v>
      </c>
      <c r="G1308" t="s">
        <v>41</v>
      </c>
      <c r="H1308" t="s">
        <v>42</v>
      </c>
      <c r="I1308">
        <v>2016</v>
      </c>
      <c r="J1308" s="6">
        <v>42656</v>
      </c>
      <c r="K1308" s="6">
        <v>42656</v>
      </c>
      <c r="L1308" s="6">
        <v>42656</v>
      </c>
      <c r="N1308" t="s">
        <v>490</v>
      </c>
      <c r="O1308" t="s">
        <v>490</v>
      </c>
      <c r="P1308" t="s">
        <v>3344</v>
      </c>
      <c r="Q1308" s="6">
        <v>42370</v>
      </c>
      <c r="R1308" s="6">
        <v>43100</v>
      </c>
      <c r="S1308">
        <v>0</v>
      </c>
      <c r="T1308">
        <v>0</v>
      </c>
      <c r="U1308" t="s">
        <v>31</v>
      </c>
      <c r="V1308" t="s">
        <v>3209</v>
      </c>
      <c r="W1308" t="s">
        <v>3279</v>
      </c>
    </row>
    <row r="1309" spans="1:23" hidden="1" x14ac:dyDescent="0.25">
      <c r="A1309">
        <v>1916</v>
      </c>
      <c r="B1309">
        <f>IF(Tabela_padrão__V_CHANNELGERAL2[[#This Row],[ID]]=A1308,0,1)</f>
        <v>1</v>
      </c>
      <c r="C1309" t="s">
        <v>3694</v>
      </c>
      <c r="D1309" t="s">
        <v>3349</v>
      </c>
      <c r="E1309" t="s">
        <v>489</v>
      </c>
      <c r="F1309" t="s">
        <v>27</v>
      </c>
      <c r="G1309" t="s">
        <v>41</v>
      </c>
      <c r="H1309" t="s">
        <v>42</v>
      </c>
      <c r="I1309">
        <v>2016</v>
      </c>
      <c r="J1309" s="6">
        <v>42656</v>
      </c>
      <c r="K1309" s="6">
        <v>42656</v>
      </c>
      <c r="L1309" s="6">
        <v>42656</v>
      </c>
      <c r="N1309" t="s">
        <v>490</v>
      </c>
      <c r="O1309" t="s">
        <v>490</v>
      </c>
      <c r="P1309" t="s">
        <v>3344</v>
      </c>
      <c r="Q1309" s="6">
        <v>42370</v>
      </c>
      <c r="R1309" s="6">
        <v>43100</v>
      </c>
      <c r="S1309">
        <v>0</v>
      </c>
      <c r="T1309">
        <v>0</v>
      </c>
      <c r="U1309" t="s">
        <v>31</v>
      </c>
      <c r="V1309" t="s">
        <v>3180</v>
      </c>
      <c r="W1309" t="s">
        <v>3279</v>
      </c>
    </row>
    <row r="1310" spans="1:23" hidden="1" x14ac:dyDescent="0.25">
      <c r="A1310">
        <v>1946</v>
      </c>
      <c r="B1310">
        <f>IF(Tabela_padrão__V_CHANNELGERAL2[[#This Row],[ID]]=A1309,0,1)</f>
        <v>1</v>
      </c>
      <c r="C1310" t="s">
        <v>3724</v>
      </c>
      <c r="D1310" t="s">
        <v>3366</v>
      </c>
      <c r="E1310" t="s">
        <v>489</v>
      </c>
      <c r="F1310" t="s">
        <v>32</v>
      </c>
      <c r="G1310" t="s">
        <v>41</v>
      </c>
      <c r="H1310" t="s">
        <v>42</v>
      </c>
      <c r="I1310">
        <v>2016</v>
      </c>
      <c r="J1310" s="6">
        <v>42662</v>
      </c>
      <c r="K1310" s="6">
        <v>42662</v>
      </c>
      <c r="L1310" s="6">
        <v>42662</v>
      </c>
      <c r="N1310" t="s">
        <v>490</v>
      </c>
      <c r="O1310" t="s">
        <v>490</v>
      </c>
      <c r="P1310" t="s">
        <v>3344</v>
      </c>
      <c r="Q1310" s="6">
        <v>42370</v>
      </c>
      <c r="R1310" s="6">
        <v>43100</v>
      </c>
      <c r="S1310">
        <v>0</v>
      </c>
      <c r="T1310">
        <v>0</v>
      </c>
      <c r="U1310" t="s">
        <v>31</v>
      </c>
      <c r="V1310" t="s">
        <v>3367</v>
      </c>
      <c r="W1310" t="s">
        <v>3279</v>
      </c>
    </row>
    <row r="1311" spans="1:23" hidden="1" x14ac:dyDescent="0.25">
      <c r="A1311">
        <v>2357</v>
      </c>
      <c r="B1311">
        <f>IF(Tabela_padrão__V_CHANNELGERAL2[[#This Row],[ID]]=A1310,0,1)</f>
        <v>1</v>
      </c>
      <c r="C1311" t="s">
        <v>4140</v>
      </c>
      <c r="D1311" t="s">
        <v>4141</v>
      </c>
      <c r="E1311" t="s">
        <v>489</v>
      </c>
      <c r="F1311" t="s">
        <v>32</v>
      </c>
      <c r="G1311" t="s">
        <v>41</v>
      </c>
      <c r="H1311" t="s">
        <v>42</v>
      </c>
      <c r="I1311">
        <v>2016</v>
      </c>
      <c r="J1311" s="6">
        <v>42703</v>
      </c>
      <c r="K1311" s="6">
        <v>42703</v>
      </c>
      <c r="L1311" s="6">
        <v>42703</v>
      </c>
      <c r="N1311" t="s">
        <v>490</v>
      </c>
      <c r="O1311" t="s">
        <v>490</v>
      </c>
      <c r="P1311" t="s">
        <v>3344</v>
      </c>
      <c r="Q1311" s="6">
        <v>42370</v>
      </c>
      <c r="R1311" s="6">
        <v>43100</v>
      </c>
      <c r="S1311">
        <v>0</v>
      </c>
      <c r="T1311">
        <v>0</v>
      </c>
      <c r="U1311" t="s">
        <v>31</v>
      </c>
      <c r="V1311" t="s">
        <v>3181</v>
      </c>
      <c r="W1311" t="s">
        <v>3279</v>
      </c>
    </row>
    <row r="1312" spans="1:23" hidden="1" x14ac:dyDescent="0.25">
      <c r="A1312">
        <v>1914</v>
      </c>
      <c r="B1312">
        <f>IF(Tabela_padrão__V_CHANNELGERAL2[[#This Row],[ID]]=A1311,0,1)</f>
        <v>1</v>
      </c>
      <c r="C1312" t="s">
        <v>3692</v>
      </c>
      <c r="D1312" t="s">
        <v>3347</v>
      </c>
      <c r="E1312" t="s">
        <v>489</v>
      </c>
      <c r="F1312" t="s">
        <v>32</v>
      </c>
      <c r="G1312" t="s">
        <v>41</v>
      </c>
      <c r="H1312" t="s">
        <v>42</v>
      </c>
      <c r="I1312">
        <v>2016</v>
      </c>
      <c r="J1312" s="6">
        <v>42656</v>
      </c>
      <c r="K1312" s="6">
        <v>42656</v>
      </c>
      <c r="L1312" s="6">
        <v>42656</v>
      </c>
      <c r="N1312" t="s">
        <v>490</v>
      </c>
      <c r="O1312" t="s">
        <v>490</v>
      </c>
      <c r="P1312" t="s">
        <v>3344</v>
      </c>
      <c r="Q1312" s="6">
        <v>42370</v>
      </c>
      <c r="R1312" s="6">
        <v>43100</v>
      </c>
      <c r="S1312">
        <v>0</v>
      </c>
      <c r="T1312">
        <v>0</v>
      </c>
      <c r="U1312" t="s">
        <v>31</v>
      </c>
      <c r="V1312" t="s">
        <v>3181</v>
      </c>
      <c r="W1312" t="s">
        <v>3279</v>
      </c>
    </row>
    <row r="1313" spans="1:23" hidden="1" x14ac:dyDescent="0.25">
      <c r="A1313">
        <v>1911</v>
      </c>
      <c r="B1313">
        <f>IF(Tabela_padrão__V_CHANNELGERAL2[[#This Row],[ID]]=A1312,0,1)</f>
        <v>1</v>
      </c>
      <c r="C1313" t="s">
        <v>3688</v>
      </c>
      <c r="D1313" t="s">
        <v>3689</v>
      </c>
      <c r="E1313" t="s">
        <v>489</v>
      </c>
      <c r="F1313" t="s">
        <v>32</v>
      </c>
      <c r="G1313" t="s">
        <v>41</v>
      </c>
      <c r="H1313" t="s">
        <v>42</v>
      </c>
      <c r="I1313">
        <v>2016</v>
      </c>
      <c r="J1313" s="6">
        <v>42656</v>
      </c>
      <c r="K1313" s="6">
        <v>42656</v>
      </c>
      <c r="L1313" s="6">
        <v>42656</v>
      </c>
      <c r="N1313" t="s">
        <v>490</v>
      </c>
      <c r="O1313" t="s">
        <v>490</v>
      </c>
      <c r="P1313" t="s">
        <v>3344</v>
      </c>
      <c r="Q1313" s="6">
        <v>42370</v>
      </c>
      <c r="R1313" s="6">
        <v>43100</v>
      </c>
      <c r="S1313">
        <v>0</v>
      </c>
      <c r="T1313">
        <v>0</v>
      </c>
      <c r="U1313" t="s">
        <v>31</v>
      </c>
      <c r="V1313" t="s">
        <v>3180</v>
      </c>
      <c r="W1313" t="s">
        <v>3279</v>
      </c>
    </row>
    <row r="1314" spans="1:23" hidden="1" x14ac:dyDescent="0.25">
      <c r="A1314">
        <v>2359</v>
      </c>
      <c r="B1314">
        <f>IF(Tabela_padrão__V_CHANNELGERAL2[[#This Row],[ID]]=A1313,0,1)</f>
        <v>1</v>
      </c>
      <c r="C1314" t="s">
        <v>4143</v>
      </c>
      <c r="D1314" t="s">
        <v>3634</v>
      </c>
      <c r="E1314" t="s">
        <v>489</v>
      </c>
      <c r="F1314" t="s">
        <v>32</v>
      </c>
      <c r="G1314" t="s">
        <v>41</v>
      </c>
      <c r="H1314" t="s">
        <v>42</v>
      </c>
      <c r="I1314">
        <v>2016</v>
      </c>
      <c r="J1314" s="6">
        <v>42703</v>
      </c>
      <c r="K1314" s="6">
        <v>42703</v>
      </c>
      <c r="L1314" s="6">
        <v>42703</v>
      </c>
      <c r="N1314" t="s">
        <v>490</v>
      </c>
      <c r="O1314" t="s">
        <v>490</v>
      </c>
      <c r="P1314" t="s">
        <v>3344</v>
      </c>
      <c r="Q1314" s="6">
        <v>42370</v>
      </c>
      <c r="R1314" s="6">
        <v>43100</v>
      </c>
      <c r="S1314">
        <v>0</v>
      </c>
      <c r="T1314">
        <v>0</v>
      </c>
      <c r="U1314" t="s">
        <v>31</v>
      </c>
      <c r="V1314" t="s">
        <v>3261</v>
      </c>
      <c r="W1314" t="s">
        <v>3279</v>
      </c>
    </row>
    <row r="1315" spans="1:23" hidden="1" x14ac:dyDescent="0.25">
      <c r="A1315">
        <v>1913</v>
      </c>
      <c r="B1315">
        <f>IF(Tabela_padrão__V_CHANNELGERAL2[[#This Row],[ID]]=A1314,0,1)</f>
        <v>1</v>
      </c>
      <c r="C1315" t="s">
        <v>3691</v>
      </c>
      <c r="D1315" t="s">
        <v>3346</v>
      </c>
      <c r="E1315" t="s">
        <v>489</v>
      </c>
      <c r="F1315" t="s">
        <v>32</v>
      </c>
      <c r="G1315" t="s">
        <v>41</v>
      </c>
      <c r="H1315" t="s">
        <v>42</v>
      </c>
      <c r="I1315">
        <v>2016</v>
      </c>
      <c r="J1315" s="6">
        <v>42656</v>
      </c>
      <c r="K1315" s="6">
        <v>42656</v>
      </c>
      <c r="L1315" s="6">
        <v>42656</v>
      </c>
      <c r="N1315" t="s">
        <v>490</v>
      </c>
      <c r="O1315" t="s">
        <v>490</v>
      </c>
      <c r="P1315" t="s">
        <v>3344</v>
      </c>
      <c r="Q1315" s="6">
        <v>42370</v>
      </c>
      <c r="R1315" s="6">
        <v>43100</v>
      </c>
      <c r="S1315">
        <v>0</v>
      </c>
      <c r="T1315">
        <v>0</v>
      </c>
      <c r="U1315" t="s">
        <v>31</v>
      </c>
      <c r="V1315" t="s">
        <v>3180</v>
      </c>
      <c r="W1315" t="s">
        <v>3279</v>
      </c>
    </row>
    <row r="1316" spans="1:23" hidden="1" x14ac:dyDescent="0.25">
      <c r="A1316">
        <v>2358</v>
      </c>
      <c r="B1316">
        <f>IF(Tabela_padrão__V_CHANNELGERAL2[[#This Row],[ID]]=A1315,0,1)</f>
        <v>1</v>
      </c>
      <c r="C1316" t="s">
        <v>4142</v>
      </c>
      <c r="D1316" t="s">
        <v>1279</v>
      </c>
      <c r="E1316" t="s">
        <v>489</v>
      </c>
      <c r="F1316" t="s">
        <v>32</v>
      </c>
      <c r="G1316" t="s">
        <v>41</v>
      </c>
      <c r="H1316" t="s">
        <v>42</v>
      </c>
      <c r="I1316">
        <v>2016</v>
      </c>
      <c r="J1316" s="6">
        <v>42703</v>
      </c>
      <c r="K1316" s="6">
        <v>42703</v>
      </c>
      <c r="L1316" s="6">
        <v>42703</v>
      </c>
      <c r="N1316" t="s">
        <v>490</v>
      </c>
      <c r="O1316" t="s">
        <v>490</v>
      </c>
      <c r="P1316" t="s">
        <v>3344</v>
      </c>
      <c r="Q1316" s="6">
        <v>42370</v>
      </c>
      <c r="R1316" s="6">
        <v>43100</v>
      </c>
      <c r="S1316">
        <v>0</v>
      </c>
      <c r="T1316">
        <v>0</v>
      </c>
      <c r="U1316" t="s">
        <v>31</v>
      </c>
      <c r="V1316" t="s">
        <v>3261</v>
      </c>
      <c r="W1316" t="s">
        <v>3279</v>
      </c>
    </row>
    <row r="1317" spans="1:23" hidden="1" x14ac:dyDescent="0.25">
      <c r="A1317">
        <v>2156</v>
      </c>
      <c r="B1317">
        <f>IF(Tabela_padrão__V_CHANNELGERAL2[[#This Row],[ID]]=A1316,0,1)</f>
        <v>1</v>
      </c>
      <c r="C1317" t="s">
        <v>3889</v>
      </c>
      <c r="D1317" t="s">
        <v>3890</v>
      </c>
      <c r="E1317" t="s">
        <v>52</v>
      </c>
      <c r="F1317" t="s">
        <v>27</v>
      </c>
      <c r="G1317" t="s">
        <v>41</v>
      </c>
      <c r="H1317" t="s">
        <v>42</v>
      </c>
      <c r="I1317">
        <v>2016</v>
      </c>
      <c r="J1317" s="6">
        <v>42677</v>
      </c>
      <c r="K1317" s="6">
        <v>42677</v>
      </c>
      <c r="L1317" s="6">
        <v>42677</v>
      </c>
      <c r="N1317" t="s">
        <v>173</v>
      </c>
      <c r="O1317" t="s">
        <v>173</v>
      </c>
      <c r="P1317" t="s">
        <v>3344</v>
      </c>
      <c r="Q1317" s="6">
        <v>42370</v>
      </c>
      <c r="R1317" s="6">
        <v>43100</v>
      </c>
      <c r="S1317">
        <v>0</v>
      </c>
      <c r="T1317">
        <v>0</v>
      </c>
      <c r="U1317" t="s">
        <v>61</v>
      </c>
      <c r="V1317" t="s">
        <v>3448</v>
      </c>
      <c r="W1317" t="s">
        <v>3279</v>
      </c>
    </row>
    <row r="1318" spans="1:23" hidden="1" x14ac:dyDescent="0.25">
      <c r="A1318">
        <v>2370</v>
      </c>
      <c r="B1318">
        <f>IF(Tabela_padrão__V_CHANNELGERAL2[[#This Row],[ID]]=A1317,0,1)</f>
        <v>1</v>
      </c>
      <c r="C1318" t="s">
        <v>4150</v>
      </c>
      <c r="D1318" t="s">
        <v>4151</v>
      </c>
      <c r="E1318" t="s">
        <v>52</v>
      </c>
      <c r="F1318" t="s">
        <v>27</v>
      </c>
      <c r="G1318" t="s">
        <v>41</v>
      </c>
      <c r="H1318" t="s">
        <v>42</v>
      </c>
      <c r="I1318">
        <v>2016</v>
      </c>
      <c r="J1318" s="6">
        <v>42705</v>
      </c>
      <c r="K1318" s="6">
        <v>42705</v>
      </c>
      <c r="L1318" s="6">
        <v>42705</v>
      </c>
      <c r="N1318" t="s">
        <v>173</v>
      </c>
      <c r="O1318" t="s">
        <v>173</v>
      </c>
      <c r="P1318" t="s">
        <v>3344</v>
      </c>
      <c r="Q1318" s="6">
        <v>42370</v>
      </c>
      <c r="R1318" s="6">
        <v>43100</v>
      </c>
      <c r="S1318">
        <v>0</v>
      </c>
      <c r="T1318">
        <v>0</v>
      </c>
      <c r="U1318" t="s">
        <v>31</v>
      </c>
      <c r="V1318" t="s">
        <v>3644</v>
      </c>
      <c r="W1318" t="s">
        <v>3279</v>
      </c>
    </row>
    <row r="1319" spans="1:23" hidden="1" x14ac:dyDescent="0.25">
      <c r="A1319">
        <v>2371</v>
      </c>
      <c r="B1319">
        <f>IF(Tabela_padrão__V_CHANNELGERAL2[[#This Row],[ID]]=A1318,0,1)</f>
        <v>1</v>
      </c>
      <c r="C1319" t="s">
        <v>4152</v>
      </c>
      <c r="D1319" t="s">
        <v>4153</v>
      </c>
      <c r="E1319" t="s">
        <v>52</v>
      </c>
      <c r="F1319" t="s">
        <v>27</v>
      </c>
      <c r="G1319" t="s">
        <v>41</v>
      </c>
      <c r="H1319" t="s">
        <v>42</v>
      </c>
      <c r="I1319">
        <v>2016</v>
      </c>
      <c r="J1319" s="6">
        <v>42705</v>
      </c>
      <c r="K1319" s="6">
        <v>42705</v>
      </c>
      <c r="L1319" s="6">
        <v>42705</v>
      </c>
      <c r="N1319" t="s">
        <v>173</v>
      </c>
      <c r="O1319" t="s">
        <v>173</v>
      </c>
      <c r="P1319" t="s">
        <v>3344</v>
      </c>
      <c r="Q1319" s="6">
        <v>42370</v>
      </c>
      <c r="R1319" s="6">
        <v>43100</v>
      </c>
      <c r="S1319">
        <v>0</v>
      </c>
      <c r="T1319">
        <v>0</v>
      </c>
      <c r="U1319" t="s">
        <v>31</v>
      </c>
      <c r="V1319" t="s">
        <v>3644</v>
      </c>
      <c r="W1319" t="s">
        <v>3279</v>
      </c>
    </row>
    <row r="1320" spans="1:23" hidden="1" x14ac:dyDescent="0.25">
      <c r="A1320">
        <v>2159</v>
      </c>
      <c r="B1320">
        <f>IF(Tabela_padrão__V_CHANNELGERAL2[[#This Row],[ID]]=A1319,0,1)</f>
        <v>1</v>
      </c>
      <c r="C1320" t="s">
        <v>3893</v>
      </c>
      <c r="D1320" t="s">
        <v>3894</v>
      </c>
      <c r="E1320" t="s">
        <v>52</v>
      </c>
      <c r="F1320" t="s">
        <v>27</v>
      </c>
      <c r="G1320" t="s">
        <v>41</v>
      </c>
      <c r="H1320" t="s">
        <v>42</v>
      </c>
      <c r="I1320">
        <v>2016</v>
      </c>
      <c r="J1320" s="6">
        <v>42677</v>
      </c>
      <c r="K1320" s="6">
        <v>42677</v>
      </c>
      <c r="L1320" s="6">
        <v>42677</v>
      </c>
      <c r="N1320" t="s">
        <v>173</v>
      </c>
      <c r="O1320" t="s">
        <v>173</v>
      </c>
      <c r="P1320" t="s">
        <v>3344</v>
      </c>
      <c r="Q1320" s="6">
        <v>42370</v>
      </c>
      <c r="R1320" s="6">
        <v>43100</v>
      </c>
      <c r="S1320">
        <v>0</v>
      </c>
      <c r="T1320">
        <v>0</v>
      </c>
      <c r="U1320" t="s">
        <v>31</v>
      </c>
      <c r="V1320" t="s">
        <v>3185</v>
      </c>
      <c r="W1320" t="s">
        <v>3279</v>
      </c>
    </row>
    <row r="1321" spans="1:23" hidden="1" x14ac:dyDescent="0.25">
      <c r="A1321">
        <v>2340</v>
      </c>
      <c r="B1321">
        <f>IF(Tabela_padrão__V_CHANNELGERAL2[[#This Row],[ID]]=A1320,0,1)</f>
        <v>1</v>
      </c>
      <c r="C1321" t="s">
        <v>4123</v>
      </c>
      <c r="D1321" t="s">
        <v>3620</v>
      </c>
      <c r="E1321" t="s">
        <v>52</v>
      </c>
      <c r="F1321" t="s">
        <v>32</v>
      </c>
      <c r="G1321" t="s">
        <v>41</v>
      </c>
      <c r="H1321" t="s">
        <v>42</v>
      </c>
      <c r="I1321">
        <v>2016</v>
      </c>
      <c r="J1321" s="6">
        <v>42696</v>
      </c>
      <c r="K1321" s="6">
        <v>42696</v>
      </c>
      <c r="L1321" s="6">
        <v>42696</v>
      </c>
      <c r="N1321" t="s">
        <v>173</v>
      </c>
      <c r="O1321" t="s">
        <v>173</v>
      </c>
      <c r="P1321" t="s">
        <v>3344</v>
      </c>
      <c r="Q1321" s="6">
        <v>42370</v>
      </c>
      <c r="R1321" s="6">
        <v>43100</v>
      </c>
      <c r="S1321">
        <v>0</v>
      </c>
      <c r="T1321">
        <v>0</v>
      </c>
      <c r="U1321" t="s">
        <v>31</v>
      </c>
      <c r="V1321" t="s">
        <v>3621</v>
      </c>
      <c r="W1321" t="s">
        <v>3279</v>
      </c>
    </row>
    <row r="1322" spans="1:23" hidden="1" x14ac:dyDescent="0.25">
      <c r="A1322">
        <v>2004</v>
      </c>
      <c r="B1322">
        <f>IF(Tabela_padrão__V_CHANNELGERAL2[[#This Row],[ID]]=A1321,0,1)</f>
        <v>1</v>
      </c>
      <c r="C1322" t="s">
        <v>3754</v>
      </c>
      <c r="D1322" t="s">
        <v>3411</v>
      </c>
      <c r="E1322" t="s">
        <v>52</v>
      </c>
      <c r="F1322" t="s">
        <v>32</v>
      </c>
      <c r="G1322" t="s">
        <v>41</v>
      </c>
      <c r="H1322" t="s">
        <v>42</v>
      </c>
      <c r="I1322">
        <v>2016</v>
      </c>
      <c r="J1322" s="6">
        <v>42667</v>
      </c>
      <c r="K1322" s="6">
        <v>42667</v>
      </c>
      <c r="L1322" s="6">
        <v>42667</v>
      </c>
      <c r="N1322" t="s">
        <v>173</v>
      </c>
      <c r="O1322" t="s">
        <v>173</v>
      </c>
      <c r="P1322" t="s">
        <v>3344</v>
      </c>
      <c r="Q1322" s="6">
        <v>42370</v>
      </c>
      <c r="R1322" s="6">
        <v>43100</v>
      </c>
      <c r="S1322">
        <v>0</v>
      </c>
      <c r="T1322">
        <v>0</v>
      </c>
      <c r="U1322" t="s">
        <v>31</v>
      </c>
      <c r="V1322" t="s">
        <v>3412</v>
      </c>
      <c r="W1322" t="s">
        <v>3279</v>
      </c>
    </row>
    <row r="1323" spans="1:23" hidden="1" x14ac:dyDescent="0.25">
      <c r="A1323">
        <v>2122</v>
      </c>
      <c r="B1323">
        <f>IF(Tabela_padrão__V_CHANNELGERAL2[[#This Row],[ID]]=A1322,0,1)</f>
        <v>1</v>
      </c>
      <c r="C1323" t="s">
        <v>3856</v>
      </c>
      <c r="D1323" t="s">
        <v>3857</v>
      </c>
      <c r="E1323" t="s">
        <v>52</v>
      </c>
      <c r="F1323" t="s">
        <v>32</v>
      </c>
      <c r="G1323" t="s">
        <v>41</v>
      </c>
      <c r="H1323" t="s">
        <v>42</v>
      </c>
      <c r="I1323">
        <v>2016</v>
      </c>
      <c r="J1323" s="6">
        <v>42677</v>
      </c>
      <c r="K1323" s="6">
        <v>42677</v>
      </c>
      <c r="L1323" s="6">
        <v>42677</v>
      </c>
      <c r="N1323" t="s">
        <v>173</v>
      </c>
      <c r="O1323" t="s">
        <v>173</v>
      </c>
      <c r="P1323" t="s">
        <v>3344</v>
      </c>
      <c r="Q1323" s="6">
        <v>42370</v>
      </c>
      <c r="R1323" s="6">
        <v>43100</v>
      </c>
      <c r="S1323">
        <v>0</v>
      </c>
      <c r="T1323">
        <v>0</v>
      </c>
      <c r="U1323" t="s">
        <v>31</v>
      </c>
      <c r="V1323" t="s">
        <v>3234</v>
      </c>
      <c r="W1323" t="s">
        <v>3279</v>
      </c>
    </row>
    <row r="1324" spans="1:23" hidden="1" x14ac:dyDescent="0.25">
      <c r="A1324">
        <v>2148</v>
      </c>
      <c r="B1324">
        <f>IF(Tabela_padrão__V_CHANNELGERAL2[[#This Row],[ID]]=A1323,0,1)</f>
        <v>1</v>
      </c>
      <c r="C1324" t="s">
        <v>3883</v>
      </c>
      <c r="D1324" t="s">
        <v>1385</v>
      </c>
      <c r="E1324" t="s">
        <v>52</v>
      </c>
      <c r="F1324" t="s">
        <v>32</v>
      </c>
      <c r="G1324" t="s">
        <v>41</v>
      </c>
      <c r="H1324" t="s">
        <v>42</v>
      </c>
      <c r="I1324">
        <v>2016</v>
      </c>
      <c r="J1324" s="6">
        <v>42677</v>
      </c>
      <c r="K1324" s="6">
        <v>42677</v>
      </c>
      <c r="L1324" s="6">
        <v>42677</v>
      </c>
      <c r="N1324" t="s">
        <v>173</v>
      </c>
      <c r="O1324" t="s">
        <v>173</v>
      </c>
      <c r="P1324" t="s">
        <v>3344</v>
      </c>
      <c r="Q1324" s="6">
        <v>42370</v>
      </c>
      <c r="R1324" s="6">
        <v>43100</v>
      </c>
      <c r="S1324">
        <v>0</v>
      </c>
      <c r="T1324">
        <v>0</v>
      </c>
      <c r="U1324" t="s">
        <v>31</v>
      </c>
      <c r="V1324" t="s">
        <v>3531</v>
      </c>
      <c r="W1324" t="s">
        <v>3279</v>
      </c>
    </row>
    <row r="1325" spans="1:23" hidden="1" x14ac:dyDescent="0.25">
      <c r="A1325">
        <v>2373</v>
      </c>
      <c r="B1325">
        <f>IF(Tabela_padrão__V_CHANNELGERAL2[[#This Row],[ID]]=A1324,0,1)</f>
        <v>1</v>
      </c>
      <c r="C1325" t="s">
        <v>4155</v>
      </c>
      <c r="D1325" t="s">
        <v>4156</v>
      </c>
      <c r="E1325" t="s">
        <v>52</v>
      </c>
      <c r="F1325" t="s">
        <v>32</v>
      </c>
      <c r="G1325" t="s">
        <v>41</v>
      </c>
      <c r="H1325" t="s">
        <v>42</v>
      </c>
      <c r="I1325">
        <v>2016</v>
      </c>
      <c r="J1325" s="6">
        <v>42705</v>
      </c>
      <c r="K1325" s="6">
        <v>42705</v>
      </c>
      <c r="L1325" s="6">
        <v>42705</v>
      </c>
      <c r="N1325" t="s">
        <v>173</v>
      </c>
      <c r="O1325" t="s">
        <v>173</v>
      </c>
      <c r="P1325" t="s">
        <v>3344</v>
      </c>
      <c r="Q1325" s="6">
        <v>42370</v>
      </c>
      <c r="R1325" s="6">
        <v>43100</v>
      </c>
      <c r="S1325">
        <v>0</v>
      </c>
      <c r="T1325">
        <v>0</v>
      </c>
      <c r="U1325" t="s">
        <v>31</v>
      </c>
      <c r="V1325" t="s">
        <v>3646</v>
      </c>
      <c r="W1325" t="s">
        <v>3279</v>
      </c>
    </row>
    <row r="1326" spans="1:23" hidden="1" x14ac:dyDescent="0.25">
      <c r="A1326">
        <v>2332</v>
      </c>
      <c r="B1326">
        <f>IF(Tabela_padrão__V_CHANNELGERAL2[[#This Row],[ID]]=A1325,0,1)</f>
        <v>1</v>
      </c>
      <c r="C1326" t="s">
        <v>4116</v>
      </c>
      <c r="D1326" t="s">
        <v>4117</v>
      </c>
      <c r="E1326" t="s">
        <v>52</v>
      </c>
      <c r="F1326" t="s">
        <v>32</v>
      </c>
      <c r="G1326" t="s">
        <v>41</v>
      </c>
      <c r="H1326" t="s">
        <v>42</v>
      </c>
      <c r="I1326">
        <v>2016</v>
      </c>
      <c r="J1326" s="6">
        <v>42695</v>
      </c>
      <c r="K1326" s="6">
        <v>42695</v>
      </c>
      <c r="L1326" s="6">
        <v>42695</v>
      </c>
      <c r="N1326" t="s">
        <v>173</v>
      </c>
      <c r="O1326" t="s">
        <v>173</v>
      </c>
      <c r="P1326" t="s">
        <v>3344</v>
      </c>
      <c r="Q1326" s="6">
        <v>42370</v>
      </c>
      <c r="R1326" s="6">
        <v>43100</v>
      </c>
      <c r="S1326">
        <v>0</v>
      </c>
      <c r="T1326">
        <v>0</v>
      </c>
      <c r="U1326" t="s">
        <v>31</v>
      </c>
      <c r="V1326" t="s">
        <v>3610</v>
      </c>
      <c r="W1326" t="s">
        <v>3279</v>
      </c>
    </row>
    <row r="1327" spans="1:23" hidden="1" x14ac:dyDescent="0.25">
      <c r="A1327">
        <v>2365</v>
      </c>
      <c r="B1327">
        <f>IF(Tabela_padrão__V_CHANNELGERAL2[[#This Row],[ID]]=A1326,0,1)</f>
        <v>1</v>
      </c>
      <c r="C1327" t="s">
        <v>4146</v>
      </c>
      <c r="D1327" t="s">
        <v>4147</v>
      </c>
      <c r="E1327" t="s">
        <v>52</v>
      </c>
      <c r="F1327" t="s">
        <v>32</v>
      </c>
      <c r="G1327" t="s">
        <v>41</v>
      </c>
      <c r="H1327" t="s">
        <v>42</v>
      </c>
      <c r="I1327">
        <v>2016</v>
      </c>
      <c r="J1327" s="6">
        <v>42704</v>
      </c>
      <c r="K1327" s="6">
        <v>42704</v>
      </c>
      <c r="L1327" s="6">
        <v>42704</v>
      </c>
      <c r="N1327" t="s">
        <v>173</v>
      </c>
      <c r="O1327" t="s">
        <v>173</v>
      </c>
      <c r="P1327" t="s">
        <v>3344</v>
      </c>
      <c r="Q1327" s="6">
        <v>42370</v>
      </c>
      <c r="R1327" s="6">
        <v>43100</v>
      </c>
      <c r="S1327">
        <v>0</v>
      </c>
      <c r="T1327">
        <v>0</v>
      </c>
      <c r="U1327" t="s">
        <v>31</v>
      </c>
      <c r="V1327" t="s">
        <v>3639</v>
      </c>
      <c r="W1327" t="s">
        <v>3279</v>
      </c>
    </row>
    <row r="1328" spans="1:23" hidden="1" x14ac:dyDescent="0.25">
      <c r="A1328">
        <v>1943</v>
      </c>
      <c r="B1328">
        <f>IF(Tabela_padrão__V_CHANNELGERAL2[[#This Row],[ID]]=A1327,0,1)</f>
        <v>1</v>
      </c>
      <c r="C1328" t="s">
        <v>3722</v>
      </c>
      <c r="D1328" t="s">
        <v>39</v>
      </c>
      <c r="E1328" t="s">
        <v>40</v>
      </c>
      <c r="F1328" t="s">
        <v>27</v>
      </c>
      <c r="G1328" t="s">
        <v>41</v>
      </c>
      <c r="H1328" t="s">
        <v>42</v>
      </c>
      <c r="I1328">
        <v>2016</v>
      </c>
      <c r="J1328" s="6">
        <v>42662</v>
      </c>
      <c r="K1328" s="6">
        <v>42662</v>
      </c>
      <c r="L1328" s="6">
        <v>42662</v>
      </c>
      <c r="N1328" t="s">
        <v>43</v>
      </c>
      <c r="O1328" t="s">
        <v>43</v>
      </c>
      <c r="P1328" t="s">
        <v>3344</v>
      </c>
      <c r="Q1328" s="6">
        <v>42370</v>
      </c>
      <c r="R1328" s="6">
        <v>43100</v>
      </c>
      <c r="S1328">
        <v>0</v>
      </c>
      <c r="T1328">
        <v>0</v>
      </c>
      <c r="U1328" t="s">
        <v>35</v>
      </c>
      <c r="V1328" t="s">
        <v>3180</v>
      </c>
      <c r="W1328" t="s">
        <v>3279</v>
      </c>
    </row>
    <row r="1329" spans="1:23" hidden="1" x14ac:dyDescent="0.25">
      <c r="A1329">
        <v>1945</v>
      </c>
      <c r="B1329">
        <f>IF(Tabela_padrão__V_CHANNELGERAL2[[#This Row],[ID]]=A1328,0,1)</f>
        <v>1</v>
      </c>
      <c r="C1329" t="s">
        <v>3723</v>
      </c>
      <c r="D1329" t="s">
        <v>45</v>
      </c>
      <c r="E1329" t="s">
        <v>40</v>
      </c>
      <c r="F1329" t="s">
        <v>27</v>
      </c>
      <c r="G1329" t="s">
        <v>41</v>
      </c>
      <c r="H1329" t="s">
        <v>42</v>
      </c>
      <c r="I1329">
        <v>2016</v>
      </c>
      <c r="J1329" s="6">
        <v>42662</v>
      </c>
      <c r="K1329" s="6">
        <v>42662</v>
      </c>
      <c r="L1329" s="6">
        <v>42662</v>
      </c>
      <c r="N1329" t="s">
        <v>43</v>
      </c>
      <c r="O1329" t="s">
        <v>43</v>
      </c>
      <c r="P1329" t="s">
        <v>3344</v>
      </c>
      <c r="Q1329" s="6">
        <v>42370</v>
      </c>
      <c r="R1329" s="6">
        <v>43100</v>
      </c>
      <c r="S1329">
        <v>0</v>
      </c>
      <c r="T1329">
        <v>0</v>
      </c>
      <c r="U1329" t="s">
        <v>35</v>
      </c>
      <c r="V1329" t="s">
        <v>3180</v>
      </c>
      <c r="W1329" t="s">
        <v>3279</v>
      </c>
    </row>
    <row r="1330" spans="1:23" hidden="1" x14ac:dyDescent="0.25">
      <c r="A1330">
        <v>1948</v>
      </c>
      <c r="B1330">
        <f>IF(Tabela_padrão__V_CHANNELGERAL2[[#This Row],[ID]]=A1329,0,1)</f>
        <v>1</v>
      </c>
      <c r="C1330" t="s">
        <v>3725</v>
      </c>
      <c r="D1330" t="s">
        <v>67</v>
      </c>
      <c r="E1330" t="s">
        <v>40</v>
      </c>
      <c r="F1330" t="s">
        <v>27</v>
      </c>
      <c r="G1330" t="s">
        <v>41</v>
      </c>
      <c r="H1330" t="s">
        <v>42</v>
      </c>
      <c r="I1330">
        <v>2016</v>
      </c>
      <c r="J1330" s="6">
        <v>42662</v>
      </c>
      <c r="K1330" s="6">
        <v>42662</v>
      </c>
      <c r="L1330" s="6">
        <v>42662</v>
      </c>
      <c r="N1330" t="s">
        <v>43</v>
      </c>
      <c r="O1330" t="s">
        <v>43</v>
      </c>
      <c r="P1330" t="s">
        <v>3344</v>
      </c>
      <c r="Q1330" s="6">
        <v>42370</v>
      </c>
      <c r="R1330" s="6">
        <v>43100</v>
      </c>
      <c r="S1330">
        <v>0</v>
      </c>
      <c r="T1330">
        <v>0</v>
      </c>
      <c r="U1330" t="s">
        <v>35</v>
      </c>
      <c r="V1330" t="s">
        <v>31</v>
      </c>
      <c r="W1330" t="s">
        <v>3279</v>
      </c>
    </row>
    <row r="1331" spans="1:23" hidden="1" x14ac:dyDescent="0.25">
      <c r="A1331">
        <v>2078</v>
      </c>
      <c r="B1331">
        <f>IF(Tabela_padrão__V_CHANNELGERAL2[[#This Row],[ID]]=A1330,0,1)</f>
        <v>1</v>
      </c>
      <c r="C1331" t="s">
        <v>3812</v>
      </c>
      <c r="D1331" t="s">
        <v>3813</v>
      </c>
      <c r="E1331" t="s">
        <v>59</v>
      </c>
      <c r="F1331" t="s">
        <v>27</v>
      </c>
      <c r="G1331" t="s">
        <v>41</v>
      </c>
      <c r="H1331" t="s">
        <v>42</v>
      </c>
      <c r="I1331">
        <v>2016</v>
      </c>
      <c r="J1331" s="6">
        <v>42671</v>
      </c>
      <c r="K1331" s="6">
        <v>42671</v>
      </c>
      <c r="L1331" s="6">
        <v>42671</v>
      </c>
      <c r="N1331" t="s">
        <v>308</v>
      </c>
      <c r="O1331" t="s">
        <v>308</v>
      </c>
      <c r="P1331" t="s">
        <v>3344</v>
      </c>
      <c r="Q1331" s="6">
        <v>42370</v>
      </c>
      <c r="R1331" s="6">
        <v>43100</v>
      </c>
      <c r="S1331">
        <v>0</v>
      </c>
      <c r="T1331">
        <v>0</v>
      </c>
      <c r="U1331" t="s">
        <v>31</v>
      </c>
      <c r="V1331" t="s">
        <v>3206</v>
      </c>
      <c r="W1331" t="s">
        <v>3279</v>
      </c>
    </row>
    <row r="1332" spans="1:23" hidden="1" x14ac:dyDescent="0.25">
      <c r="A1332">
        <v>1949</v>
      </c>
      <c r="B1332">
        <f>IF(Tabela_padrão__V_CHANNELGERAL2[[#This Row],[ID]]=A1331,0,1)</f>
        <v>1</v>
      </c>
      <c r="C1332" t="s">
        <v>3726</v>
      </c>
      <c r="D1332" t="s">
        <v>3368</v>
      </c>
      <c r="E1332" t="s">
        <v>40</v>
      </c>
      <c r="F1332" t="s">
        <v>27</v>
      </c>
      <c r="G1332" t="s">
        <v>41</v>
      </c>
      <c r="H1332" t="s">
        <v>42</v>
      </c>
      <c r="I1332">
        <v>2016</v>
      </c>
      <c r="J1332" s="6">
        <v>42662</v>
      </c>
      <c r="K1332" s="6">
        <v>42662</v>
      </c>
      <c r="L1332" s="6">
        <v>42662</v>
      </c>
      <c r="N1332" t="s">
        <v>43</v>
      </c>
      <c r="O1332" t="s">
        <v>43</v>
      </c>
      <c r="P1332" t="s">
        <v>3344</v>
      </c>
      <c r="Q1332" s="6">
        <v>42370</v>
      </c>
      <c r="R1332" s="6">
        <v>43100</v>
      </c>
      <c r="S1332">
        <v>0</v>
      </c>
      <c r="T1332">
        <v>0</v>
      </c>
      <c r="U1332" t="s">
        <v>35</v>
      </c>
      <c r="V1332" t="s">
        <v>31</v>
      </c>
      <c r="W1332" t="s">
        <v>3279</v>
      </c>
    </row>
    <row r="1333" spans="1:23" hidden="1" x14ac:dyDescent="0.25">
      <c r="A1333">
        <v>1950</v>
      </c>
      <c r="B1333">
        <f>IF(Tabela_padrão__V_CHANNELGERAL2[[#This Row],[ID]]=A1332,0,1)</f>
        <v>1</v>
      </c>
      <c r="C1333" t="s">
        <v>3727</v>
      </c>
      <c r="D1333" t="s">
        <v>1258</v>
      </c>
      <c r="E1333" t="s">
        <v>40</v>
      </c>
      <c r="F1333" t="s">
        <v>27</v>
      </c>
      <c r="G1333" t="s">
        <v>41</v>
      </c>
      <c r="H1333" t="s">
        <v>42</v>
      </c>
      <c r="I1333">
        <v>2016</v>
      </c>
      <c r="J1333" s="6">
        <v>42662</v>
      </c>
      <c r="K1333" s="6">
        <v>42662</v>
      </c>
      <c r="L1333" s="6">
        <v>42662</v>
      </c>
      <c r="N1333" t="s">
        <v>43</v>
      </c>
      <c r="O1333" t="s">
        <v>43</v>
      </c>
      <c r="P1333" t="s">
        <v>3344</v>
      </c>
      <c r="Q1333" s="6">
        <v>42370</v>
      </c>
      <c r="R1333" s="6">
        <v>43100</v>
      </c>
      <c r="S1333">
        <v>0</v>
      </c>
      <c r="T1333">
        <v>0</v>
      </c>
      <c r="U1333" t="s">
        <v>35</v>
      </c>
      <c r="V1333" t="s">
        <v>31</v>
      </c>
      <c r="W1333" t="s">
        <v>3279</v>
      </c>
    </row>
    <row r="1334" spans="1:23" hidden="1" x14ac:dyDescent="0.25">
      <c r="A1334">
        <v>1951</v>
      </c>
      <c r="B1334">
        <f>IF(Tabela_padrão__V_CHANNELGERAL2[[#This Row],[ID]]=A1333,0,1)</f>
        <v>1</v>
      </c>
      <c r="C1334" t="s">
        <v>3728</v>
      </c>
      <c r="D1334" t="s">
        <v>1255</v>
      </c>
      <c r="E1334" t="s">
        <v>40</v>
      </c>
      <c r="F1334" t="s">
        <v>27</v>
      </c>
      <c r="G1334" t="s">
        <v>41</v>
      </c>
      <c r="H1334" t="s">
        <v>42</v>
      </c>
      <c r="I1334">
        <v>2016</v>
      </c>
      <c r="J1334" s="6">
        <v>42662</v>
      </c>
      <c r="K1334" s="6">
        <v>42662</v>
      </c>
      <c r="L1334" s="6">
        <v>42662</v>
      </c>
      <c r="N1334" t="s">
        <v>43</v>
      </c>
      <c r="O1334" t="s">
        <v>43</v>
      </c>
      <c r="P1334" t="s">
        <v>3344</v>
      </c>
      <c r="Q1334" s="6">
        <v>42370</v>
      </c>
      <c r="R1334" s="6">
        <v>43100</v>
      </c>
      <c r="S1334">
        <v>0</v>
      </c>
      <c r="T1334">
        <v>0</v>
      </c>
      <c r="U1334" t="s">
        <v>35</v>
      </c>
      <c r="V1334" t="s">
        <v>31</v>
      </c>
      <c r="W1334" t="s">
        <v>3279</v>
      </c>
    </row>
    <row r="1335" spans="1:23" hidden="1" x14ac:dyDescent="0.25">
      <c r="A1335">
        <v>1952</v>
      </c>
      <c r="B1335">
        <f>IF(Tabela_padrão__V_CHANNELGERAL2[[#This Row],[ID]]=A1334,0,1)</f>
        <v>1</v>
      </c>
      <c r="C1335" t="s">
        <v>3729</v>
      </c>
      <c r="D1335" t="s">
        <v>1253</v>
      </c>
      <c r="E1335" t="s">
        <v>40</v>
      </c>
      <c r="F1335" t="s">
        <v>27</v>
      </c>
      <c r="G1335" t="s">
        <v>41</v>
      </c>
      <c r="H1335" t="s">
        <v>42</v>
      </c>
      <c r="I1335">
        <v>2016</v>
      </c>
      <c r="J1335" s="6">
        <v>42662</v>
      </c>
      <c r="K1335" s="6">
        <v>42662</v>
      </c>
      <c r="L1335" s="6">
        <v>42662</v>
      </c>
      <c r="N1335" t="s">
        <v>43</v>
      </c>
      <c r="O1335" t="s">
        <v>43</v>
      </c>
      <c r="P1335" t="s">
        <v>3344</v>
      </c>
      <c r="Q1335" s="6">
        <v>42370</v>
      </c>
      <c r="R1335" s="6">
        <v>43100</v>
      </c>
      <c r="S1335">
        <v>0</v>
      </c>
      <c r="T1335">
        <v>0</v>
      </c>
      <c r="U1335" t="s">
        <v>35</v>
      </c>
      <c r="V1335" t="s">
        <v>3180</v>
      </c>
      <c r="W1335" t="s">
        <v>3279</v>
      </c>
    </row>
    <row r="1336" spans="1:23" hidden="1" x14ac:dyDescent="0.25">
      <c r="A1336">
        <v>1959</v>
      </c>
      <c r="B1336">
        <f>IF(Tabela_padrão__V_CHANNELGERAL2[[#This Row],[ID]]=A1335,0,1)</f>
        <v>1</v>
      </c>
      <c r="C1336" t="s">
        <v>3731</v>
      </c>
      <c r="D1336" t="s">
        <v>3371</v>
      </c>
      <c r="E1336" t="s">
        <v>59</v>
      </c>
      <c r="F1336" t="s">
        <v>27</v>
      </c>
      <c r="G1336" t="s">
        <v>41</v>
      </c>
      <c r="H1336" t="s">
        <v>42</v>
      </c>
      <c r="I1336">
        <v>2016</v>
      </c>
      <c r="J1336" s="6">
        <v>42663</v>
      </c>
      <c r="K1336" s="6">
        <v>42663</v>
      </c>
      <c r="L1336" s="6">
        <v>42663</v>
      </c>
      <c r="N1336" t="s">
        <v>60</v>
      </c>
      <c r="O1336" t="s">
        <v>60</v>
      </c>
      <c r="P1336" t="s">
        <v>3344</v>
      </c>
      <c r="Q1336" s="6">
        <v>42370</v>
      </c>
      <c r="R1336" s="6">
        <v>43100</v>
      </c>
      <c r="S1336">
        <v>0</v>
      </c>
      <c r="T1336">
        <v>0</v>
      </c>
      <c r="U1336" t="s">
        <v>35</v>
      </c>
      <c r="V1336" t="s">
        <v>3182</v>
      </c>
      <c r="W1336" t="s">
        <v>3279</v>
      </c>
    </row>
    <row r="1337" spans="1:23" hidden="1" x14ac:dyDescent="0.25">
      <c r="A1337">
        <v>1960</v>
      </c>
      <c r="B1337">
        <f>IF(Tabela_padrão__V_CHANNELGERAL2[[#This Row],[ID]]=A1336,0,1)</f>
        <v>1</v>
      </c>
      <c r="C1337" t="s">
        <v>3732</v>
      </c>
      <c r="D1337" t="s">
        <v>3372</v>
      </c>
      <c r="E1337" t="s">
        <v>59</v>
      </c>
      <c r="F1337" t="s">
        <v>27</v>
      </c>
      <c r="G1337" t="s">
        <v>41</v>
      </c>
      <c r="H1337" t="s">
        <v>42</v>
      </c>
      <c r="I1337">
        <v>2016</v>
      </c>
      <c r="J1337" s="6">
        <v>42663</v>
      </c>
      <c r="K1337" s="6">
        <v>42663</v>
      </c>
      <c r="L1337" s="6">
        <v>42663</v>
      </c>
      <c r="N1337" t="s">
        <v>60</v>
      </c>
      <c r="O1337" t="s">
        <v>60</v>
      </c>
      <c r="P1337" t="s">
        <v>3344</v>
      </c>
      <c r="Q1337" s="6">
        <v>42370</v>
      </c>
      <c r="R1337" s="6">
        <v>43100</v>
      </c>
      <c r="S1337">
        <v>0</v>
      </c>
      <c r="T1337">
        <v>0</v>
      </c>
      <c r="U1337" t="s">
        <v>61</v>
      </c>
      <c r="V1337" t="s">
        <v>3182</v>
      </c>
      <c r="W1337" t="s">
        <v>3279</v>
      </c>
    </row>
    <row r="1338" spans="1:23" hidden="1" x14ac:dyDescent="0.25">
      <c r="A1338">
        <v>2071</v>
      </c>
      <c r="B1338">
        <f>IF(Tabela_padrão__V_CHANNELGERAL2[[#This Row],[ID]]=A1337,0,1)</f>
        <v>1</v>
      </c>
      <c r="C1338" t="s">
        <v>3807</v>
      </c>
      <c r="D1338" t="s">
        <v>3467</v>
      </c>
      <c r="E1338" t="s">
        <v>59</v>
      </c>
      <c r="F1338" t="s">
        <v>27</v>
      </c>
      <c r="G1338" t="s">
        <v>41</v>
      </c>
      <c r="H1338" t="s">
        <v>42</v>
      </c>
      <c r="I1338">
        <v>2016</v>
      </c>
      <c r="J1338" s="6">
        <v>42671</v>
      </c>
      <c r="K1338" s="6">
        <v>42671</v>
      </c>
      <c r="L1338" s="6">
        <v>42671</v>
      </c>
      <c r="N1338" t="s">
        <v>308</v>
      </c>
      <c r="O1338" t="s">
        <v>308</v>
      </c>
      <c r="P1338" t="s">
        <v>3344</v>
      </c>
      <c r="Q1338" s="6">
        <v>42370</v>
      </c>
      <c r="R1338" s="6">
        <v>43100</v>
      </c>
      <c r="S1338">
        <v>0</v>
      </c>
      <c r="T1338">
        <v>0</v>
      </c>
      <c r="U1338" t="s">
        <v>31</v>
      </c>
      <c r="V1338" t="s">
        <v>3194</v>
      </c>
      <c r="W1338" t="s">
        <v>3279</v>
      </c>
    </row>
    <row r="1339" spans="1:23" hidden="1" x14ac:dyDescent="0.25">
      <c r="A1339">
        <v>2077</v>
      </c>
      <c r="B1339">
        <f>IF(Tabela_padrão__V_CHANNELGERAL2[[#This Row],[ID]]=A1338,0,1)</f>
        <v>1</v>
      </c>
      <c r="C1339" t="s">
        <v>3811</v>
      </c>
      <c r="D1339" t="s">
        <v>3470</v>
      </c>
      <c r="E1339" t="s">
        <v>59</v>
      </c>
      <c r="F1339" t="s">
        <v>32</v>
      </c>
      <c r="G1339" t="s">
        <v>41</v>
      </c>
      <c r="H1339" t="s">
        <v>42</v>
      </c>
      <c r="I1339">
        <v>2016</v>
      </c>
      <c r="J1339" s="6">
        <v>42671</v>
      </c>
      <c r="K1339" s="6">
        <v>42671</v>
      </c>
      <c r="L1339" s="6">
        <v>42671</v>
      </c>
      <c r="N1339" t="s">
        <v>308</v>
      </c>
      <c r="O1339" t="s">
        <v>308</v>
      </c>
      <c r="P1339" t="s">
        <v>3344</v>
      </c>
      <c r="Q1339" s="6">
        <v>42370</v>
      </c>
      <c r="R1339" s="6">
        <v>43100</v>
      </c>
      <c r="S1339">
        <v>0</v>
      </c>
      <c r="T1339">
        <v>0</v>
      </c>
      <c r="U1339" t="s">
        <v>31</v>
      </c>
      <c r="V1339" t="s">
        <v>3194</v>
      </c>
      <c r="W1339" t="s">
        <v>3279</v>
      </c>
    </row>
    <row r="1340" spans="1:23" hidden="1" x14ac:dyDescent="0.25">
      <c r="A1340">
        <v>2081</v>
      </c>
      <c r="B1340">
        <f>IF(Tabela_padrão__V_CHANNELGERAL2[[#This Row],[ID]]=A1339,0,1)</f>
        <v>1</v>
      </c>
      <c r="C1340" t="s">
        <v>3816</v>
      </c>
      <c r="D1340" t="s">
        <v>3817</v>
      </c>
      <c r="E1340" t="s">
        <v>59</v>
      </c>
      <c r="F1340" t="s">
        <v>32</v>
      </c>
      <c r="G1340" t="s">
        <v>41</v>
      </c>
      <c r="H1340" t="s">
        <v>42</v>
      </c>
      <c r="I1340">
        <v>2016</v>
      </c>
      <c r="J1340" s="6">
        <v>42671</v>
      </c>
      <c r="K1340" s="6">
        <v>42671</v>
      </c>
      <c r="L1340" s="6">
        <v>42671</v>
      </c>
      <c r="N1340" t="s">
        <v>308</v>
      </c>
      <c r="O1340" t="s">
        <v>308</v>
      </c>
      <c r="P1340" t="s">
        <v>3344</v>
      </c>
      <c r="Q1340" s="6">
        <v>42370</v>
      </c>
      <c r="R1340" s="6">
        <v>43100</v>
      </c>
      <c r="S1340">
        <v>0</v>
      </c>
      <c r="T1340">
        <v>0</v>
      </c>
      <c r="U1340" t="s">
        <v>31</v>
      </c>
      <c r="V1340" t="s">
        <v>3180</v>
      </c>
      <c r="W1340" t="s">
        <v>3279</v>
      </c>
    </row>
    <row r="1341" spans="1:23" hidden="1" x14ac:dyDescent="0.25">
      <c r="A1341">
        <v>2070</v>
      </c>
      <c r="B1341">
        <f>IF(Tabela_padrão__V_CHANNELGERAL2[[#This Row],[ID]]=A1340,0,1)</f>
        <v>1</v>
      </c>
      <c r="C1341" t="s">
        <v>3806</v>
      </c>
      <c r="D1341" t="s">
        <v>3466</v>
      </c>
      <c r="E1341" t="s">
        <v>59</v>
      </c>
      <c r="F1341" t="s">
        <v>32</v>
      </c>
      <c r="G1341" t="s">
        <v>41</v>
      </c>
      <c r="H1341" t="s">
        <v>42</v>
      </c>
      <c r="I1341">
        <v>2016</v>
      </c>
      <c r="J1341" s="6">
        <v>42671</v>
      </c>
      <c r="K1341" s="6">
        <v>42671</v>
      </c>
      <c r="L1341" s="6">
        <v>42671</v>
      </c>
      <c r="N1341" t="s">
        <v>308</v>
      </c>
      <c r="O1341" t="s">
        <v>308</v>
      </c>
      <c r="P1341" t="s">
        <v>3344</v>
      </c>
      <c r="Q1341" s="6">
        <v>42370</v>
      </c>
      <c r="R1341" s="6">
        <v>43100</v>
      </c>
      <c r="S1341">
        <v>0</v>
      </c>
      <c r="T1341">
        <v>0</v>
      </c>
      <c r="U1341" t="s">
        <v>31</v>
      </c>
      <c r="V1341" t="s">
        <v>3208</v>
      </c>
      <c r="W1341" t="s">
        <v>3279</v>
      </c>
    </row>
    <row r="1342" spans="1:23" hidden="1" x14ac:dyDescent="0.25">
      <c r="A1342">
        <v>2079</v>
      </c>
      <c r="B1342">
        <f>IF(Tabela_padrão__V_CHANNELGERAL2[[#This Row],[ID]]=A1341,0,1)</f>
        <v>1</v>
      </c>
      <c r="C1342" t="s">
        <v>3814</v>
      </c>
      <c r="D1342" t="s">
        <v>3471</v>
      </c>
      <c r="E1342" t="s">
        <v>59</v>
      </c>
      <c r="F1342" t="s">
        <v>32</v>
      </c>
      <c r="G1342" t="s">
        <v>41</v>
      </c>
      <c r="H1342" t="s">
        <v>42</v>
      </c>
      <c r="I1342">
        <v>2016</v>
      </c>
      <c r="J1342" s="6">
        <v>42671</v>
      </c>
      <c r="K1342" s="6">
        <v>42671</v>
      </c>
      <c r="L1342" s="6">
        <v>42671</v>
      </c>
      <c r="N1342" t="s">
        <v>308</v>
      </c>
      <c r="O1342" t="s">
        <v>308</v>
      </c>
      <c r="P1342" t="s">
        <v>3344</v>
      </c>
      <c r="Q1342" s="6">
        <v>42370</v>
      </c>
      <c r="R1342" s="6">
        <v>43100</v>
      </c>
      <c r="S1342">
        <v>0</v>
      </c>
      <c r="T1342">
        <v>0</v>
      </c>
      <c r="U1342" t="s">
        <v>31</v>
      </c>
      <c r="V1342" t="s">
        <v>3472</v>
      </c>
      <c r="W1342" t="s">
        <v>3279</v>
      </c>
    </row>
    <row r="1343" spans="1:23" hidden="1" x14ac:dyDescent="0.25">
      <c r="A1343">
        <v>2074</v>
      </c>
      <c r="B1343">
        <f>IF(Tabela_padrão__V_CHANNELGERAL2[[#This Row],[ID]]=A1342,0,1)</f>
        <v>1</v>
      </c>
      <c r="C1343" t="s">
        <v>3808</v>
      </c>
      <c r="D1343" t="s">
        <v>3469</v>
      </c>
      <c r="E1343" t="s">
        <v>59</v>
      </c>
      <c r="F1343" t="s">
        <v>32</v>
      </c>
      <c r="G1343" t="s">
        <v>41</v>
      </c>
      <c r="H1343" t="s">
        <v>42</v>
      </c>
      <c r="I1343">
        <v>2016</v>
      </c>
      <c r="J1343" s="6">
        <v>42671</v>
      </c>
      <c r="K1343" s="6">
        <v>42671</v>
      </c>
      <c r="L1343" s="6">
        <v>42671</v>
      </c>
      <c r="N1343" t="s">
        <v>308</v>
      </c>
      <c r="O1343" t="s">
        <v>308</v>
      </c>
      <c r="P1343" t="s">
        <v>3344</v>
      </c>
      <c r="Q1343" s="6">
        <v>42370</v>
      </c>
      <c r="R1343" s="6">
        <v>43100</v>
      </c>
      <c r="S1343">
        <v>0</v>
      </c>
      <c r="T1343">
        <v>0</v>
      </c>
      <c r="U1343" t="s">
        <v>31</v>
      </c>
      <c r="V1343" t="s">
        <v>3194</v>
      </c>
      <c r="W1343" t="s">
        <v>3279</v>
      </c>
    </row>
    <row r="1344" spans="1:23" hidden="1" x14ac:dyDescent="0.25">
      <c r="A1344">
        <v>2075</v>
      </c>
      <c r="B1344">
        <f>IF(Tabela_padrão__V_CHANNELGERAL2[[#This Row],[ID]]=A1343,0,1)</f>
        <v>1</v>
      </c>
      <c r="C1344" t="s">
        <v>3809</v>
      </c>
      <c r="D1344" t="s">
        <v>3810</v>
      </c>
      <c r="E1344" t="s">
        <v>59</v>
      </c>
      <c r="F1344" t="s">
        <v>32</v>
      </c>
      <c r="G1344" t="s">
        <v>41</v>
      </c>
      <c r="H1344" t="s">
        <v>42</v>
      </c>
      <c r="I1344">
        <v>2016</v>
      </c>
      <c r="J1344" s="6">
        <v>42671</v>
      </c>
      <c r="K1344" s="6">
        <v>42671</v>
      </c>
      <c r="L1344" s="6">
        <v>42671</v>
      </c>
      <c r="N1344" t="s">
        <v>308</v>
      </c>
      <c r="O1344" t="s">
        <v>308</v>
      </c>
      <c r="P1344" t="s">
        <v>3344</v>
      </c>
      <c r="Q1344" s="6">
        <v>42370</v>
      </c>
      <c r="R1344" s="6">
        <v>43100</v>
      </c>
      <c r="S1344">
        <v>0</v>
      </c>
      <c r="T1344">
        <v>0</v>
      </c>
      <c r="U1344" t="s">
        <v>31</v>
      </c>
      <c r="V1344" t="s">
        <v>3182</v>
      </c>
      <c r="W1344" t="s">
        <v>3279</v>
      </c>
    </row>
    <row r="1345" spans="1:23" hidden="1" x14ac:dyDescent="0.25">
      <c r="A1345">
        <v>2105</v>
      </c>
      <c r="B1345">
        <f>IF(Tabela_padrão__V_CHANNELGERAL2[[#This Row],[ID]]=A1344,0,1)</f>
        <v>1</v>
      </c>
      <c r="C1345" t="s">
        <v>3842</v>
      </c>
      <c r="D1345" t="s">
        <v>3496</v>
      </c>
      <c r="E1345" t="s">
        <v>26</v>
      </c>
      <c r="F1345" t="s">
        <v>27</v>
      </c>
      <c r="G1345" t="s">
        <v>41</v>
      </c>
      <c r="H1345" t="s">
        <v>42</v>
      </c>
      <c r="I1345">
        <v>2016</v>
      </c>
      <c r="J1345" s="6">
        <v>42671</v>
      </c>
      <c r="K1345" s="6">
        <v>42671</v>
      </c>
      <c r="L1345" s="6">
        <v>42671</v>
      </c>
      <c r="N1345" t="s">
        <v>3487</v>
      </c>
      <c r="O1345" t="s">
        <v>3487</v>
      </c>
      <c r="P1345" t="s">
        <v>3344</v>
      </c>
      <c r="Q1345" s="6">
        <v>42370</v>
      </c>
      <c r="R1345" s="6">
        <v>43100</v>
      </c>
      <c r="S1345">
        <v>0</v>
      </c>
      <c r="T1345">
        <v>0</v>
      </c>
      <c r="U1345" t="s">
        <v>31</v>
      </c>
      <c r="V1345" t="s">
        <v>3206</v>
      </c>
      <c r="W1345" t="s">
        <v>3279</v>
      </c>
    </row>
    <row r="1346" spans="1:23" hidden="1" x14ac:dyDescent="0.25">
      <c r="A1346">
        <v>2201</v>
      </c>
      <c r="B1346">
        <f>IF(Tabela_padrão__V_CHANNELGERAL2[[#This Row],[ID]]=A1345,0,1)</f>
        <v>1</v>
      </c>
      <c r="C1346" t="s">
        <v>3940</v>
      </c>
      <c r="D1346" t="s">
        <v>3565</v>
      </c>
      <c r="E1346" t="s">
        <v>26</v>
      </c>
      <c r="F1346" t="s">
        <v>27</v>
      </c>
      <c r="G1346" t="s">
        <v>41</v>
      </c>
      <c r="H1346" t="s">
        <v>42</v>
      </c>
      <c r="I1346">
        <v>2016</v>
      </c>
      <c r="J1346" s="6">
        <v>42678</v>
      </c>
      <c r="K1346" s="6">
        <v>42678</v>
      </c>
      <c r="L1346" s="6">
        <v>42678</v>
      </c>
      <c r="N1346" t="s">
        <v>34</v>
      </c>
      <c r="O1346" t="s">
        <v>34</v>
      </c>
      <c r="P1346" t="s">
        <v>3344</v>
      </c>
      <c r="Q1346" s="6">
        <v>42370</v>
      </c>
      <c r="R1346" s="6">
        <v>43100</v>
      </c>
      <c r="S1346">
        <v>0</v>
      </c>
      <c r="T1346">
        <v>0</v>
      </c>
      <c r="U1346" t="s">
        <v>31</v>
      </c>
      <c r="V1346" t="s">
        <v>31</v>
      </c>
      <c r="W1346" t="s">
        <v>3279</v>
      </c>
    </row>
    <row r="1347" spans="1:23" hidden="1" x14ac:dyDescent="0.25">
      <c r="A1347">
        <v>2096</v>
      </c>
      <c r="B1347">
        <f>IF(Tabela_padrão__V_CHANNELGERAL2[[#This Row],[ID]]=A1346,0,1)</f>
        <v>1</v>
      </c>
      <c r="C1347" t="s">
        <v>3832</v>
      </c>
      <c r="D1347" t="s">
        <v>3833</v>
      </c>
      <c r="E1347" t="s">
        <v>26</v>
      </c>
      <c r="F1347" t="s">
        <v>27</v>
      </c>
      <c r="G1347" t="s">
        <v>41</v>
      </c>
      <c r="H1347" t="s">
        <v>42</v>
      </c>
      <c r="I1347">
        <v>2016</v>
      </c>
      <c r="J1347" s="6">
        <v>42671</v>
      </c>
      <c r="K1347" s="6">
        <v>42671</v>
      </c>
      <c r="L1347" s="6">
        <v>42671</v>
      </c>
      <c r="N1347" t="s">
        <v>255</v>
      </c>
      <c r="O1347" t="s">
        <v>255</v>
      </c>
      <c r="P1347" t="s">
        <v>3344</v>
      </c>
      <c r="Q1347" s="6">
        <v>42370</v>
      </c>
      <c r="R1347" s="6">
        <v>43100</v>
      </c>
      <c r="S1347">
        <v>0</v>
      </c>
      <c r="T1347">
        <v>0</v>
      </c>
      <c r="U1347" t="s">
        <v>31</v>
      </c>
      <c r="V1347" t="s">
        <v>31</v>
      </c>
      <c r="W1347" t="s">
        <v>3279</v>
      </c>
    </row>
    <row r="1348" spans="1:23" hidden="1" x14ac:dyDescent="0.25">
      <c r="A1348">
        <v>2146</v>
      </c>
      <c r="B1348">
        <f>IF(Tabela_padrão__V_CHANNELGERAL2[[#This Row],[ID]]=A1347,0,1)</f>
        <v>1</v>
      </c>
      <c r="C1348" t="s">
        <v>3881</v>
      </c>
      <c r="D1348" t="s">
        <v>3529</v>
      </c>
      <c r="E1348" t="s">
        <v>26</v>
      </c>
      <c r="F1348" t="s">
        <v>27</v>
      </c>
      <c r="G1348" t="s">
        <v>41</v>
      </c>
      <c r="H1348" t="s">
        <v>42</v>
      </c>
      <c r="I1348">
        <v>2016</v>
      </c>
      <c r="J1348" s="6">
        <v>42677</v>
      </c>
      <c r="K1348" s="6">
        <v>42677</v>
      </c>
      <c r="L1348" s="6">
        <v>42677</v>
      </c>
      <c r="N1348" t="s">
        <v>256</v>
      </c>
      <c r="O1348" t="s">
        <v>256</v>
      </c>
      <c r="P1348" t="s">
        <v>3344</v>
      </c>
      <c r="Q1348" s="6">
        <v>42370</v>
      </c>
      <c r="R1348" s="6">
        <v>43100</v>
      </c>
      <c r="S1348">
        <v>0</v>
      </c>
      <c r="T1348">
        <v>0</v>
      </c>
      <c r="U1348" t="s">
        <v>31</v>
      </c>
      <c r="V1348" t="s">
        <v>31</v>
      </c>
      <c r="W1348" t="s">
        <v>3279</v>
      </c>
    </row>
    <row r="1349" spans="1:23" hidden="1" x14ac:dyDescent="0.25">
      <c r="A1349">
        <v>2187</v>
      </c>
      <c r="B1349">
        <f>IF(Tabela_padrão__V_CHANNELGERAL2[[#This Row],[ID]]=A1348,0,1)</f>
        <v>1</v>
      </c>
      <c r="C1349" t="s">
        <v>3924</v>
      </c>
      <c r="D1349" t="s">
        <v>3925</v>
      </c>
      <c r="E1349" t="s">
        <v>26</v>
      </c>
      <c r="F1349" t="s">
        <v>27</v>
      </c>
      <c r="G1349" t="s">
        <v>41</v>
      </c>
      <c r="H1349" t="s">
        <v>42</v>
      </c>
      <c r="I1349">
        <v>2016</v>
      </c>
      <c r="J1349" s="6">
        <v>42678</v>
      </c>
      <c r="K1349" s="6">
        <v>42678</v>
      </c>
      <c r="L1349" s="6">
        <v>42678</v>
      </c>
      <c r="N1349" t="s">
        <v>34</v>
      </c>
      <c r="O1349" t="s">
        <v>34</v>
      </c>
      <c r="P1349" t="s">
        <v>3344</v>
      </c>
      <c r="Q1349" s="6">
        <v>42370</v>
      </c>
      <c r="R1349" s="6">
        <v>43100</v>
      </c>
      <c r="S1349">
        <v>0</v>
      </c>
      <c r="T1349">
        <v>0</v>
      </c>
      <c r="U1349" t="s">
        <v>31</v>
      </c>
      <c r="V1349" t="s">
        <v>3541</v>
      </c>
      <c r="W1349" t="s">
        <v>3279</v>
      </c>
    </row>
    <row r="1350" spans="1:23" hidden="1" x14ac:dyDescent="0.25">
      <c r="A1350">
        <v>2092</v>
      </c>
      <c r="B1350">
        <f>IF(Tabela_padrão__V_CHANNELGERAL2[[#This Row],[ID]]=A1349,0,1)</f>
        <v>1</v>
      </c>
      <c r="C1350" t="s">
        <v>3829</v>
      </c>
      <c r="D1350" t="s">
        <v>3486</v>
      </c>
      <c r="E1350" t="s">
        <v>26</v>
      </c>
      <c r="F1350" t="s">
        <v>27</v>
      </c>
      <c r="G1350" t="s">
        <v>41</v>
      </c>
      <c r="H1350" t="s">
        <v>42</v>
      </c>
      <c r="I1350">
        <v>2016</v>
      </c>
      <c r="J1350" s="6">
        <v>42671</v>
      </c>
      <c r="K1350" s="6">
        <v>42671</v>
      </c>
      <c r="L1350" s="6">
        <v>42671</v>
      </c>
      <c r="N1350" t="s">
        <v>3487</v>
      </c>
      <c r="O1350" t="s">
        <v>3487</v>
      </c>
      <c r="P1350" t="s">
        <v>3344</v>
      </c>
      <c r="Q1350" s="6">
        <v>42370</v>
      </c>
      <c r="R1350" s="6">
        <v>43100</v>
      </c>
      <c r="S1350">
        <v>0</v>
      </c>
      <c r="T1350">
        <v>0</v>
      </c>
      <c r="U1350" t="s">
        <v>31</v>
      </c>
      <c r="V1350" t="s">
        <v>3206</v>
      </c>
      <c r="W1350" t="s">
        <v>3279</v>
      </c>
    </row>
    <row r="1351" spans="1:23" hidden="1" x14ac:dyDescent="0.25">
      <c r="A1351">
        <v>2108</v>
      </c>
      <c r="B1351">
        <f>IF(Tabela_padrão__V_CHANNELGERAL2[[#This Row],[ID]]=A1350,0,1)</f>
        <v>1</v>
      </c>
      <c r="C1351" t="s">
        <v>3845</v>
      </c>
      <c r="D1351" t="s">
        <v>3499</v>
      </c>
      <c r="E1351" t="s">
        <v>26</v>
      </c>
      <c r="F1351" t="s">
        <v>27</v>
      </c>
      <c r="G1351" t="s">
        <v>41</v>
      </c>
      <c r="H1351" t="s">
        <v>42</v>
      </c>
      <c r="I1351">
        <v>2016</v>
      </c>
      <c r="J1351" s="6">
        <v>42671</v>
      </c>
      <c r="K1351" s="6">
        <v>42671</v>
      </c>
      <c r="L1351" s="6">
        <v>42671</v>
      </c>
      <c r="N1351" t="s">
        <v>3487</v>
      </c>
      <c r="O1351" t="s">
        <v>3487</v>
      </c>
      <c r="P1351" t="s">
        <v>3344</v>
      </c>
      <c r="Q1351" s="6">
        <v>42370</v>
      </c>
      <c r="R1351" s="6">
        <v>43100</v>
      </c>
      <c r="S1351">
        <v>0</v>
      </c>
      <c r="T1351">
        <v>0</v>
      </c>
      <c r="U1351" t="s">
        <v>31</v>
      </c>
      <c r="V1351" t="s">
        <v>31</v>
      </c>
      <c r="W1351" t="s">
        <v>3279</v>
      </c>
    </row>
    <row r="1352" spans="1:23" hidden="1" x14ac:dyDescent="0.25">
      <c r="A1352">
        <v>2197</v>
      </c>
      <c r="B1352">
        <f>IF(Tabela_padrão__V_CHANNELGERAL2[[#This Row],[ID]]=A1351,0,1)</f>
        <v>1</v>
      </c>
      <c r="C1352" t="s">
        <v>3936</v>
      </c>
      <c r="D1352" t="s">
        <v>3562</v>
      </c>
      <c r="E1352" t="s">
        <v>26</v>
      </c>
      <c r="F1352" t="s">
        <v>27</v>
      </c>
      <c r="G1352" t="s">
        <v>41</v>
      </c>
      <c r="H1352" t="s">
        <v>42</v>
      </c>
      <c r="I1352">
        <v>2016</v>
      </c>
      <c r="J1352" s="6">
        <v>42678</v>
      </c>
      <c r="K1352" s="6">
        <v>42678</v>
      </c>
      <c r="L1352" s="6">
        <v>42678</v>
      </c>
      <c r="N1352" t="s">
        <v>34</v>
      </c>
      <c r="O1352" t="s">
        <v>34</v>
      </c>
      <c r="P1352" t="s">
        <v>3344</v>
      </c>
      <c r="Q1352" s="6">
        <v>42370</v>
      </c>
      <c r="R1352" s="6">
        <v>43100</v>
      </c>
      <c r="S1352">
        <v>0</v>
      </c>
      <c r="T1352">
        <v>0</v>
      </c>
      <c r="U1352" t="s">
        <v>31</v>
      </c>
      <c r="V1352" t="s">
        <v>31</v>
      </c>
      <c r="W1352" t="s">
        <v>3279</v>
      </c>
    </row>
    <row r="1353" spans="1:23" hidden="1" x14ac:dyDescent="0.25">
      <c r="A1353">
        <v>2238</v>
      </c>
      <c r="B1353">
        <f>IF(Tabela_padrão__V_CHANNELGERAL2[[#This Row],[ID]]=A1352,0,1)</f>
        <v>1</v>
      </c>
      <c r="C1353" t="s">
        <v>4001</v>
      </c>
      <c r="D1353" t="s">
        <v>199</v>
      </c>
      <c r="E1353" t="s">
        <v>26</v>
      </c>
      <c r="F1353" t="s">
        <v>27</v>
      </c>
      <c r="G1353" t="s">
        <v>41</v>
      </c>
      <c r="H1353" t="s">
        <v>42</v>
      </c>
      <c r="I1353">
        <v>2016</v>
      </c>
      <c r="J1353" s="6">
        <v>42681</v>
      </c>
      <c r="K1353" s="6">
        <v>42681</v>
      </c>
      <c r="L1353" s="6">
        <v>42681</v>
      </c>
      <c r="N1353" t="s">
        <v>34</v>
      </c>
      <c r="O1353" t="s">
        <v>34</v>
      </c>
      <c r="P1353" t="s">
        <v>3344</v>
      </c>
      <c r="Q1353" s="6">
        <v>42370</v>
      </c>
      <c r="R1353" s="6">
        <v>43100</v>
      </c>
      <c r="S1353">
        <v>0</v>
      </c>
      <c r="T1353">
        <v>0</v>
      </c>
      <c r="U1353" t="s">
        <v>31</v>
      </c>
      <c r="V1353" t="s">
        <v>31</v>
      </c>
      <c r="W1353" t="s">
        <v>3279</v>
      </c>
    </row>
    <row r="1354" spans="1:23" hidden="1" x14ac:dyDescent="0.25">
      <c r="A1354">
        <v>2167</v>
      </c>
      <c r="B1354">
        <f>IF(Tabela_padrão__V_CHANNELGERAL2[[#This Row],[ID]]=A1353,0,1)</f>
        <v>1</v>
      </c>
      <c r="C1354" t="s">
        <v>3900</v>
      </c>
      <c r="D1354" t="s">
        <v>3901</v>
      </c>
      <c r="E1354" t="s">
        <v>26</v>
      </c>
      <c r="F1354" t="s">
        <v>27</v>
      </c>
      <c r="G1354" t="s">
        <v>41</v>
      </c>
      <c r="H1354" t="s">
        <v>42</v>
      </c>
      <c r="I1354">
        <v>2016</v>
      </c>
      <c r="J1354" s="6">
        <v>42677</v>
      </c>
      <c r="K1354" s="6">
        <v>42677</v>
      </c>
      <c r="L1354" s="6">
        <v>42677</v>
      </c>
      <c r="N1354" t="s">
        <v>34</v>
      </c>
      <c r="O1354" t="s">
        <v>34</v>
      </c>
      <c r="P1354" t="s">
        <v>3344</v>
      </c>
      <c r="Q1354" s="6">
        <v>42370</v>
      </c>
      <c r="R1354" s="6">
        <v>43100</v>
      </c>
      <c r="S1354">
        <v>0</v>
      </c>
      <c r="T1354">
        <v>0</v>
      </c>
      <c r="U1354" t="s">
        <v>31</v>
      </c>
      <c r="V1354" t="s">
        <v>31</v>
      </c>
      <c r="W1354" t="s">
        <v>3279</v>
      </c>
    </row>
    <row r="1355" spans="1:23" hidden="1" x14ac:dyDescent="0.25">
      <c r="A1355">
        <v>2098</v>
      </c>
      <c r="B1355">
        <f>IF(Tabela_padrão__V_CHANNELGERAL2[[#This Row],[ID]]=A1354,0,1)</f>
        <v>1</v>
      </c>
      <c r="C1355" t="s">
        <v>3834</v>
      </c>
      <c r="D1355" t="s">
        <v>3492</v>
      </c>
      <c r="E1355" t="s">
        <v>26</v>
      </c>
      <c r="F1355" t="s">
        <v>27</v>
      </c>
      <c r="G1355" t="s">
        <v>41</v>
      </c>
      <c r="H1355" t="s">
        <v>42</v>
      </c>
      <c r="I1355">
        <v>2016</v>
      </c>
      <c r="J1355" s="6">
        <v>42671</v>
      </c>
      <c r="K1355" s="6">
        <v>42671</v>
      </c>
      <c r="L1355" s="6">
        <v>42671</v>
      </c>
      <c r="N1355" t="s">
        <v>1073</v>
      </c>
      <c r="O1355" t="s">
        <v>1073</v>
      </c>
      <c r="P1355" t="s">
        <v>3344</v>
      </c>
      <c r="Q1355" s="6">
        <v>42370</v>
      </c>
      <c r="R1355" s="6">
        <v>43100</v>
      </c>
      <c r="S1355">
        <v>0</v>
      </c>
      <c r="T1355">
        <v>0</v>
      </c>
      <c r="U1355" t="s">
        <v>31</v>
      </c>
      <c r="V1355" t="s">
        <v>31</v>
      </c>
      <c r="W1355" t="s">
        <v>3279</v>
      </c>
    </row>
    <row r="1356" spans="1:23" hidden="1" x14ac:dyDescent="0.25">
      <c r="A1356">
        <v>2100</v>
      </c>
      <c r="B1356">
        <f>IF(Tabela_padrão__V_CHANNELGERAL2[[#This Row],[ID]]=A1355,0,1)</f>
        <v>1</v>
      </c>
      <c r="C1356" t="s">
        <v>3836</v>
      </c>
      <c r="D1356" t="s">
        <v>3494</v>
      </c>
      <c r="E1356" t="s">
        <v>26</v>
      </c>
      <c r="F1356" t="s">
        <v>27</v>
      </c>
      <c r="G1356" t="s">
        <v>41</v>
      </c>
      <c r="H1356" t="s">
        <v>42</v>
      </c>
      <c r="I1356">
        <v>2016</v>
      </c>
      <c r="J1356" s="6">
        <v>42671</v>
      </c>
      <c r="K1356" s="6">
        <v>42671</v>
      </c>
      <c r="L1356" s="6">
        <v>42671</v>
      </c>
      <c r="N1356" t="s">
        <v>3487</v>
      </c>
      <c r="O1356" t="s">
        <v>3487</v>
      </c>
      <c r="P1356" t="s">
        <v>3344</v>
      </c>
      <c r="Q1356" s="6">
        <v>42370</v>
      </c>
      <c r="R1356" s="6">
        <v>43100</v>
      </c>
      <c r="S1356">
        <v>0</v>
      </c>
      <c r="T1356">
        <v>0</v>
      </c>
      <c r="U1356" t="s">
        <v>31</v>
      </c>
      <c r="V1356" t="s">
        <v>31</v>
      </c>
      <c r="W1356" t="s">
        <v>3279</v>
      </c>
    </row>
    <row r="1357" spans="1:23" hidden="1" x14ac:dyDescent="0.25">
      <c r="A1357">
        <v>2165</v>
      </c>
      <c r="B1357">
        <f>IF(Tabela_padrão__V_CHANNELGERAL2[[#This Row],[ID]]=A1356,0,1)</f>
        <v>1</v>
      </c>
      <c r="C1357" t="s">
        <v>3899</v>
      </c>
      <c r="D1357" t="s">
        <v>3544</v>
      </c>
      <c r="E1357" t="s">
        <v>26</v>
      </c>
      <c r="F1357" t="s">
        <v>27</v>
      </c>
      <c r="G1357" t="s">
        <v>41</v>
      </c>
      <c r="H1357" t="s">
        <v>42</v>
      </c>
      <c r="I1357">
        <v>2016</v>
      </c>
      <c r="J1357" s="6">
        <v>42677</v>
      </c>
      <c r="K1357" s="6">
        <v>42677</v>
      </c>
      <c r="L1357" s="6">
        <v>42677</v>
      </c>
      <c r="N1357" t="s">
        <v>34</v>
      </c>
      <c r="O1357" t="s">
        <v>34</v>
      </c>
      <c r="P1357" t="s">
        <v>3344</v>
      </c>
      <c r="Q1357" s="6">
        <v>42370</v>
      </c>
      <c r="R1357" s="6">
        <v>43100</v>
      </c>
      <c r="S1357">
        <v>0</v>
      </c>
      <c r="T1357">
        <v>0</v>
      </c>
      <c r="U1357" t="s">
        <v>31</v>
      </c>
      <c r="V1357" t="s">
        <v>31</v>
      </c>
      <c r="W1357" t="s">
        <v>3279</v>
      </c>
    </row>
    <row r="1358" spans="1:23" hidden="1" x14ac:dyDescent="0.25">
      <c r="A1358">
        <v>2101</v>
      </c>
      <c r="B1358">
        <f>IF(Tabela_padrão__V_CHANNELGERAL2[[#This Row],[ID]]=A1357,0,1)</f>
        <v>1</v>
      </c>
      <c r="C1358" t="s">
        <v>3837</v>
      </c>
      <c r="D1358" t="s">
        <v>3838</v>
      </c>
      <c r="E1358" t="s">
        <v>26</v>
      </c>
      <c r="F1358" t="s">
        <v>27</v>
      </c>
      <c r="G1358" t="s">
        <v>41</v>
      </c>
      <c r="H1358" t="s">
        <v>42</v>
      </c>
      <c r="I1358">
        <v>2016</v>
      </c>
      <c r="J1358" s="6">
        <v>42671</v>
      </c>
      <c r="K1358" s="6">
        <v>42671</v>
      </c>
      <c r="L1358" s="6">
        <v>42671</v>
      </c>
      <c r="N1358" t="s">
        <v>3491</v>
      </c>
      <c r="O1358" t="s">
        <v>3491</v>
      </c>
      <c r="P1358" t="s">
        <v>3344</v>
      </c>
      <c r="Q1358" s="6">
        <v>42370</v>
      </c>
      <c r="R1358" s="6">
        <v>43100</v>
      </c>
      <c r="S1358">
        <v>0</v>
      </c>
      <c r="T1358">
        <v>0</v>
      </c>
      <c r="U1358" t="s">
        <v>31</v>
      </c>
      <c r="V1358" t="s">
        <v>31</v>
      </c>
      <c r="W1358" t="s">
        <v>3279</v>
      </c>
    </row>
    <row r="1359" spans="1:23" hidden="1" x14ac:dyDescent="0.25">
      <c r="A1359">
        <v>2103</v>
      </c>
      <c r="B1359">
        <f>IF(Tabela_padrão__V_CHANNELGERAL2[[#This Row],[ID]]=A1358,0,1)</f>
        <v>1</v>
      </c>
      <c r="C1359" t="s">
        <v>3839</v>
      </c>
      <c r="D1359" t="s">
        <v>3840</v>
      </c>
      <c r="E1359" t="s">
        <v>26</v>
      </c>
      <c r="F1359" t="s">
        <v>27</v>
      </c>
      <c r="G1359" t="s">
        <v>41</v>
      </c>
      <c r="H1359" t="s">
        <v>42</v>
      </c>
      <c r="I1359">
        <v>2016</v>
      </c>
      <c r="J1359" s="6">
        <v>42671</v>
      </c>
      <c r="K1359" s="6">
        <v>42671</v>
      </c>
      <c r="L1359" s="6">
        <v>42671</v>
      </c>
      <c r="N1359" t="s">
        <v>3491</v>
      </c>
      <c r="O1359" t="s">
        <v>3491</v>
      </c>
      <c r="P1359" t="s">
        <v>3344</v>
      </c>
      <c r="Q1359" s="6">
        <v>42370</v>
      </c>
      <c r="R1359" s="6">
        <v>43100</v>
      </c>
      <c r="S1359">
        <v>0</v>
      </c>
      <c r="T1359">
        <v>0</v>
      </c>
      <c r="U1359" t="s">
        <v>31</v>
      </c>
      <c r="V1359" t="s">
        <v>31</v>
      </c>
      <c r="W1359" t="s">
        <v>3279</v>
      </c>
    </row>
    <row r="1360" spans="1:23" hidden="1" x14ac:dyDescent="0.25">
      <c r="A1360">
        <v>2099</v>
      </c>
      <c r="B1360">
        <f>IF(Tabela_padrão__V_CHANNELGERAL2[[#This Row],[ID]]=A1359,0,1)</f>
        <v>1</v>
      </c>
      <c r="C1360" t="s">
        <v>3835</v>
      </c>
      <c r="D1360" t="s">
        <v>3493</v>
      </c>
      <c r="E1360" t="s">
        <v>26</v>
      </c>
      <c r="F1360" t="s">
        <v>27</v>
      </c>
      <c r="G1360" t="s">
        <v>41</v>
      </c>
      <c r="H1360" t="s">
        <v>42</v>
      </c>
      <c r="I1360">
        <v>2016</v>
      </c>
      <c r="J1360" s="6">
        <v>42671</v>
      </c>
      <c r="K1360" s="6">
        <v>42671</v>
      </c>
      <c r="L1360" s="6">
        <v>42671</v>
      </c>
      <c r="N1360" t="s">
        <v>1073</v>
      </c>
      <c r="O1360" t="s">
        <v>1073</v>
      </c>
      <c r="P1360" t="s">
        <v>3344</v>
      </c>
      <c r="Q1360" s="6">
        <v>42370</v>
      </c>
      <c r="R1360" s="6">
        <v>43100</v>
      </c>
      <c r="S1360">
        <v>0</v>
      </c>
      <c r="T1360">
        <v>0</v>
      </c>
      <c r="U1360" t="s">
        <v>31</v>
      </c>
      <c r="V1360" t="s">
        <v>3186</v>
      </c>
      <c r="W1360" t="s">
        <v>3279</v>
      </c>
    </row>
    <row r="1361" spans="1:23" hidden="1" x14ac:dyDescent="0.25">
      <c r="A1361">
        <v>2189</v>
      </c>
      <c r="B1361">
        <f>IF(Tabela_padrão__V_CHANNELGERAL2[[#This Row],[ID]]=A1360,0,1)</f>
        <v>1</v>
      </c>
      <c r="C1361" t="s">
        <v>3927</v>
      </c>
      <c r="D1361" t="s">
        <v>3553</v>
      </c>
      <c r="E1361" t="s">
        <v>26</v>
      </c>
      <c r="F1361" t="s">
        <v>27</v>
      </c>
      <c r="G1361" t="s">
        <v>41</v>
      </c>
      <c r="H1361" t="s">
        <v>42</v>
      </c>
      <c r="I1361">
        <v>2016</v>
      </c>
      <c r="J1361" s="6">
        <v>42678</v>
      </c>
      <c r="K1361" s="6">
        <v>42678</v>
      </c>
      <c r="L1361" s="6">
        <v>42678</v>
      </c>
      <c r="N1361" t="s">
        <v>34</v>
      </c>
      <c r="O1361" t="s">
        <v>34</v>
      </c>
      <c r="P1361" t="s">
        <v>3344</v>
      </c>
      <c r="Q1361" s="6">
        <v>42370</v>
      </c>
      <c r="R1361" s="6">
        <v>43100</v>
      </c>
      <c r="S1361">
        <v>0</v>
      </c>
      <c r="T1361">
        <v>0</v>
      </c>
      <c r="U1361" t="s">
        <v>31</v>
      </c>
      <c r="V1361" t="s">
        <v>31</v>
      </c>
      <c r="W1361" t="s">
        <v>3279</v>
      </c>
    </row>
    <row r="1362" spans="1:23" hidden="1" x14ac:dyDescent="0.25">
      <c r="A1362">
        <v>2093</v>
      </c>
      <c r="B1362">
        <f>IF(Tabela_padrão__V_CHANNELGERAL2[[#This Row],[ID]]=A1361,0,1)</f>
        <v>1</v>
      </c>
      <c r="C1362" t="s">
        <v>3830</v>
      </c>
      <c r="D1362" t="s">
        <v>3488</v>
      </c>
      <c r="E1362" t="s">
        <v>26</v>
      </c>
      <c r="F1362" t="s">
        <v>27</v>
      </c>
      <c r="G1362" t="s">
        <v>41</v>
      </c>
      <c r="H1362" t="s">
        <v>42</v>
      </c>
      <c r="I1362">
        <v>2016</v>
      </c>
      <c r="J1362" s="6">
        <v>42671</v>
      </c>
      <c r="K1362" s="6">
        <v>42671</v>
      </c>
      <c r="L1362" s="6">
        <v>42671</v>
      </c>
      <c r="N1362" t="s">
        <v>255</v>
      </c>
      <c r="O1362" t="s">
        <v>255</v>
      </c>
      <c r="P1362" t="s">
        <v>3344</v>
      </c>
      <c r="Q1362" s="6">
        <v>42370</v>
      </c>
      <c r="R1362" s="6">
        <v>43100</v>
      </c>
      <c r="S1362">
        <v>0</v>
      </c>
      <c r="T1362">
        <v>0</v>
      </c>
      <c r="U1362" t="s">
        <v>31</v>
      </c>
      <c r="V1362" t="s">
        <v>31</v>
      </c>
      <c r="W1362" t="s">
        <v>3279</v>
      </c>
    </row>
    <row r="1363" spans="1:23" hidden="1" x14ac:dyDescent="0.25">
      <c r="A1363">
        <v>2087</v>
      </c>
      <c r="B1363">
        <f>IF(Tabela_padrão__V_CHANNELGERAL2[[#This Row],[ID]]=A1362,0,1)</f>
        <v>1</v>
      </c>
      <c r="C1363" t="s">
        <v>3823</v>
      </c>
      <c r="D1363" t="s">
        <v>3824</v>
      </c>
      <c r="E1363" t="s">
        <v>26</v>
      </c>
      <c r="F1363" t="s">
        <v>27</v>
      </c>
      <c r="G1363" t="s">
        <v>41</v>
      </c>
      <c r="H1363" t="s">
        <v>42</v>
      </c>
      <c r="I1363">
        <v>2016</v>
      </c>
      <c r="J1363" s="6">
        <v>42671</v>
      </c>
      <c r="K1363" s="6">
        <v>42671</v>
      </c>
      <c r="L1363" s="6">
        <v>42671</v>
      </c>
      <c r="N1363" t="s">
        <v>1073</v>
      </c>
      <c r="O1363" t="s">
        <v>1073</v>
      </c>
      <c r="P1363" t="s">
        <v>3344</v>
      </c>
      <c r="Q1363" s="6">
        <v>42370</v>
      </c>
      <c r="R1363" s="6">
        <v>43100</v>
      </c>
      <c r="S1363">
        <v>0</v>
      </c>
      <c r="T1363">
        <v>0</v>
      </c>
      <c r="U1363" t="s">
        <v>31</v>
      </c>
      <c r="V1363" t="s">
        <v>3479</v>
      </c>
      <c r="W1363" t="s">
        <v>3279</v>
      </c>
    </row>
    <row r="1364" spans="1:23" hidden="1" x14ac:dyDescent="0.25">
      <c r="A1364">
        <v>2339</v>
      </c>
      <c r="B1364">
        <f>IF(Tabela_padrão__V_CHANNELGERAL2[[#This Row],[ID]]=A1363,0,1)</f>
        <v>1</v>
      </c>
      <c r="C1364" t="s">
        <v>4122</v>
      </c>
      <c r="D1364" t="s">
        <v>3618</v>
      </c>
      <c r="E1364" t="s">
        <v>26</v>
      </c>
      <c r="F1364" t="s">
        <v>27</v>
      </c>
      <c r="G1364" t="s">
        <v>41</v>
      </c>
      <c r="H1364" t="s">
        <v>42</v>
      </c>
      <c r="I1364">
        <v>2016</v>
      </c>
      <c r="J1364" s="6">
        <v>42696</v>
      </c>
      <c r="K1364" s="6">
        <v>42696</v>
      </c>
      <c r="L1364" s="6">
        <v>42696</v>
      </c>
      <c r="N1364" t="s">
        <v>3619</v>
      </c>
      <c r="O1364" t="s">
        <v>3619</v>
      </c>
      <c r="P1364" t="s">
        <v>3344</v>
      </c>
      <c r="Q1364" s="6">
        <v>42370</v>
      </c>
      <c r="R1364" s="6">
        <v>43100</v>
      </c>
      <c r="S1364">
        <v>0</v>
      </c>
      <c r="T1364">
        <v>0</v>
      </c>
      <c r="U1364" t="s">
        <v>35</v>
      </c>
      <c r="V1364" t="s">
        <v>3201</v>
      </c>
      <c r="W1364" t="s">
        <v>3279</v>
      </c>
    </row>
    <row r="1365" spans="1:23" hidden="1" x14ac:dyDescent="0.25">
      <c r="A1365">
        <v>2089</v>
      </c>
      <c r="B1365">
        <f>IF(Tabela_padrão__V_CHANNELGERAL2[[#This Row],[ID]]=A1364,0,1)</f>
        <v>1</v>
      </c>
      <c r="C1365" t="s">
        <v>3826</v>
      </c>
      <c r="D1365" t="s">
        <v>3481</v>
      </c>
      <c r="E1365" t="s">
        <v>26</v>
      </c>
      <c r="F1365" t="s">
        <v>32</v>
      </c>
      <c r="G1365" t="s">
        <v>41</v>
      </c>
      <c r="H1365" t="s">
        <v>42</v>
      </c>
      <c r="I1365">
        <v>2016</v>
      </c>
      <c r="J1365" s="6">
        <v>42671</v>
      </c>
      <c r="K1365" s="6">
        <v>42671</v>
      </c>
      <c r="L1365" s="6">
        <v>42671</v>
      </c>
      <c r="N1365" t="s">
        <v>256</v>
      </c>
      <c r="O1365" t="s">
        <v>255</v>
      </c>
      <c r="P1365" t="s">
        <v>3344</v>
      </c>
      <c r="Q1365" s="6">
        <v>42370</v>
      </c>
      <c r="R1365" s="6">
        <v>43100</v>
      </c>
      <c r="S1365">
        <v>0</v>
      </c>
      <c r="T1365">
        <v>0</v>
      </c>
      <c r="U1365" t="s">
        <v>31</v>
      </c>
      <c r="V1365" t="s">
        <v>3482</v>
      </c>
      <c r="W1365" t="s">
        <v>3279</v>
      </c>
    </row>
    <row r="1366" spans="1:23" hidden="1" x14ac:dyDescent="0.25">
      <c r="A1366">
        <v>2194</v>
      </c>
      <c r="B1366">
        <f>IF(Tabela_padrão__V_CHANNELGERAL2[[#This Row],[ID]]=A1365,0,1)</f>
        <v>1</v>
      </c>
      <c r="C1366" t="s">
        <v>3932</v>
      </c>
      <c r="D1366" t="s">
        <v>3933</v>
      </c>
      <c r="E1366" t="s">
        <v>26</v>
      </c>
      <c r="F1366" t="s">
        <v>32</v>
      </c>
      <c r="G1366" t="s">
        <v>41</v>
      </c>
      <c r="H1366" t="s">
        <v>42</v>
      </c>
      <c r="I1366">
        <v>2016</v>
      </c>
      <c r="J1366" s="6">
        <v>42678</v>
      </c>
      <c r="K1366" s="6">
        <v>42678</v>
      </c>
      <c r="L1366" s="6">
        <v>42678</v>
      </c>
      <c r="N1366" t="s">
        <v>34</v>
      </c>
      <c r="O1366" t="s">
        <v>37</v>
      </c>
      <c r="P1366" t="s">
        <v>3344</v>
      </c>
      <c r="Q1366" s="6">
        <v>42370</v>
      </c>
      <c r="R1366" s="6">
        <v>43100</v>
      </c>
      <c r="S1366">
        <v>0</v>
      </c>
      <c r="T1366">
        <v>0</v>
      </c>
      <c r="U1366" t="s">
        <v>31</v>
      </c>
      <c r="V1366" t="s">
        <v>31</v>
      </c>
      <c r="W1366" t="s">
        <v>3279</v>
      </c>
    </row>
    <row r="1367" spans="1:23" hidden="1" x14ac:dyDescent="0.25">
      <c r="A1367">
        <v>2095</v>
      </c>
      <c r="B1367">
        <f>IF(Tabela_padrão__V_CHANNELGERAL2[[#This Row],[ID]]=A1366,0,1)</f>
        <v>1</v>
      </c>
      <c r="C1367" t="s">
        <v>3831</v>
      </c>
      <c r="D1367" t="s">
        <v>3489</v>
      </c>
      <c r="E1367" t="s">
        <v>26</v>
      </c>
      <c r="F1367" t="s">
        <v>32</v>
      </c>
      <c r="G1367" t="s">
        <v>41</v>
      </c>
      <c r="H1367" t="s">
        <v>42</v>
      </c>
      <c r="I1367">
        <v>2016</v>
      </c>
      <c r="J1367" s="6">
        <v>42671</v>
      </c>
      <c r="K1367" s="6">
        <v>42671</v>
      </c>
      <c r="L1367" s="6">
        <v>42671</v>
      </c>
      <c r="N1367" t="s">
        <v>255</v>
      </c>
      <c r="O1367" t="s">
        <v>255</v>
      </c>
      <c r="P1367" t="s">
        <v>3344</v>
      </c>
      <c r="Q1367" s="6">
        <v>42370</v>
      </c>
      <c r="R1367" s="6">
        <v>43100</v>
      </c>
      <c r="S1367">
        <v>0</v>
      </c>
      <c r="T1367">
        <v>0</v>
      </c>
      <c r="U1367" t="s">
        <v>31</v>
      </c>
      <c r="V1367" t="s">
        <v>31</v>
      </c>
      <c r="W1367" t="s">
        <v>3279</v>
      </c>
    </row>
    <row r="1368" spans="1:23" hidden="1" x14ac:dyDescent="0.25">
      <c r="A1368">
        <v>2171</v>
      </c>
      <c r="B1368">
        <f>IF(Tabela_padrão__V_CHANNELGERAL2[[#This Row],[ID]]=A1367,0,1)</f>
        <v>1</v>
      </c>
      <c r="C1368" t="s">
        <v>3906</v>
      </c>
      <c r="D1368" t="s">
        <v>215</v>
      </c>
      <c r="E1368" t="s">
        <v>26</v>
      </c>
      <c r="F1368" t="s">
        <v>32</v>
      </c>
      <c r="G1368" t="s">
        <v>41</v>
      </c>
      <c r="H1368" t="s">
        <v>42</v>
      </c>
      <c r="I1368">
        <v>2016</v>
      </c>
      <c r="J1368" s="6">
        <v>42677</v>
      </c>
      <c r="K1368" s="6">
        <v>42677</v>
      </c>
      <c r="L1368" s="6">
        <v>42677</v>
      </c>
      <c r="N1368" t="s">
        <v>34</v>
      </c>
      <c r="O1368" t="s">
        <v>34</v>
      </c>
      <c r="P1368" t="s">
        <v>3344</v>
      </c>
      <c r="Q1368" s="6">
        <v>42370</v>
      </c>
      <c r="R1368" s="6">
        <v>43100</v>
      </c>
      <c r="S1368">
        <v>0</v>
      </c>
      <c r="T1368">
        <v>0</v>
      </c>
      <c r="U1368" t="s">
        <v>31</v>
      </c>
      <c r="V1368" t="s">
        <v>3185</v>
      </c>
      <c r="W1368" t="s">
        <v>3279</v>
      </c>
    </row>
    <row r="1369" spans="1:23" hidden="1" x14ac:dyDescent="0.25">
      <c r="A1369">
        <v>2091</v>
      </c>
      <c r="B1369">
        <f>IF(Tabela_padrão__V_CHANNELGERAL2[[#This Row],[ID]]=A1368,0,1)</f>
        <v>1</v>
      </c>
      <c r="C1369" t="s">
        <v>3828</v>
      </c>
      <c r="D1369" t="s">
        <v>3485</v>
      </c>
      <c r="E1369" t="s">
        <v>26</v>
      </c>
      <c r="F1369" t="s">
        <v>32</v>
      </c>
      <c r="G1369" t="s">
        <v>41</v>
      </c>
      <c r="H1369" t="s">
        <v>42</v>
      </c>
      <c r="I1369">
        <v>2016</v>
      </c>
      <c r="J1369" s="6">
        <v>42671</v>
      </c>
      <c r="K1369" s="6">
        <v>42671</v>
      </c>
      <c r="L1369" s="6">
        <v>42671</v>
      </c>
      <c r="N1369" t="s">
        <v>1073</v>
      </c>
      <c r="O1369" t="s">
        <v>1073</v>
      </c>
      <c r="P1369" t="s">
        <v>3344</v>
      </c>
      <c r="Q1369" s="6">
        <v>42370</v>
      </c>
      <c r="R1369" s="6">
        <v>43100</v>
      </c>
      <c r="S1369">
        <v>0</v>
      </c>
      <c r="T1369">
        <v>0</v>
      </c>
      <c r="U1369" t="s">
        <v>35</v>
      </c>
      <c r="V1369" t="s">
        <v>3185</v>
      </c>
      <c r="W1369" t="s">
        <v>3279</v>
      </c>
    </row>
    <row r="1370" spans="1:23" hidden="1" x14ac:dyDescent="0.25">
      <c r="A1370">
        <v>2192</v>
      </c>
      <c r="B1370">
        <f>IF(Tabela_padrão__V_CHANNELGERAL2[[#This Row],[ID]]=A1369,0,1)</f>
        <v>1</v>
      </c>
      <c r="C1370" t="s">
        <v>3930</v>
      </c>
      <c r="D1370" t="s">
        <v>3556</v>
      </c>
      <c r="E1370" t="s">
        <v>26</v>
      </c>
      <c r="F1370" t="s">
        <v>32</v>
      </c>
      <c r="G1370" t="s">
        <v>41</v>
      </c>
      <c r="H1370" t="s">
        <v>42</v>
      </c>
      <c r="I1370">
        <v>2016</v>
      </c>
      <c r="J1370" s="6">
        <v>42678</v>
      </c>
      <c r="K1370" s="6">
        <v>42678</v>
      </c>
      <c r="L1370" s="6">
        <v>42678</v>
      </c>
      <c r="N1370" t="s">
        <v>34</v>
      </c>
      <c r="O1370" t="s">
        <v>34</v>
      </c>
      <c r="P1370" t="s">
        <v>3344</v>
      </c>
      <c r="Q1370" s="6">
        <v>42370</v>
      </c>
      <c r="R1370" s="6">
        <v>43100</v>
      </c>
      <c r="S1370">
        <v>0</v>
      </c>
      <c r="T1370">
        <v>0</v>
      </c>
      <c r="U1370" t="s">
        <v>31</v>
      </c>
      <c r="V1370" t="s">
        <v>3557</v>
      </c>
      <c r="W1370" t="s">
        <v>3279</v>
      </c>
    </row>
    <row r="1371" spans="1:23" hidden="1" x14ac:dyDescent="0.25">
      <c r="A1371">
        <v>2114</v>
      </c>
      <c r="B1371">
        <f>IF(Tabela_padrão__V_CHANNELGERAL2[[#This Row],[ID]]=A1370,0,1)</f>
        <v>1</v>
      </c>
      <c r="C1371" t="s">
        <v>3850</v>
      </c>
      <c r="D1371" t="s">
        <v>3503</v>
      </c>
      <c r="E1371" t="s">
        <v>26</v>
      </c>
      <c r="F1371" t="s">
        <v>32</v>
      </c>
      <c r="G1371" t="s">
        <v>41</v>
      </c>
      <c r="H1371" t="s">
        <v>42</v>
      </c>
      <c r="I1371">
        <v>2016</v>
      </c>
      <c r="J1371" s="6">
        <v>42671</v>
      </c>
      <c r="K1371" s="6">
        <v>42671</v>
      </c>
      <c r="L1371" s="6">
        <v>42671</v>
      </c>
      <c r="N1371" t="s">
        <v>1073</v>
      </c>
      <c r="O1371" t="s">
        <v>1073</v>
      </c>
      <c r="P1371" t="s">
        <v>3344</v>
      </c>
      <c r="Q1371" s="6">
        <v>42370</v>
      </c>
      <c r="R1371" s="6">
        <v>43100</v>
      </c>
      <c r="S1371">
        <v>0</v>
      </c>
      <c r="T1371">
        <v>0</v>
      </c>
      <c r="U1371" t="s">
        <v>31</v>
      </c>
      <c r="V1371" t="s">
        <v>3504</v>
      </c>
      <c r="W1371" t="s">
        <v>3279</v>
      </c>
    </row>
    <row r="1372" spans="1:23" hidden="1" x14ac:dyDescent="0.25">
      <c r="A1372">
        <v>2161</v>
      </c>
      <c r="B1372">
        <f>IF(Tabela_padrão__V_CHANNELGERAL2[[#This Row],[ID]]=A1371,0,1)</f>
        <v>1</v>
      </c>
      <c r="C1372" t="s">
        <v>3895</v>
      </c>
      <c r="D1372" t="s">
        <v>3540</v>
      </c>
      <c r="E1372" t="s">
        <v>26</v>
      </c>
      <c r="F1372" t="s">
        <v>32</v>
      </c>
      <c r="G1372" t="s">
        <v>41</v>
      </c>
      <c r="H1372" t="s">
        <v>42</v>
      </c>
      <c r="I1372">
        <v>2016</v>
      </c>
      <c r="J1372" s="6">
        <v>42677</v>
      </c>
      <c r="K1372" s="6">
        <v>42677</v>
      </c>
      <c r="L1372" s="6">
        <v>42677</v>
      </c>
      <c r="N1372" t="s">
        <v>34</v>
      </c>
      <c r="O1372" t="s">
        <v>34</v>
      </c>
      <c r="P1372" t="s">
        <v>3344</v>
      </c>
      <c r="Q1372" s="6">
        <v>42370</v>
      </c>
      <c r="R1372" s="6">
        <v>43100</v>
      </c>
      <c r="S1372">
        <v>0</v>
      </c>
      <c r="T1372">
        <v>0</v>
      </c>
      <c r="U1372" t="s">
        <v>31</v>
      </c>
      <c r="V1372" t="s">
        <v>3541</v>
      </c>
      <c r="W1372" t="s">
        <v>3279</v>
      </c>
    </row>
    <row r="1373" spans="1:23" hidden="1" x14ac:dyDescent="0.25">
      <c r="A1373">
        <v>2195</v>
      </c>
      <c r="B1373">
        <f>IF(Tabela_padrão__V_CHANNELGERAL2[[#This Row],[ID]]=A1372,0,1)</f>
        <v>1</v>
      </c>
      <c r="C1373" t="s">
        <v>3934</v>
      </c>
      <c r="D1373" t="s">
        <v>3560</v>
      </c>
      <c r="E1373" t="s">
        <v>26</v>
      </c>
      <c r="F1373" t="s">
        <v>32</v>
      </c>
      <c r="G1373" t="s">
        <v>41</v>
      </c>
      <c r="H1373" t="s">
        <v>42</v>
      </c>
      <c r="I1373">
        <v>2016</v>
      </c>
      <c r="J1373" s="6">
        <v>42678</v>
      </c>
      <c r="K1373" s="6">
        <v>42678</v>
      </c>
      <c r="L1373" s="6">
        <v>42678</v>
      </c>
      <c r="N1373" t="s">
        <v>34</v>
      </c>
      <c r="O1373" t="s">
        <v>34</v>
      </c>
      <c r="P1373" t="s">
        <v>3344</v>
      </c>
      <c r="Q1373" s="6">
        <v>42370</v>
      </c>
      <c r="R1373" s="6">
        <v>43100</v>
      </c>
      <c r="S1373">
        <v>0</v>
      </c>
      <c r="T1373">
        <v>0</v>
      </c>
      <c r="U1373" t="s">
        <v>31</v>
      </c>
      <c r="V1373" t="s">
        <v>31</v>
      </c>
      <c r="W1373" t="s">
        <v>3279</v>
      </c>
    </row>
    <row r="1374" spans="1:23" hidden="1" x14ac:dyDescent="0.25">
      <c r="A1374">
        <v>2168</v>
      </c>
      <c r="B1374">
        <f>IF(Tabela_padrão__V_CHANNELGERAL2[[#This Row],[ID]]=A1373,0,1)</f>
        <v>1</v>
      </c>
      <c r="C1374" t="s">
        <v>3902</v>
      </c>
      <c r="D1374" t="s">
        <v>3903</v>
      </c>
      <c r="E1374" t="s">
        <v>26</v>
      </c>
      <c r="F1374" t="s">
        <v>32</v>
      </c>
      <c r="G1374" t="s">
        <v>41</v>
      </c>
      <c r="H1374" t="s">
        <v>42</v>
      </c>
      <c r="I1374">
        <v>2016</v>
      </c>
      <c r="J1374" s="6">
        <v>42677</v>
      </c>
      <c r="K1374" s="6">
        <v>42677</v>
      </c>
      <c r="L1374" s="6">
        <v>42677</v>
      </c>
      <c r="N1374" t="s">
        <v>34</v>
      </c>
      <c r="O1374" t="s">
        <v>34</v>
      </c>
      <c r="P1374" t="s">
        <v>3344</v>
      </c>
      <c r="Q1374" s="6">
        <v>42370</v>
      </c>
      <c r="R1374" s="6">
        <v>43100</v>
      </c>
      <c r="S1374">
        <v>0</v>
      </c>
      <c r="T1374">
        <v>0</v>
      </c>
      <c r="U1374" t="s">
        <v>31</v>
      </c>
      <c r="V1374" t="s">
        <v>31</v>
      </c>
      <c r="W1374" t="s">
        <v>3279</v>
      </c>
    </row>
    <row r="1375" spans="1:23" hidden="1" x14ac:dyDescent="0.25">
      <c r="A1375">
        <v>2090</v>
      </c>
      <c r="B1375">
        <f>IF(Tabela_padrão__V_CHANNELGERAL2[[#This Row],[ID]]=A1374,0,1)</f>
        <v>1</v>
      </c>
      <c r="C1375" t="s">
        <v>3827</v>
      </c>
      <c r="D1375" t="s">
        <v>3483</v>
      </c>
      <c r="E1375" t="s">
        <v>26</v>
      </c>
      <c r="F1375" t="s">
        <v>32</v>
      </c>
      <c r="G1375" t="s">
        <v>41</v>
      </c>
      <c r="H1375" t="s">
        <v>42</v>
      </c>
      <c r="I1375">
        <v>2016</v>
      </c>
      <c r="J1375" s="6">
        <v>42671</v>
      </c>
      <c r="K1375" s="6">
        <v>42671</v>
      </c>
      <c r="L1375" s="6">
        <v>42671</v>
      </c>
      <c r="N1375" t="s">
        <v>255</v>
      </c>
      <c r="O1375" t="s">
        <v>255</v>
      </c>
      <c r="P1375" t="s">
        <v>3344</v>
      </c>
      <c r="Q1375" s="6">
        <v>42370</v>
      </c>
      <c r="R1375" s="6">
        <v>43100</v>
      </c>
      <c r="S1375">
        <v>0</v>
      </c>
      <c r="T1375">
        <v>0</v>
      </c>
      <c r="U1375" t="s">
        <v>31</v>
      </c>
      <c r="V1375" t="s">
        <v>3484</v>
      </c>
      <c r="W1375" t="s">
        <v>3279</v>
      </c>
    </row>
    <row r="1376" spans="1:23" hidden="1" x14ac:dyDescent="0.25">
      <c r="A1376">
        <v>2170</v>
      </c>
      <c r="B1376">
        <f>IF(Tabela_padrão__V_CHANNELGERAL2[[#This Row],[ID]]=A1375,0,1)</f>
        <v>1</v>
      </c>
      <c r="C1376" t="s">
        <v>3905</v>
      </c>
      <c r="D1376" t="s">
        <v>1079</v>
      </c>
      <c r="E1376" t="s">
        <v>26</v>
      </c>
      <c r="F1376" t="s">
        <v>32</v>
      </c>
      <c r="G1376" t="s">
        <v>41</v>
      </c>
      <c r="H1376" t="s">
        <v>42</v>
      </c>
      <c r="I1376">
        <v>2016</v>
      </c>
      <c r="J1376" s="6">
        <v>42677</v>
      </c>
      <c r="K1376" s="6">
        <v>42677</v>
      </c>
      <c r="L1376" s="6">
        <v>42677</v>
      </c>
      <c r="N1376" t="s">
        <v>34</v>
      </c>
      <c r="O1376" t="s">
        <v>34</v>
      </c>
      <c r="P1376" t="s">
        <v>3344</v>
      </c>
      <c r="Q1376" s="6">
        <v>42370</v>
      </c>
      <c r="R1376" s="6">
        <v>43100</v>
      </c>
      <c r="S1376">
        <v>0</v>
      </c>
      <c r="T1376">
        <v>0</v>
      </c>
      <c r="U1376" t="s">
        <v>31</v>
      </c>
      <c r="V1376" t="s">
        <v>31</v>
      </c>
      <c r="W1376" t="s">
        <v>3279</v>
      </c>
    </row>
    <row r="1377" spans="1:23" hidden="1" x14ac:dyDescent="0.25">
      <c r="A1377">
        <v>2080</v>
      </c>
      <c r="B1377">
        <f>IF(Tabela_padrão__V_CHANNELGERAL2[[#This Row],[ID]]=A1376,0,1)</f>
        <v>1</v>
      </c>
      <c r="C1377" t="s">
        <v>3815</v>
      </c>
      <c r="D1377" t="s">
        <v>3473</v>
      </c>
      <c r="E1377" t="s">
        <v>104</v>
      </c>
      <c r="F1377" t="s">
        <v>32</v>
      </c>
      <c r="G1377" t="s">
        <v>41</v>
      </c>
      <c r="H1377" t="s">
        <v>42</v>
      </c>
      <c r="I1377">
        <v>2016</v>
      </c>
      <c r="J1377" s="6">
        <v>42671</v>
      </c>
      <c r="K1377" s="6">
        <v>42671</v>
      </c>
      <c r="L1377" s="6">
        <v>42671</v>
      </c>
      <c r="N1377" t="s">
        <v>3474</v>
      </c>
      <c r="O1377" t="s">
        <v>3474</v>
      </c>
      <c r="P1377" t="s">
        <v>3344</v>
      </c>
      <c r="Q1377" s="6">
        <v>42370</v>
      </c>
      <c r="R1377" s="6">
        <v>43100</v>
      </c>
      <c r="S1377">
        <v>0</v>
      </c>
      <c r="T1377">
        <v>0</v>
      </c>
      <c r="U1377" t="s">
        <v>31</v>
      </c>
      <c r="V1377" t="s">
        <v>3181</v>
      </c>
      <c r="W1377" t="s">
        <v>3279</v>
      </c>
    </row>
    <row r="1378" spans="1:23" hidden="1" x14ac:dyDescent="0.25">
      <c r="A1378">
        <v>2112</v>
      </c>
      <c r="B1378">
        <f>IF(Tabela_padrão__V_CHANNELGERAL2[[#This Row],[ID]]=A1377,0,1)</f>
        <v>1</v>
      </c>
      <c r="C1378" t="s">
        <v>3848</v>
      </c>
      <c r="D1378" t="s">
        <v>3501</v>
      </c>
      <c r="E1378" t="s">
        <v>144</v>
      </c>
      <c r="F1378" t="s">
        <v>27</v>
      </c>
      <c r="G1378" t="s">
        <v>41</v>
      </c>
      <c r="H1378" t="s">
        <v>42</v>
      </c>
      <c r="I1378">
        <v>2016</v>
      </c>
      <c r="J1378" s="6">
        <v>42671</v>
      </c>
      <c r="K1378" s="6">
        <v>42671</v>
      </c>
      <c r="L1378" s="6">
        <v>42671</v>
      </c>
      <c r="N1378" t="s">
        <v>1603</v>
      </c>
      <c r="O1378" t="s">
        <v>1603</v>
      </c>
      <c r="P1378" t="s">
        <v>3344</v>
      </c>
      <c r="Q1378" s="6">
        <v>42370</v>
      </c>
      <c r="R1378" s="6">
        <v>43100</v>
      </c>
      <c r="S1378">
        <v>0</v>
      </c>
      <c r="T1378">
        <v>0</v>
      </c>
      <c r="U1378" t="s">
        <v>31</v>
      </c>
      <c r="V1378" t="s">
        <v>31</v>
      </c>
      <c r="W1378" t="s">
        <v>3279</v>
      </c>
    </row>
    <row r="1379" spans="1:23" hidden="1" x14ac:dyDescent="0.25">
      <c r="A1379">
        <v>2084</v>
      </c>
      <c r="B1379">
        <f>IF(Tabela_padrão__V_CHANNELGERAL2[[#This Row],[ID]]=A1378,0,1)</f>
        <v>1</v>
      </c>
      <c r="C1379" t="s">
        <v>3821</v>
      </c>
      <c r="D1379" t="s">
        <v>3477</v>
      </c>
      <c r="E1379" t="s">
        <v>144</v>
      </c>
      <c r="F1379" t="s">
        <v>27</v>
      </c>
      <c r="G1379" t="s">
        <v>41</v>
      </c>
      <c r="H1379" t="s">
        <v>42</v>
      </c>
      <c r="I1379">
        <v>2016</v>
      </c>
      <c r="J1379" s="6">
        <v>42671</v>
      </c>
      <c r="K1379" s="6">
        <v>42671</v>
      </c>
      <c r="L1379" s="6">
        <v>42671</v>
      </c>
      <c r="N1379" t="s">
        <v>1603</v>
      </c>
      <c r="O1379" t="s">
        <v>1603</v>
      </c>
      <c r="P1379" t="s">
        <v>3344</v>
      </c>
      <c r="Q1379" s="6">
        <v>42370</v>
      </c>
      <c r="R1379" s="6">
        <v>43100</v>
      </c>
      <c r="S1379">
        <v>0</v>
      </c>
      <c r="T1379">
        <v>0</v>
      </c>
      <c r="U1379" t="s">
        <v>31</v>
      </c>
      <c r="V1379" t="s">
        <v>3186</v>
      </c>
      <c r="W1379" t="s">
        <v>3279</v>
      </c>
    </row>
    <row r="1380" spans="1:23" hidden="1" x14ac:dyDescent="0.25">
      <c r="A1380">
        <v>2106</v>
      </c>
      <c r="B1380">
        <f>IF(Tabela_padrão__V_CHANNELGERAL2[[#This Row],[ID]]=A1379,0,1)</f>
        <v>1</v>
      </c>
      <c r="C1380" t="s">
        <v>3843</v>
      </c>
      <c r="D1380" t="s">
        <v>3497</v>
      </c>
      <c r="E1380" t="s">
        <v>144</v>
      </c>
      <c r="F1380" t="s">
        <v>27</v>
      </c>
      <c r="G1380" t="s">
        <v>41</v>
      </c>
      <c r="H1380" t="s">
        <v>42</v>
      </c>
      <c r="I1380">
        <v>2016</v>
      </c>
      <c r="J1380" s="6">
        <v>42671</v>
      </c>
      <c r="K1380" s="6">
        <v>42671</v>
      </c>
      <c r="L1380" s="6">
        <v>42671</v>
      </c>
      <c r="N1380" t="s">
        <v>1603</v>
      </c>
      <c r="O1380" t="s">
        <v>1603</v>
      </c>
      <c r="P1380" t="s">
        <v>3344</v>
      </c>
      <c r="Q1380" s="6">
        <v>42370</v>
      </c>
      <c r="R1380" s="6">
        <v>43100</v>
      </c>
      <c r="S1380">
        <v>0</v>
      </c>
      <c r="T1380">
        <v>0</v>
      </c>
      <c r="U1380" t="s">
        <v>35</v>
      </c>
      <c r="V1380" t="s">
        <v>3269</v>
      </c>
      <c r="W1380" t="s">
        <v>3279</v>
      </c>
    </row>
    <row r="1381" spans="1:23" hidden="1" x14ac:dyDescent="0.25">
      <c r="A1381">
        <v>2181</v>
      </c>
      <c r="B1381">
        <f>IF(Tabela_padrão__V_CHANNELGERAL2[[#This Row],[ID]]=A1380,0,1)</f>
        <v>1</v>
      </c>
      <c r="C1381" t="s">
        <v>3919</v>
      </c>
      <c r="D1381" t="s">
        <v>3548</v>
      </c>
      <c r="E1381" t="s">
        <v>144</v>
      </c>
      <c r="F1381" t="s">
        <v>27</v>
      </c>
      <c r="G1381" t="s">
        <v>41</v>
      </c>
      <c r="H1381" t="s">
        <v>42</v>
      </c>
      <c r="I1381">
        <v>2016</v>
      </c>
      <c r="J1381" s="6">
        <v>42678</v>
      </c>
      <c r="K1381" s="6">
        <v>42678</v>
      </c>
      <c r="L1381" s="6">
        <v>42678</v>
      </c>
      <c r="N1381" t="s">
        <v>1603</v>
      </c>
      <c r="O1381" t="s">
        <v>1603</v>
      </c>
      <c r="P1381" t="s">
        <v>3344</v>
      </c>
      <c r="Q1381" s="6">
        <v>42370</v>
      </c>
      <c r="R1381" s="6">
        <v>43100</v>
      </c>
      <c r="S1381">
        <v>0</v>
      </c>
      <c r="T1381">
        <v>0</v>
      </c>
      <c r="U1381" t="s">
        <v>31</v>
      </c>
      <c r="V1381" t="s">
        <v>3182</v>
      </c>
      <c r="W1381" t="s">
        <v>3279</v>
      </c>
    </row>
    <row r="1382" spans="1:23" hidden="1" x14ac:dyDescent="0.25">
      <c r="A1382">
        <v>2372</v>
      </c>
      <c r="B1382">
        <f>IF(Tabela_padrão__V_CHANNELGERAL2[[#This Row],[ID]]=A1381,0,1)</f>
        <v>1</v>
      </c>
      <c r="C1382" t="s">
        <v>4154</v>
      </c>
      <c r="D1382" t="s">
        <v>3645</v>
      </c>
      <c r="E1382" t="s">
        <v>144</v>
      </c>
      <c r="F1382" t="s">
        <v>27</v>
      </c>
      <c r="G1382" t="s">
        <v>41</v>
      </c>
      <c r="H1382" t="s">
        <v>42</v>
      </c>
      <c r="I1382">
        <v>2016</v>
      </c>
      <c r="J1382" s="6">
        <v>42705</v>
      </c>
      <c r="K1382" s="6">
        <v>42705</v>
      </c>
      <c r="L1382" s="6">
        <v>42705</v>
      </c>
      <c r="N1382" t="s">
        <v>34</v>
      </c>
      <c r="O1382" t="s">
        <v>34</v>
      </c>
      <c r="P1382" t="s">
        <v>3344</v>
      </c>
      <c r="Q1382" s="6">
        <v>42370</v>
      </c>
      <c r="R1382" s="6">
        <v>43100</v>
      </c>
      <c r="S1382">
        <v>0</v>
      </c>
      <c r="T1382">
        <v>0</v>
      </c>
      <c r="U1382" t="s">
        <v>31</v>
      </c>
      <c r="V1382" t="s">
        <v>3181</v>
      </c>
      <c r="W1382" t="s">
        <v>3279</v>
      </c>
    </row>
    <row r="1383" spans="1:23" hidden="1" x14ac:dyDescent="0.25">
      <c r="A1383">
        <v>2141</v>
      </c>
      <c r="B1383">
        <f>IF(Tabela_padrão__V_CHANNELGERAL2[[#This Row],[ID]]=A1382,0,1)</f>
        <v>1</v>
      </c>
      <c r="C1383" t="s">
        <v>3876</v>
      </c>
      <c r="D1383" t="s">
        <v>3877</v>
      </c>
      <c r="E1383" t="s">
        <v>144</v>
      </c>
      <c r="F1383" t="s">
        <v>27</v>
      </c>
      <c r="G1383" t="s">
        <v>41</v>
      </c>
      <c r="H1383" t="s">
        <v>42</v>
      </c>
      <c r="I1383">
        <v>2016</v>
      </c>
      <c r="J1383" s="6">
        <v>42677</v>
      </c>
      <c r="K1383" s="6">
        <v>42677</v>
      </c>
      <c r="L1383" s="6">
        <v>42677</v>
      </c>
      <c r="N1383" t="s">
        <v>1603</v>
      </c>
      <c r="O1383" t="s">
        <v>1603</v>
      </c>
      <c r="P1383" t="s">
        <v>3344</v>
      </c>
      <c r="Q1383" s="6">
        <v>42370</v>
      </c>
      <c r="R1383" s="6">
        <v>43100</v>
      </c>
      <c r="S1383">
        <v>0</v>
      </c>
      <c r="T1383">
        <v>0</v>
      </c>
      <c r="U1383" t="s">
        <v>31</v>
      </c>
      <c r="V1383" t="s">
        <v>31</v>
      </c>
      <c r="W1383" t="s">
        <v>3279</v>
      </c>
    </row>
    <row r="1384" spans="1:23" hidden="1" x14ac:dyDescent="0.25">
      <c r="A1384">
        <v>2083</v>
      </c>
      <c r="B1384">
        <f>IF(Tabela_padrão__V_CHANNELGERAL2[[#This Row],[ID]]=A1383,0,1)</f>
        <v>1</v>
      </c>
      <c r="C1384" t="s">
        <v>3819</v>
      </c>
      <c r="D1384" t="s">
        <v>3820</v>
      </c>
      <c r="E1384" t="s">
        <v>144</v>
      </c>
      <c r="F1384" t="s">
        <v>27</v>
      </c>
      <c r="G1384" t="s">
        <v>41</v>
      </c>
      <c r="H1384" t="s">
        <v>42</v>
      </c>
      <c r="I1384">
        <v>2016</v>
      </c>
      <c r="J1384" s="6">
        <v>42671</v>
      </c>
      <c r="K1384" s="6">
        <v>42671</v>
      </c>
      <c r="L1384" s="6">
        <v>42671</v>
      </c>
      <c r="N1384" t="s">
        <v>1603</v>
      </c>
      <c r="O1384" t="s">
        <v>1603</v>
      </c>
      <c r="P1384" t="s">
        <v>3344</v>
      </c>
      <c r="Q1384" s="6">
        <v>42370</v>
      </c>
      <c r="R1384" s="6">
        <v>43100</v>
      </c>
      <c r="S1384">
        <v>0</v>
      </c>
      <c r="T1384">
        <v>0</v>
      </c>
      <c r="U1384" t="s">
        <v>31</v>
      </c>
      <c r="V1384" t="s">
        <v>3476</v>
      </c>
      <c r="W1384" t="s">
        <v>3279</v>
      </c>
    </row>
    <row r="1385" spans="1:23" hidden="1" x14ac:dyDescent="0.25">
      <c r="A1385">
        <v>2169</v>
      </c>
      <c r="B1385">
        <f>IF(Tabela_padrão__V_CHANNELGERAL2[[#This Row],[ID]]=A1384,0,1)</f>
        <v>1</v>
      </c>
      <c r="C1385" t="s">
        <v>3904</v>
      </c>
      <c r="D1385" t="s">
        <v>3545</v>
      </c>
      <c r="E1385" t="s">
        <v>144</v>
      </c>
      <c r="F1385" t="s">
        <v>27</v>
      </c>
      <c r="G1385" t="s">
        <v>41</v>
      </c>
      <c r="H1385" t="s">
        <v>42</v>
      </c>
      <c r="I1385">
        <v>2016</v>
      </c>
      <c r="J1385" s="6">
        <v>42677</v>
      </c>
      <c r="K1385" s="6">
        <v>42677</v>
      </c>
      <c r="L1385" s="6">
        <v>42677</v>
      </c>
      <c r="N1385" t="s">
        <v>1603</v>
      </c>
      <c r="O1385" t="s">
        <v>1603</v>
      </c>
      <c r="P1385" t="s">
        <v>3344</v>
      </c>
      <c r="Q1385" s="6">
        <v>42370</v>
      </c>
      <c r="R1385" s="6">
        <v>43100</v>
      </c>
      <c r="S1385">
        <v>0</v>
      </c>
      <c r="T1385">
        <v>0</v>
      </c>
      <c r="U1385" t="s">
        <v>31</v>
      </c>
      <c r="V1385" t="s">
        <v>3181</v>
      </c>
      <c r="W1385" t="s">
        <v>3279</v>
      </c>
    </row>
    <row r="1386" spans="1:23" hidden="1" x14ac:dyDescent="0.25">
      <c r="A1386">
        <v>2398</v>
      </c>
      <c r="B1386">
        <f>IF(Tabela_padrão__V_CHANNELGERAL2[[#This Row],[ID]]=A1385,0,1)</f>
        <v>1</v>
      </c>
      <c r="C1386" t="s">
        <v>4176</v>
      </c>
      <c r="D1386" t="s">
        <v>3685</v>
      </c>
      <c r="E1386" t="s">
        <v>144</v>
      </c>
      <c r="F1386" t="s">
        <v>27</v>
      </c>
      <c r="G1386" t="s">
        <v>41</v>
      </c>
      <c r="H1386" t="s">
        <v>42</v>
      </c>
      <c r="I1386">
        <v>2016</v>
      </c>
      <c r="J1386" s="6">
        <v>42719</v>
      </c>
      <c r="K1386" s="6">
        <v>42719</v>
      </c>
      <c r="L1386" s="6">
        <v>42719</v>
      </c>
      <c r="N1386" t="s">
        <v>145</v>
      </c>
      <c r="O1386" t="s">
        <v>145</v>
      </c>
      <c r="P1386" t="s">
        <v>3344</v>
      </c>
      <c r="Q1386" s="6">
        <v>42370</v>
      </c>
      <c r="R1386" s="6">
        <v>43100</v>
      </c>
      <c r="S1386">
        <v>0</v>
      </c>
      <c r="T1386">
        <v>0</v>
      </c>
      <c r="U1386" t="s">
        <v>31</v>
      </c>
      <c r="V1386" t="s">
        <v>3181</v>
      </c>
      <c r="W1386" t="s">
        <v>3279</v>
      </c>
    </row>
    <row r="1387" spans="1:23" hidden="1" x14ac:dyDescent="0.25">
      <c r="A1387">
        <v>2082</v>
      </c>
      <c r="B1387">
        <f>IF(Tabela_padrão__V_CHANNELGERAL2[[#This Row],[ID]]=A1386,0,1)</f>
        <v>1</v>
      </c>
      <c r="C1387" t="s">
        <v>3818</v>
      </c>
      <c r="D1387" t="s">
        <v>3475</v>
      </c>
      <c r="E1387" t="s">
        <v>144</v>
      </c>
      <c r="F1387" t="s">
        <v>27</v>
      </c>
      <c r="G1387" t="s">
        <v>41</v>
      </c>
      <c r="H1387" t="s">
        <v>42</v>
      </c>
      <c r="I1387">
        <v>2016</v>
      </c>
      <c r="J1387" s="6">
        <v>42671</v>
      </c>
      <c r="K1387" s="6">
        <v>42671</v>
      </c>
      <c r="L1387" s="6">
        <v>42671</v>
      </c>
      <c r="N1387" t="s">
        <v>1603</v>
      </c>
      <c r="O1387" t="s">
        <v>1603</v>
      </c>
      <c r="P1387" t="s">
        <v>3344</v>
      </c>
      <c r="Q1387" s="6">
        <v>42370</v>
      </c>
      <c r="R1387" s="6">
        <v>43100</v>
      </c>
      <c r="S1387">
        <v>0</v>
      </c>
      <c r="T1387">
        <v>0</v>
      </c>
      <c r="U1387" t="s">
        <v>31</v>
      </c>
      <c r="V1387" t="s">
        <v>3476</v>
      </c>
      <c r="W1387" t="s">
        <v>3279</v>
      </c>
    </row>
    <row r="1388" spans="1:23" hidden="1" x14ac:dyDescent="0.25">
      <c r="A1388">
        <v>2266</v>
      </c>
      <c r="B1388">
        <f>IF(Tabela_padrão__V_CHANNELGERAL2[[#This Row],[ID]]=A1387,0,1)</f>
        <v>1</v>
      </c>
      <c r="C1388" t="s">
        <v>4046</v>
      </c>
      <c r="D1388" t="s">
        <v>4047</v>
      </c>
      <c r="E1388" t="s">
        <v>540</v>
      </c>
      <c r="F1388" t="s">
        <v>27</v>
      </c>
      <c r="G1388" t="s">
        <v>41</v>
      </c>
      <c r="H1388" t="s">
        <v>42</v>
      </c>
      <c r="I1388">
        <v>2016</v>
      </c>
      <c r="J1388" s="6">
        <v>42682</v>
      </c>
      <c r="K1388" s="6">
        <v>42682</v>
      </c>
      <c r="L1388" s="6">
        <v>42682</v>
      </c>
      <c r="N1388" t="s">
        <v>3577</v>
      </c>
      <c r="O1388" t="s">
        <v>3577</v>
      </c>
      <c r="P1388" t="s">
        <v>3344</v>
      </c>
      <c r="Q1388" s="6">
        <v>42370</v>
      </c>
      <c r="R1388" s="6">
        <v>43100</v>
      </c>
      <c r="S1388">
        <v>0</v>
      </c>
      <c r="T1388">
        <v>0</v>
      </c>
      <c r="U1388" t="s">
        <v>35</v>
      </c>
      <c r="V1388" t="s">
        <v>3182</v>
      </c>
      <c r="W1388" t="s">
        <v>3279</v>
      </c>
    </row>
    <row r="1389" spans="1:23" hidden="1" x14ac:dyDescent="0.25">
      <c r="A1389">
        <v>2293</v>
      </c>
      <c r="B1389">
        <f>IF(Tabela_padrão__V_CHANNELGERAL2[[#This Row],[ID]]=A1388,0,1)</f>
        <v>1</v>
      </c>
      <c r="C1389" t="s">
        <v>4088</v>
      </c>
      <c r="D1389" t="s">
        <v>4089</v>
      </c>
      <c r="E1389" t="s">
        <v>540</v>
      </c>
      <c r="F1389" t="s">
        <v>27</v>
      </c>
      <c r="G1389" t="s">
        <v>41</v>
      </c>
      <c r="H1389" t="s">
        <v>42</v>
      </c>
      <c r="I1389">
        <v>2016</v>
      </c>
      <c r="J1389" s="6">
        <v>42683</v>
      </c>
      <c r="K1389" s="6">
        <v>42683</v>
      </c>
      <c r="L1389" s="6">
        <v>42683</v>
      </c>
      <c r="N1389" t="s">
        <v>3577</v>
      </c>
      <c r="O1389" t="s">
        <v>3577</v>
      </c>
      <c r="P1389" t="s">
        <v>3344</v>
      </c>
      <c r="Q1389" s="6">
        <v>42370</v>
      </c>
      <c r="R1389" s="6">
        <v>43100</v>
      </c>
      <c r="S1389">
        <v>0</v>
      </c>
      <c r="T1389">
        <v>0</v>
      </c>
      <c r="U1389" t="s">
        <v>31</v>
      </c>
      <c r="V1389" t="s">
        <v>3206</v>
      </c>
      <c r="W1389" t="s">
        <v>3279</v>
      </c>
    </row>
    <row r="1390" spans="1:23" hidden="1" x14ac:dyDescent="0.25">
      <c r="A1390">
        <v>2270</v>
      </c>
      <c r="B1390">
        <f>IF(Tabela_padrão__V_CHANNELGERAL2[[#This Row],[ID]]=A1389,0,1)</f>
        <v>1</v>
      </c>
      <c r="C1390" t="s">
        <v>4052</v>
      </c>
      <c r="D1390" t="s">
        <v>576</v>
      </c>
      <c r="E1390" t="s">
        <v>540</v>
      </c>
      <c r="F1390" t="s">
        <v>27</v>
      </c>
      <c r="G1390" t="s">
        <v>41</v>
      </c>
      <c r="H1390" t="s">
        <v>42</v>
      </c>
      <c r="I1390">
        <v>2016</v>
      </c>
      <c r="J1390" s="6">
        <v>42682</v>
      </c>
      <c r="K1390" s="6">
        <v>42682</v>
      </c>
      <c r="L1390" s="6">
        <v>42682</v>
      </c>
      <c r="N1390" t="s">
        <v>3577</v>
      </c>
      <c r="O1390" t="s">
        <v>3577</v>
      </c>
      <c r="P1390" t="s">
        <v>3344</v>
      </c>
      <c r="Q1390" s="6">
        <v>42370</v>
      </c>
      <c r="R1390" s="6">
        <v>43100</v>
      </c>
      <c r="S1390">
        <v>0</v>
      </c>
      <c r="T1390">
        <v>0</v>
      </c>
      <c r="U1390" t="s">
        <v>35</v>
      </c>
      <c r="V1390" t="s">
        <v>3182</v>
      </c>
      <c r="W1390" t="s">
        <v>3279</v>
      </c>
    </row>
    <row r="1391" spans="1:23" hidden="1" x14ac:dyDescent="0.25">
      <c r="A1391">
        <v>2269</v>
      </c>
      <c r="B1391">
        <f>IF(Tabela_padrão__V_CHANNELGERAL2[[#This Row],[ID]]=A1390,0,1)</f>
        <v>1</v>
      </c>
      <c r="C1391" t="s">
        <v>4051</v>
      </c>
      <c r="D1391" t="s">
        <v>574</v>
      </c>
      <c r="E1391" t="s">
        <v>540</v>
      </c>
      <c r="F1391" t="s">
        <v>27</v>
      </c>
      <c r="G1391" t="s">
        <v>41</v>
      </c>
      <c r="H1391" t="s">
        <v>42</v>
      </c>
      <c r="I1391">
        <v>2016</v>
      </c>
      <c r="J1391" s="6">
        <v>42682</v>
      </c>
      <c r="K1391" s="6">
        <v>42682</v>
      </c>
      <c r="L1391" s="6">
        <v>42682</v>
      </c>
      <c r="N1391" t="s">
        <v>3577</v>
      </c>
      <c r="O1391" t="s">
        <v>3577</v>
      </c>
      <c r="P1391" t="s">
        <v>3344</v>
      </c>
      <c r="Q1391" s="6">
        <v>42370</v>
      </c>
      <c r="R1391" s="6">
        <v>43100</v>
      </c>
      <c r="S1391">
        <v>0</v>
      </c>
      <c r="T1391">
        <v>0</v>
      </c>
      <c r="U1391" t="s">
        <v>35</v>
      </c>
      <c r="V1391" t="s">
        <v>3182</v>
      </c>
      <c r="W1391" t="s">
        <v>3279</v>
      </c>
    </row>
    <row r="1392" spans="1:23" hidden="1" x14ac:dyDescent="0.25">
      <c r="A1392">
        <v>2267</v>
      </c>
      <c r="B1392">
        <f>IF(Tabela_padrão__V_CHANNELGERAL2[[#This Row],[ID]]=A1391,0,1)</f>
        <v>1</v>
      </c>
      <c r="C1392" t="s">
        <v>4048</v>
      </c>
      <c r="D1392" t="s">
        <v>4049</v>
      </c>
      <c r="E1392" t="s">
        <v>540</v>
      </c>
      <c r="F1392" t="s">
        <v>27</v>
      </c>
      <c r="G1392" t="s">
        <v>41</v>
      </c>
      <c r="H1392" t="s">
        <v>42</v>
      </c>
      <c r="I1392">
        <v>2016</v>
      </c>
      <c r="J1392" s="6">
        <v>42682</v>
      </c>
      <c r="K1392" s="6">
        <v>42682</v>
      </c>
      <c r="L1392" s="6">
        <v>42682</v>
      </c>
      <c r="N1392" t="s">
        <v>3577</v>
      </c>
      <c r="O1392" t="s">
        <v>3577</v>
      </c>
      <c r="P1392" t="s">
        <v>3344</v>
      </c>
      <c r="Q1392" s="6">
        <v>42370</v>
      </c>
      <c r="R1392" s="6">
        <v>43100</v>
      </c>
      <c r="S1392">
        <v>0</v>
      </c>
      <c r="T1392">
        <v>0</v>
      </c>
      <c r="U1392" t="s">
        <v>35</v>
      </c>
      <c r="V1392" t="s">
        <v>3182</v>
      </c>
      <c r="W1392" t="s">
        <v>3279</v>
      </c>
    </row>
    <row r="1393" spans="1:23" hidden="1" x14ac:dyDescent="0.25">
      <c r="A1393">
        <v>2265</v>
      </c>
      <c r="B1393">
        <f>IF(Tabela_padrão__V_CHANNELGERAL2[[#This Row],[ID]]=A1392,0,1)</f>
        <v>1</v>
      </c>
      <c r="C1393" t="s">
        <v>4044</v>
      </c>
      <c r="D1393" t="s">
        <v>4045</v>
      </c>
      <c r="E1393" t="s">
        <v>540</v>
      </c>
      <c r="F1393" t="s">
        <v>27</v>
      </c>
      <c r="G1393" t="s">
        <v>41</v>
      </c>
      <c r="H1393" t="s">
        <v>42</v>
      </c>
      <c r="I1393">
        <v>2016</v>
      </c>
      <c r="J1393" s="6">
        <v>42682</v>
      </c>
      <c r="K1393" s="6">
        <v>42682</v>
      </c>
      <c r="L1393" s="6">
        <v>42682</v>
      </c>
      <c r="N1393" t="s">
        <v>3577</v>
      </c>
      <c r="O1393" t="s">
        <v>3577</v>
      </c>
      <c r="P1393" t="s">
        <v>3344</v>
      </c>
      <c r="Q1393" s="6">
        <v>42370</v>
      </c>
      <c r="R1393" s="6">
        <v>43100</v>
      </c>
      <c r="S1393">
        <v>0</v>
      </c>
      <c r="T1393">
        <v>0</v>
      </c>
      <c r="U1393" t="s">
        <v>35</v>
      </c>
      <c r="V1393" t="s">
        <v>3182</v>
      </c>
      <c r="W1393" t="s">
        <v>3279</v>
      </c>
    </row>
    <row r="1394" spans="1:23" hidden="1" x14ac:dyDescent="0.25">
      <c r="A1394">
        <v>2291</v>
      </c>
      <c r="B1394">
        <f>IF(Tabela_padrão__V_CHANNELGERAL2[[#This Row],[ID]]=A1393,0,1)</f>
        <v>1</v>
      </c>
      <c r="C1394" t="s">
        <v>4086</v>
      </c>
      <c r="D1394" t="s">
        <v>4087</v>
      </c>
      <c r="E1394" t="s">
        <v>540</v>
      </c>
      <c r="F1394" t="s">
        <v>27</v>
      </c>
      <c r="G1394" t="s">
        <v>41</v>
      </c>
      <c r="H1394" t="s">
        <v>42</v>
      </c>
      <c r="I1394">
        <v>2016</v>
      </c>
      <c r="J1394" s="6">
        <v>42682</v>
      </c>
      <c r="K1394" s="6">
        <v>42682</v>
      </c>
      <c r="L1394" s="6">
        <v>42682</v>
      </c>
      <c r="N1394" t="s">
        <v>3577</v>
      </c>
      <c r="O1394" t="s">
        <v>3577</v>
      </c>
      <c r="P1394" t="s">
        <v>3344</v>
      </c>
      <c r="Q1394" s="6">
        <v>42370</v>
      </c>
      <c r="R1394" s="6">
        <v>43100</v>
      </c>
      <c r="S1394">
        <v>0</v>
      </c>
      <c r="T1394">
        <v>0</v>
      </c>
      <c r="U1394" t="s">
        <v>35</v>
      </c>
      <c r="V1394" t="s">
        <v>3182</v>
      </c>
      <c r="W1394" t="s">
        <v>3279</v>
      </c>
    </row>
    <row r="1395" spans="1:23" hidden="1" x14ac:dyDescent="0.25">
      <c r="A1395">
        <v>2280</v>
      </c>
      <c r="B1395">
        <f>IF(Tabela_padrão__V_CHANNELGERAL2[[#This Row],[ID]]=A1394,0,1)</f>
        <v>1</v>
      </c>
      <c r="C1395" t="s">
        <v>4070</v>
      </c>
      <c r="D1395" t="s">
        <v>4071</v>
      </c>
      <c r="E1395" t="s">
        <v>540</v>
      </c>
      <c r="F1395" t="s">
        <v>27</v>
      </c>
      <c r="G1395" t="s">
        <v>41</v>
      </c>
      <c r="H1395" t="s">
        <v>42</v>
      </c>
      <c r="I1395">
        <v>2016</v>
      </c>
      <c r="J1395" s="6">
        <v>42682</v>
      </c>
      <c r="K1395" s="6">
        <v>42682</v>
      </c>
      <c r="L1395" s="6">
        <v>42682</v>
      </c>
      <c r="N1395" t="s">
        <v>3577</v>
      </c>
      <c r="O1395" t="s">
        <v>3577</v>
      </c>
      <c r="P1395" t="s">
        <v>3344</v>
      </c>
      <c r="Q1395" s="6">
        <v>42370</v>
      </c>
      <c r="R1395" s="6">
        <v>43100</v>
      </c>
      <c r="S1395">
        <v>0</v>
      </c>
      <c r="T1395">
        <v>0</v>
      </c>
      <c r="U1395" t="s">
        <v>61</v>
      </c>
      <c r="V1395" t="s">
        <v>3182</v>
      </c>
      <c r="W1395" t="s">
        <v>3279</v>
      </c>
    </row>
    <row r="1396" spans="1:23" hidden="1" x14ac:dyDescent="0.25">
      <c r="A1396">
        <v>2276</v>
      </c>
      <c r="B1396">
        <f>IF(Tabela_padrão__V_CHANNELGERAL2[[#This Row],[ID]]=A1395,0,1)</f>
        <v>1</v>
      </c>
      <c r="C1396" t="s">
        <v>4063</v>
      </c>
      <c r="D1396" t="s">
        <v>4064</v>
      </c>
      <c r="E1396" t="s">
        <v>540</v>
      </c>
      <c r="F1396" t="s">
        <v>27</v>
      </c>
      <c r="G1396" t="s">
        <v>41</v>
      </c>
      <c r="H1396" t="s">
        <v>42</v>
      </c>
      <c r="I1396">
        <v>2016</v>
      </c>
      <c r="J1396" s="6">
        <v>42682</v>
      </c>
      <c r="K1396" s="6">
        <v>42682</v>
      </c>
      <c r="L1396" s="6">
        <v>42682</v>
      </c>
      <c r="N1396" t="s">
        <v>3577</v>
      </c>
      <c r="O1396" t="s">
        <v>3577</v>
      </c>
      <c r="P1396" t="s">
        <v>3344</v>
      </c>
      <c r="Q1396" s="6">
        <v>42370</v>
      </c>
      <c r="R1396" s="6">
        <v>43100</v>
      </c>
      <c r="S1396">
        <v>0</v>
      </c>
      <c r="T1396">
        <v>0</v>
      </c>
      <c r="U1396" t="s">
        <v>61</v>
      </c>
      <c r="V1396" t="s">
        <v>3182</v>
      </c>
      <c r="W1396" t="s">
        <v>3279</v>
      </c>
    </row>
    <row r="1397" spans="1:23" hidden="1" x14ac:dyDescent="0.25">
      <c r="A1397">
        <v>2277</v>
      </c>
      <c r="B1397">
        <f>IF(Tabela_padrão__V_CHANNELGERAL2[[#This Row],[ID]]=A1396,0,1)</f>
        <v>1</v>
      </c>
      <c r="C1397" t="s">
        <v>4065</v>
      </c>
      <c r="D1397" t="s">
        <v>4066</v>
      </c>
      <c r="E1397" t="s">
        <v>540</v>
      </c>
      <c r="F1397" t="s">
        <v>27</v>
      </c>
      <c r="G1397" t="s">
        <v>41</v>
      </c>
      <c r="H1397" t="s">
        <v>42</v>
      </c>
      <c r="I1397">
        <v>2016</v>
      </c>
      <c r="J1397" s="6">
        <v>42682</v>
      </c>
      <c r="K1397" s="6">
        <v>42682</v>
      </c>
      <c r="L1397" s="6">
        <v>42682</v>
      </c>
      <c r="N1397" t="s">
        <v>3577</v>
      </c>
      <c r="O1397" t="s">
        <v>3577</v>
      </c>
      <c r="P1397" t="s">
        <v>3344</v>
      </c>
      <c r="Q1397" s="6">
        <v>42370</v>
      </c>
      <c r="R1397" s="6">
        <v>43100</v>
      </c>
      <c r="S1397">
        <v>0</v>
      </c>
      <c r="T1397">
        <v>0</v>
      </c>
      <c r="U1397" t="s">
        <v>61</v>
      </c>
      <c r="V1397" t="s">
        <v>3182</v>
      </c>
      <c r="W1397" t="s">
        <v>3279</v>
      </c>
    </row>
    <row r="1398" spans="1:23" hidden="1" x14ac:dyDescent="0.25">
      <c r="A1398">
        <v>2275</v>
      </c>
      <c r="B1398">
        <f>IF(Tabela_padrão__V_CHANNELGERAL2[[#This Row],[ID]]=A1397,0,1)</f>
        <v>1</v>
      </c>
      <c r="C1398" t="s">
        <v>4061</v>
      </c>
      <c r="D1398" t="s">
        <v>4062</v>
      </c>
      <c r="E1398" t="s">
        <v>540</v>
      </c>
      <c r="F1398" t="s">
        <v>27</v>
      </c>
      <c r="G1398" t="s">
        <v>41</v>
      </c>
      <c r="H1398" t="s">
        <v>42</v>
      </c>
      <c r="I1398">
        <v>2016</v>
      </c>
      <c r="J1398" s="6">
        <v>42682</v>
      </c>
      <c r="K1398" s="6">
        <v>42682</v>
      </c>
      <c r="L1398" s="6">
        <v>42682</v>
      </c>
      <c r="N1398" t="s">
        <v>3577</v>
      </c>
      <c r="O1398" t="s">
        <v>3577</v>
      </c>
      <c r="P1398" t="s">
        <v>3344</v>
      </c>
      <c r="Q1398" s="6">
        <v>42370</v>
      </c>
      <c r="R1398" s="6">
        <v>43100</v>
      </c>
      <c r="S1398">
        <v>0</v>
      </c>
      <c r="T1398">
        <v>0</v>
      </c>
      <c r="U1398" t="s">
        <v>61</v>
      </c>
      <c r="V1398" t="s">
        <v>3182</v>
      </c>
      <c r="W1398" t="s">
        <v>3279</v>
      </c>
    </row>
    <row r="1399" spans="1:23" hidden="1" x14ac:dyDescent="0.25">
      <c r="A1399">
        <v>2273</v>
      </c>
      <c r="B1399">
        <f>IF(Tabela_padrão__V_CHANNELGERAL2[[#This Row],[ID]]=A1398,0,1)</f>
        <v>1</v>
      </c>
      <c r="C1399" t="s">
        <v>4057</v>
      </c>
      <c r="D1399" t="s">
        <v>4058</v>
      </c>
      <c r="E1399" t="s">
        <v>540</v>
      </c>
      <c r="F1399" t="s">
        <v>27</v>
      </c>
      <c r="G1399" t="s">
        <v>41</v>
      </c>
      <c r="H1399" t="s">
        <v>42</v>
      </c>
      <c r="I1399">
        <v>2016</v>
      </c>
      <c r="J1399" s="6">
        <v>42682</v>
      </c>
      <c r="K1399" s="6">
        <v>42682</v>
      </c>
      <c r="L1399" s="6">
        <v>42682</v>
      </c>
      <c r="N1399" t="s">
        <v>3577</v>
      </c>
      <c r="O1399" t="s">
        <v>3577</v>
      </c>
      <c r="P1399" t="s">
        <v>3344</v>
      </c>
      <c r="Q1399" s="6">
        <v>42370</v>
      </c>
      <c r="R1399" s="6">
        <v>43100</v>
      </c>
      <c r="S1399">
        <v>0</v>
      </c>
      <c r="T1399">
        <v>0</v>
      </c>
      <c r="U1399" t="s">
        <v>61</v>
      </c>
      <c r="V1399" t="s">
        <v>3182</v>
      </c>
      <c r="W1399" t="s">
        <v>3279</v>
      </c>
    </row>
    <row r="1400" spans="1:23" hidden="1" x14ac:dyDescent="0.25">
      <c r="A1400">
        <v>2274</v>
      </c>
      <c r="B1400">
        <f>IF(Tabela_padrão__V_CHANNELGERAL2[[#This Row],[ID]]=A1399,0,1)</f>
        <v>1</v>
      </c>
      <c r="C1400" t="s">
        <v>4059</v>
      </c>
      <c r="D1400" t="s">
        <v>4060</v>
      </c>
      <c r="E1400" t="s">
        <v>540</v>
      </c>
      <c r="F1400" t="s">
        <v>27</v>
      </c>
      <c r="G1400" t="s">
        <v>41</v>
      </c>
      <c r="H1400" t="s">
        <v>42</v>
      </c>
      <c r="I1400">
        <v>2016</v>
      </c>
      <c r="J1400" s="6">
        <v>42682</v>
      </c>
      <c r="K1400" s="6">
        <v>42682</v>
      </c>
      <c r="L1400" s="6">
        <v>42682</v>
      </c>
      <c r="N1400" t="s">
        <v>3577</v>
      </c>
      <c r="O1400" t="s">
        <v>3577</v>
      </c>
      <c r="P1400" t="s">
        <v>3344</v>
      </c>
      <c r="Q1400" s="6">
        <v>42370</v>
      </c>
      <c r="R1400" s="6">
        <v>43100</v>
      </c>
      <c r="S1400">
        <v>0</v>
      </c>
      <c r="T1400">
        <v>0</v>
      </c>
      <c r="U1400" t="s">
        <v>61</v>
      </c>
      <c r="V1400" t="s">
        <v>3182</v>
      </c>
      <c r="W1400" t="s">
        <v>3279</v>
      </c>
    </row>
    <row r="1401" spans="1:23" hidden="1" x14ac:dyDescent="0.25">
      <c r="A1401">
        <v>2278</v>
      </c>
      <c r="B1401">
        <f>IF(Tabela_padrão__V_CHANNELGERAL2[[#This Row],[ID]]=A1400,0,1)</f>
        <v>1</v>
      </c>
      <c r="C1401" t="s">
        <v>4067</v>
      </c>
      <c r="D1401" t="s">
        <v>4068</v>
      </c>
      <c r="E1401" t="s">
        <v>540</v>
      </c>
      <c r="F1401" t="s">
        <v>27</v>
      </c>
      <c r="G1401" t="s">
        <v>41</v>
      </c>
      <c r="H1401" t="s">
        <v>42</v>
      </c>
      <c r="I1401">
        <v>2016</v>
      </c>
      <c r="J1401" s="6">
        <v>42682</v>
      </c>
      <c r="K1401" s="6">
        <v>42682</v>
      </c>
      <c r="L1401" s="6">
        <v>42682</v>
      </c>
      <c r="N1401" t="s">
        <v>3577</v>
      </c>
      <c r="O1401" t="s">
        <v>3577</v>
      </c>
      <c r="P1401" t="s">
        <v>3344</v>
      </c>
      <c r="Q1401" s="6">
        <v>42370</v>
      </c>
      <c r="R1401" s="6">
        <v>43100</v>
      </c>
      <c r="S1401">
        <v>0</v>
      </c>
      <c r="T1401">
        <v>0</v>
      </c>
      <c r="U1401" t="s">
        <v>31</v>
      </c>
      <c r="V1401" t="s">
        <v>31</v>
      </c>
      <c r="W1401" t="s">
        <v>3279</v>
      </c>
    </row>
    <row r="1402" spans="1:23" hidden="1" x14ac:dyDescent="0.25">
      <c r="A1402">
        <v>2283</v>
      </c>
      <c r="B1402">
        <f>IF(Tabela_padrão__V_CHANNELGERAL2[[#This Row],[ID]]=A1401,0,1)</f>
        <v>1</v>
      </c>
      <c r="C1402" t="s">
        <v>4076</v>
      </c>
      <c r="D1402" t="s">
        <v>4077</v>
      </c>
      <c r="E1402" t="s">
        <v>540</v>
      </c>
      <c r="F1402" t="s">
        <v>27</v>
      </c>
      <c r="G1402" t="s">
        <v>41</v>
      </c>
      <c r="H1402" t="s">
        <v>42</v>
      </c>
      <c r="I1402">
        <v>2016</v>
      </c>
      <c r="J1402" s="6">
        <v>42682</v>
      </c>
      <c r="K1402" s="6">
        <v>42682</v>
      </c>
      <c r="L1402" s="6">
        <v>42682</v>
      </c>
      <c r="N1402" t="s">
        <v>3577</v>
      </c>
      <c r="O1402" t="s">
        <v>3577</v>
      </c>
      <c r="P1402" t="s">
        <v>3344</v>
      </c>
      <c r="Q1402" s="6">
        <v>42370</v>
      </c>
      <c r="R1402" s="6">
        <v>43100</v>
      </c>
      <c r="S1402">
        <v>0</v>
      </c>
      <c r="T1402">
        <v>0</v>
      </c>
      <c r="U1402" t="s">
        <v>31</v>
      </c>
      <c r="V1402" t="s">
        <v>31</v>
      </c>
      <c r="W1402" t="s">
        <v>3279</v>
      </c>
    </row>
    <row r="1403" spans="1:23" hidden="1" x14ac:dyDescent="0.25">
      <c r="A1403">
        <v>2259</v>
      </c>
      <c r="B1403">
        <f>IF(Tabela_padrão__V_CHANNELGERAL2[[#This Row],[ID]]=A1402,0,1)</f>
        <v>1</v>
      </c>
      <c r="C1403" t="s">
        <v>4032</v>
      </c>
      <c r="D1403" t="s">
        <v>4033</v>
      </c>
      <c r="E1403" t="s">
        <v>540</v>
      </c>
      <c r="F1403" t="s">
        <v>27</v>
      </c>
      <c r="G1403" t="s">
        <v>41</v>
      </c>
      <c r="H1403" t="s">
        <v>42</v>
      </c>
      <c r="I1403">
        <v>2016</v>
      </c>
      <c r="J1403" s="6">
        <v>42682</v>
      </c>
      <c r="K1403" s="6">
        <v>42682</v>
      </c>
      <c r="L1403" s="6">
        <v>42682</v>
      </c>
      <c r="N1403" t="s">
        <v>3577</v>
      </c>
      <c r="O1403" t="s">
        <v>3577</v>
      </c>
      <c r="P1403" t="s">
        <v>3344</v>
      </c>
      <c r="Q1403" s="6">
        <v>42370</v>
      </c>
      <c r="R1403" s="6">
        <v>43100</v>
      </c>
      <c r="S1403">
        <v>0</v>
      </c>
      <c r="T1403">
        <v>0</v>
      </c>
      <c r="U1403" t="s">
        <v>31</v>
      </c>
      <c r="V1403" t="s">
        <v>31</v>
      </c>
      <c r="W1403" t="s">
        <v>3279</v>
      </c>
    </row>
    <row r="1404" spans="1:23" hidden="1" x14ac:dyDescent="0.25">
      <c r="A1404">
        <v>2258</v>
      </c>
      <c r="B1404">
        <f>IF(Tabela_padrão__V_CHANNELGERAL2[[#This Row],[ID]]=A1403,0,1)</f>
        <v>1</v>
      </c>
      <c r="C1404" t="s">
        <v>4030</v>
      </c>
      <c r="D1404" t="s">
        <v>4031</v>
      </c>
      <c r="E1404" t="s">
        <v>540</v>
      </c>
      <c r="F1404" t="s">
        <v>27</v>
      </c>
      <c r="G1404" t="s">
        <v>41</v>
      </c>
      <c r="H1404" t="s">
        <v>42</v>
      </c>
      <c r="I1404">
        <v>2016</v>
      </c>
      <c r="J1404" s="6">
        <v>42682</v>
      </c>
      <c r="K1404" s="6">
        <v>42682</v>
      </c>
      <c r="L1404" s="6">
        <v>42682</v>
      </c>
      <c r="N1404" t="s">
        <v>3577</v>
      </c>
      <c r="O1404" t="s">
        <v>3577</v>
      </c>
      <c r="P1404" t="s">
        <v>3344</v>
      </c>
      <c r="Q1404" s="6">
        <v>42370</v>
      </c>
      <c r="R1404" s="6">
        <v>43100</v>
      </c>
      <c r="S1404">
        <v>0</v>
      </c>
      <c r="T1404">
        <v>0</v>
      </c>
      <c r="U1404" t="s">
        <v>61</v>
      </c>
      <c r="V1404" t="s">
        <v>3182</v>
      </c>
      <c r="W1404" t="s">
        <v>3279</v>
      </c>
    </row>
    <row r="1405" spans="1:23" hidden="1" x14ac:dyDescent="0.25">
      <c r="A1405">
        <v>2271</v>
      </c>
      <c r="B1405">
        <f>IF(Tabela_padrão__V_CHANNELGERAL2[[#This Row],[ID]]=A1404,0,1)</f>
        <v>1</v>
      </c>
      <c r="C1405" t="s">
        <v>4053</v>
      </c>
      <c r="D1405" t="s">
        <v>4054</v>
      </c>
      <c r="E1405" t="s">
        <v>540</v>
      </c>
      <c r="F1405" t="s">
        <v>27</v>
      </c>
      <c r="G1405" t="s">
        <v>41</v>
      </c>
      <c r="H1405" t="s">
        <v>42</v>
      </c>
      <c r="I1405">
        <v>2016</v>
      </c>
      <c r="J1405" s="6">
        <v>42682</v>
      </c>
      <c r="K1405" s="6">
        <v>42682</v>
      </c>
      <c r="L1405" s="6">
        <v>42682</v>
      </c>
      <c r="N1405" t="s">
        <v>3577</v>
      </c>
      <c r="O1405" t="s">
        <v>3577</v>
      </c>
      <c r="P1405" t="s">
        <v>3344</v>
      </c>
      <c r="Q1405" s="6">
        <v>42370</v>
      </c>
      <c r="R1405" s="6">
        <v>43100</v>
      </c>
      <c r="S1405">
        <v>0</v>
      </c>
      <c r="T1405">
        <v>0</v>
      </c>
      <c r="U1405" t="s">
        <v>61</v>
      </c>
      <c r="V1405" t="s">
        <v>3182</v>
      </c>
      <c r="W1405" t="s">
        <v>3279</v>
      </c>
    </row>
    <row r="1406" spans="1:23" hidden="1" x14ac:dyDescent="0.25">
      <c r="A1406">
        <v>2272</v>
      </c>
      <c r="B1406">
        <f>IF(Tabela_padrão__V_CHANNELGERAL2[[#This Row],[ID]]=A1405,0,1)</f>
        <v>1</v>
      </c>
      <c r="C1406" t="s">
        <v>4055</v>
      </c>
      <c r="D1406" t="s">
        <v>4056</v>
      </c>
      <c r="E1406" t="s">
        <v>540</v>
      </c>
      <c r="F1406" t="s">
        <v>27</v>
      </c>
      <c r="G1406" t="s">
        <v>41</v>
      </c>
      <c r="H1406" t="s">
        <v>42</v>
      </c>
      <c r="I1406">
        <v>2016</v>
      </c>
      <c r="J1406" s="6">
        <v>42682</v>
      </c>
      <c r="K1406" s="6">
        <v>42682</v>
      </c>
      <c r="L1406" s="6">
        <v>42682</v>
      </c>
      <c r="N1406" t="s">
        <v>3577</v>
      </c>
      <c r="O1406" t="s">
        <v>3577</v>
      </c>
      <c r="P1406" t="s">
        <v>3344</v>
      </c>
      <c r="Q1406" s="6">
        <v>42370</v>
      </c>
      <c r="R1406" s="6">
        <v>43100</v>
      </c>
      <c r="S1406">
        <v>0</v>
      </c>
      <c r="T1406">
        <v>0</v>
      </c>
      <c r="U1406" t="s">
        <v>61</v>
      </c>
      <c r="V1406" t="s">
        <v>3182</v>
      </c>
      <c r="W1406" t="s">
        <v>3279</v>
      </c>
    </row>
    <row r="1407" spans="1:23" hidden="1" x14ac:dyDescent="0.25">
      <c r="A1407">
        <v>2289</v>
      </c>
      <c r="B1407">
        <f>IF(Tabela_padrão__V_CHANNELGERAL2[[#This Row],[ID]]=A1406,0,1)</f>
        <v>1</v>
      </c>
      <c r="C1407" t="s">
        <v>4083</v>
      </c>
      <c r="D1407" t="s">
        <v>4084</v>
      </c>
      <c r="E1407" t="s">
        <v>540</v>
      </c>
      <c r="F1407" t="s">
        <v>27</v>
      </c>
      <c r="G1407" t="s">
        <v>41</v>
      </c>
      <c r="H1407" t="s">
        <v>42</v>
      </c>
      <c r="I1407">
        <v>2016</v>
      </c>
      <c r="J1407" s="6">
        <v>42682</v>
      </c>
      <c r="K1407" s="6">
        <v>42682</v>
      </c>
      <c r="L1407" s="6">
        <v>42682</v>
      </c>
      <c r="N1407" t="s">
        <v>3577</v>
      </c>
      <c r="O1407" t="s">
        <v>3577</v>
      </c>
      <c r="P1407" t="s">
        <v>3344</v>
      </c>
      <c r="Q1407" s="6">
        <v>42370</v>
      </c>
      <c r="R1407" s="6">
        <v>43100</v>
      </c>
      <c r="S1407">
        <v>0</v>
      </c>
      <c r="T1407">
        <v>0</v>
      </c>
      <c r="U1407" t="s">
        <v>31</v>
      </c>
      <c r="V1407" t="s">
        <v>31</v>
      </c>
      <c r="W1407" t="s">
        <v>3279</v>
      </c>
    </row>
    <row r="1408" spans="1:23" hidden="1" x14ac:dyDescent="0.25">
      <c r="A1408">
        <v>2257</v>
      </c>
      <c r="B1408">
        <f>IF(Tabela_padrão__V_CHANNELGERAL2[[#This Row],[ID]]=A1407,0,1)</f>
        <v>1</v>
      </c>
      <c r="C1408" t="s">
        <v>4028</v>
      </c>
      <c r="D1408" t="s">
        <v>4029</v>
      </c>
      <c r="E1408" t="s">
        <v>540</v>
      </c>
      <c r="F1408" t="s">
        <v>27</v>
      </c>
      <c r="G1408" t="s">
        <v>41</v>
      </c>
      <c r="H1408" t="s">
        <v>42</v>
      </c>
      <c r="I1408">
        <v>2016</v>
      </c>
      <c r="J1408" s="6">
        <v>42682</v>
      </c>
      <c r="K1408" s="6">
        <v>42682</v>
      </c>
      <c r="L1408" s="6">
        <v>42682</v>
      </c>
      <c r="N1408" t="s">
        <v>3577</v>
      </c>
      <c r="O1408" t="s">
        <v>3577</v>
      </c>
      <c r="P1408" t="s">
        <v>3344</v>
      </c>
      <c r="Q1408" s="6">
        <v>42370</v>
      </c>
      <c r="R1408" s="6">
        <v>43100</v>
      </c>
      <c r="S1408">
        <v>0</v>
      </c>
      <c r="T1408">
        <v>0</v>
      </c>
      <c r="U1408" t="s">
        <v>31</v>
      </c>
      <c r="V1408" t="s">
        <v>3196</v>
      </c>
      <c r="W1408" t="s">
        <v>3279</v>
      </c>
    </row>
    <row r="1409" spans="1:23" hidden="1" x14ac:dyDescent="0.25">
      <c r="A1409">
        <v>2288</v>
      </c>
      <c r="B1409">
        <f>IF(Tabela_padrão__V_CHANNELGERAL2[[#This Row],[ID]]=A1408,0,1)</f>
        <v>1</v>
      </c>
      <c r="C1409" t="s">
        <v>4082</v>
      </c>
      <c r="D1409" t="s">
        <v>643</v>
      </c>
      <c r="E1409" t="s">
        <v>540</v>
      </c>
      <c r="F1409" t="s">
        <v>27</v>
      </c>
      <c r="G1409" t="s">
        <v>41</v>
      </c>
      <c r="H1409" t="s">
        <v>42</v>
      </c>
      <c r="I1409">
        <v>2016</v>
      </c>
      <c r="J1409" s="6">
        <v>42682</v>
      </c>
      <c r="K1409" s="6">
        <v>42682</v>
      </c>
      <c r="L1409" s="6">
        <v>42682</v>
      </c>
      <c r="N1409" t="s">
        <v>3577</v>
      </c>
      <c r="O1409" t="s">
        <v>3577</v>
      </c>
      <c r="P1409" t="s">
        <v>3344</v>
      </c>
      <c r="Q1409" s="6">
        <v>42370</v>
      </c>
      <c r="R1409" s="6">
        <v>43100</v>
      </c>
      <c r="S1409">
        <v>0</v>
      </c>
      <c r="T1409">
        <v>0</v>
      </c>
      <c r="U1409" t="s">
        <v>31</v>
      </c>
      <c r="V1409" t="s">
        <v>3216</v>
      </c>
      <c r="W1409" t="s">
        <v>3279</v>
      </c>
    </row>
    <row r="1410" spans="1:23" hidden="1" x14ac:dyDescent="0.25">
      <c r="A1410">
        <v>2256</v>
      </c>
      <c r="B1410">
        <f>IF(Tabela_padrão__V_CHANNELGERAL2[[#This Row],[ID]]=A1409,0,1)</f>
        <v>1</v>
      </c>
      <c r="C1410" t="s">
        <v>4027</v>
      </c>
      <c r="D1410" t="s">
        <v>664</v>
      </c>
      <c r="E1410" t="s">
        <v>540</v>
      </c>
      <c r="F1410" t="s">
        <v>27</v>
      </c>
      <c r="G1410" t="s">
        <v>41</v>
      </c>
      <c r="H1410" t="s">
        <v>42</v>
      </c>
      <c r="I1410">
        <v>2016</v>
      </c>
      <c r="J1410" s="6">
        <v>42682</v>
      </c>
      <c r="K1410" s="6">
        <v>42682</v>
      </c>
      <c r="L1410" s="6">
        <v>42682</v>
      </c>
      <c r="N1410" t="s">
        <v>3577</v>
      </c>
      <c r="O1410" t="s">
        <v>3577</v>
      </c>
      <c r="P1410" t="s">
        <v>3344</v>
      </c>
      <c r="Q1410" s="6">
        <v>42370</v>
      </c>
      <c r="R1410" s="6">
        <v>43100</v>
      </c>
      <c r="S1410">
        <v>0</v>
      </c>
      <c r="T1410">
        <v>0</v>
      </c>
      <c r="U1410" t="s">
        <v>31</v>
      </c>
      <c r="V1410" t="s">
        <v>3180</v>
      </c>
      <c r="W1410" t="s">
        <v>3279</v>
      </c>
    </row>
    <row r="1411" spans="1:23" hidden="1" x14ac:dyDescent="0.25">
      <c r="A1411">
        <v>2279</v>
      </c>
      <c r="B1411">
        <f>IF(Tabela_padrão__V_CHANNELGERAL2[[#This Row],[ID]]=A1410,0,1)</f>
        <v>1</v>
      </c>
      <c r="C1411" t="s">
        <v>4069</v>
      </c>
      <c r="D1411" t="s">
        <v>561</v>
      </c>
      <c r="E1411" t="s">
        <v>540</v>
      </c>
      <c r="F1411" t="s">
        <v>27</v>
      </c>
      <c r="G1411" t="s">
        <v>41</v>
      </c>
      <c r="H1411" t="s">
        <v>42</v>
      </c>
      <c r="I1411">
        <v>2016</v>
      </c>
      <c r="J1411" s="6">
        <v>42682</v>
      </c>
      <c r="K1411" s="6">
        <v>42682</v>
      </c>
      <c r="L1411" s="6">
        <v>42682</v>
      </c>
      <c r="N1411" t="s">
        <v>3577</v>
      </c>
      <c r="O1411" t="s">
        <v>3577</v>
      </c>
      <c r="P1411" t="s">
        <v>3344</v>
      </c>
      <c r="Q1411" s="6">
        <v>42370</v>
      </c>
      <c r="R1411" s="6">
        <v>43100</v>
      </c>
      <c r="S1411">
        <v>0</v>
      </c>
      <c r="T1411">
        <v>0</v>
      </c>
      <c r="U1411" t="s">
        <v>31</v>
      </c>
      <c r="V1411" t="s">
        <v>31</v>
      </c>
      <c r="W1411" t="s">
        <v>3279</v>
      </c>
    </row>
    <row r="1412" spans="1:23" hidden="1" x14ac:dyDescent="0.25">
      <c r="A1412">
        <v>2285</v>
      </c>
      <c r="B1412">
        <f>IF(Tabela_padrão__V_CHANNELGERAL2[[#This Row],[ID]]=A1411,0,1)</f>
        <v>1</v>
      </c>
      <c r="C1412" t="s">
        <v>4079</v>
      </c>
      <c r="D1412" t="s">
        <v>662</v>
      </c>
      <c r="E1412" t="s">
        <v>540</v>
      </c>
      <c r="F1412" t="s">
        <v>27</v>
      </c>
      <c r="G1412" t="s">
        <v>41</v>
      </c>
      <c r="H1412" t="s">
        <v>42</v>
      </c>
      <c r="I1412">
        <v>2016</v>
      </c>
      <c r="J1412" s="6">
        <v>42682</v>
      </c>
      <c r="K1412" s="6">
        <v>42682</v>
      </c>
      <c r="L1412" s="6">
        <v>42682</v>
      </c>
      <c r="N1412" t="s">
        <v>3577</v>
      </c>
      <c r="O1412" t="s">
        <v>3577</v>
      </c>
      <c r="P1412" t="s">
        <v>3344</v>
      </c>
      <c r="Q1412" s="6">
        <v>42370</v>
      </c>
      <c r="R1412" s="6">
        <v>43100</v>
      </c>
      <c r="S1412">
        <v>0</v>
      </c>
      <c r="T1412">
        <v>0</v>
      </c>
      <c r="U1412" t="s">
        <v>31</v>
      </c>
      <c r="V1412" t="s">
        <v>31</v>
      </c>
      <c r="W1412" t="s">
        <v>3279</v>
      </c>
    </row>
    <row r="1413" spans="1:23" hidden="1" x14ac:dyDescent="0.25">
      <c r="A1413">
        <v>2284</v>
      </c>
      <c r="B1413">
        <f>IF(Tabela_padrão__V_CHANNELGERAL2[[#This Row],[ID]]=A1412,0,1)</f>
        <v>1</v>
      </c>
      <c r="C1413" t="s">
        <v>4078</v>
      </c>
      <c r="D1413" t="s">
        <v>652</v>
      </c>
      <c r="E1413" t="s">
        <v>540</v>
      </c>
      <c r="F1413" t="s">
        <v>27</v>
      </c>
      <c r="G1413" t="s">
        <v>41</v>
      </c>
      <c r="H1413" t="s">
        <v>42</v>
      </c>
      <c r="I1413">
        <v>2016</v>
      </c>
      <c r="J1413" s="6">
        <v>42682</v>
      </c>
      <c r="K1413" s="6">
        <v>42682</v>
      </c>
      <c r="L1413" s="6">
        <v>42682</v>
      </c>
      <c r="N1413" t="s">
        <v>3577</v>
      </c>
      <c r="O1413" t="s">
        <v>3577</v>
      </c>
      <c r="P1413" t="s">
        <v>3344</v>
      </c>
      <c r="Q1413" s="6">
        <v>42370</v>
      </c>
      <c r="R1413" s="6">
        <v>43100</v>
      </c>
      <c r="S1413">
        <v>0</v>
      </c>
      <c r="T1413">
        <v>0</v>
      </c>
      <c r="U1413" t="s">
        <v>31</v>
      </c>
      <c r="V1413" t="s">
        <v>31</v>
      </c>
      <c r="W1413" t="s">
        <v>3279</v>
      </c>
    </row>
    <row r="1414" spans="1:23" hidden="1" x14ac:dyDescent="0.25">
      <c r="A1414">
        <v>2281</v>
      </c>
      <c r="B1414">
        <f>IF(Tabela_padrão__V_CHANNELGERAL2[[#This Row],[ID]]=A1413,0,1)</f>
        <v>1</v>
      </c>
      <c r="C1414" t="s">
        <v>4072</v>
      </c>
      <c r="D1414" t="s">
        <v>4073</v>
      </c>
      <c r="E1414" t="s">
        <v>540</v>
      </c>
      <c r="F1414" t="s">
        <v>27</v>
      </c>
      <c r="G1414" t="s">
        <v>41</v>
      </c>
      <c r="H1414" t="s">
        <v>42</v>
      </c>
      <c r="I1414">
        <v>2016</v>
      </c>
      <c r="J1414" s="6">
        <v>42682</v>
      </c>
      <c r="K1414" s="6">
        <v>42682</v>
      </c>
      <c r="L1414" s="6">
        <v>42682</v>
      </c>
      <c r="N1414" t="s">
        <v>3577</v>
      </c>
      <c r="O1414" t="s">
        <v>3577</v>
      </c>
      <c r="P1414" t="s">
        <v>3344</v>
      </c>
      <c r="Q1414" s="6">
        <v>42370</v>
      </c>
      <c r="R1414" s="6">
        <v>43100</v>
      </c>
      <c r="S1414">
        <v>0</v>
      </c>
      <c r="T1414">
        <v>0</v>
      </c>
      <c r="U1414" t="s">
        <v>31</v>
      </c>
      <c r="V1414" t="s">
        <v>31</v>
      </c>
      <c r="W1414" t="s">
        <v>3279</v>
      </c>
    </row>
    <row r="1415" spans="1:23" hidden="1" x14ac:dyDescent="0.25">
      <c r="A1415">
        <v>2286</v>
      </c>
      <c r="B1415">
        <f>IF(Tabela_padrão__V_CHANNELGERAL2[[#This Row],[ID]]=A1414,0,1)</f>
        <v>1</v>
      </c>
      <c r="C1415" t="s">
        <v>4080</v>
      </c>
      <c r="D1415" t="s">
        <v>660</v>
      </c>
      <c r="E1415" t="s">
        <v>540</v>
      </c>
      <c r="F1415" t="s">
        <v>27</v>
      </c>
      <c r="G1415" t="s">
        <v>41</v>
      </c>
      <c r="H1415" t="s">
        <v>42</v>
      </c>
      <c r="I1415">
        <v>2016</v>
      </c>
      <c r="J1415" s="6">
        <v>42682</v>
      </c>
      <c r="K1415" s="6">
        <v>42682</v>
      </c>
      <c r="L1415" s="6">
        <v>42682</v>
      </c>
      <c r="N1415" t="s">
        <v>3577</v>
      </c>
      <c r="O1415" t="s">
        <v>3577</v>
      </c>
      <c r="P1415" t="s">
        <v>3344</v>
      </c>
      <c r="Q1415" s="6">
        <v>42370</v>
      </c>
      <c r="R1415" s="6">
        <v>43100</v>
      </c>
      <c r="S1415">
        <v>0</v>
      </c>
      <c r="T1415">
        <v>0</v>
      </c>
      <c r="U1415" t="s">
        <v>31</v>
      </c>
      <c r="V1415" t="s">
        <v>3196</v>
      </c>
      <c r="W1415" t="s">
        <v>3279</v>
      </c>
    </row>
    <row r="1416" spans="1:23" hidden="1" x14ac:dyDescent="0.25">
      <c r="A1416">
        <v>2287</v>
      </c>
      <c r="B1416">
        <f>IF(Tabela_padrão__V_CHANNELGERAL2[[#This Row],[ID]]=A1415,0,1)</f>
        <v>1</v>
      </c>
      <c r="C1416" t="s">
        <v>4081</v>
      </c>
      <c r="D1416" t="s">
        <v>640</v>
      </c>
      <c r="E1416" t="s">
        <v>540</v>
      </c>
      <c r="F1416" t="s">
        <v>27</v>
      </c>
      <c r="G1416" t="s">
        <v>41</v>
      </c>
      <c r="H1416" t="s">
        <v>42</v>
      </c>
      <c r="I1416">
        <v>2016</v>
      </c>
      <c r="J1416" s="6">
        <v>42682</v>
      </c>
      <c r="K1416" s="6">
        <v>42682</v>
      </c>
      <c r="L1416" s="6">
        <v>42682</v>
      </c>
      <c r="N1416" t="s">
        <v>3577</v>
      </c>
      <c r="O1416" t="s">
        <v>3577</v>
      </c>
      <c r="P1416" t="s">
        <v>3344</v>
      </c>
      <c r="Q1416" s="6">
        <v>42370</v>
      </c>
      <c r="R1416" s="6">
        <v>43100</v>
      </c>
      <c r="S1416">
        <v>0</v>
      </c>
      <c r="T1416">
        <v>0</v>
      </c>
      <c r="U1416" t="s">
        <v>31</v>
      </c>
      <c r="V1416" t="s">
        <v>3182</v>
      </c>
      <c r="W1416" t="s">
        <v>3279</v>
      </c>
    </row>
    <row r="1417" spans="1:23" hidden="1" x14ac:dyDescent="0.25">
      <c r="A1417">
        <v>2264</v>
      </c>
      <c r="B1417">
        <f>IF(Tabela_padrão__V_CHANNELGERAL2[[#This Row],[ID]]=A1416,0,1)</f>
        <v>1</v>
      </c>
      <c r="C1417" t="s">
        <v>4042</v>
      </c>
      <c r="D1417" t="s">
        <v>4043</v>
      </c>
      <c r="E1417" t="s">
        <v>540</v>
      </c>
      <c r="F1417" t="s">
        <v>32</v>
      </c>
      <c r="G1417" t="s">
        <v>41</v>
      </c>
      <c r="H1417" t="s">
        <v>42</v>
      </c>
      <c r="I1417">
        <v>2016</v>
      </c>
      <c r="J1417" s="6">
        <v>42682</v>
      </c>
      <c r="K1417" s="6">
        <v>42682</v>
      </c>
      <c r="L1417" s="6">
        <v>42682</v>
      </c>
      <c r="N1417" t="s">
        <v>3577</v>
      </c>
      <c r="O1417" t="s">
        <v>3577</v>
      </c>
      <c r="P1417" t="s">
        <v>3344</v>
      </c>
      <c r="Q1417" s="6">
        <v>42370</v>
      </c>
      <c r="R1417" s="6">
        <v>43100</v>
      </c>
      <c r="S1417">
        <v>0</v>
      </c>
      <c r="T1417">
        <v>0</v>
      </c>
      <c r="U1417" t="s">
        <v>31</v>
      </c>
      <c r="V1417" t="s">
        <v>31</v>
      </c>
      <c r="W1417" t="s">
        <v>3279</v>
      </c>
    </row>
    <row r="1418" spans="1:23" hidden="1" x14ac:dyDescent="0.25">
      <c r="A1418">
        <v>2282</v>
      </c>
      <c r="B1418">
        <f>IF(Tabela_padrão__V_CHANNELGERAL2[[#This Row],[ID]]=A1417,0,1)</f>
        <v>1</v>
      </c>
      <c r="C1418" t="s">
        <v>4074</v>
      </c>
      <c r="D1418" t="s">
        <v>4075</v>
      </c>
      <c r="E1418" t="s">
        <v>540</v>
      </c>
      <c r="F1418" t="s">
        <v>32</v>
      </c>
      <c r="G1418" t="s">
        <v>41</v>
      </c>
      <c r="H1418" t="s">
        <v>42</v>
      </c>
      <c r="I1418">
        <v>2016</v>
      </c>
      <c r="J1418" s="6">
        <v>42682</v>
      </c>
      <c r="K1418" s="6">
        <v>42682</v>
      </c>
      <c r="L1418" s="6">
        <v>42682</v>
      </c>
      <c r="N1418" t="s">
        <v>3577</v>
      </c>
      <c r="O1418" t="s">
        <v>3577</v>
      </c>
      <c r="P1418" t="s">
        <v>3344</v>
      </c>
      <c r="Q1418" s="6">
        <v>42370</v>
      </c>
      <c r="R1418" s="6">
        <v>43100</v>
      </c>
      <c r="S1418">
        <v>0</v>
      </c>
      <c r="T1418">
        <v>0</v>
      </c>
      <c r="U1418" t="s">
        <v>31</v>
      </c>
      <c r="V1418" t="s">
        <v>31</v>
      </c>
      <c r="W1418" t="s">
        <v>3279</v>
      </c>
    </row>
    <row r="1419" spans="1:23" hidden="1" x14ac:dyDescent="0.25">
      <c r="A1419">
        <v>2263</v>
      </c>
      <c r="B1419">
        <f>IF(Tabela_padrão__V_CHANNELGERAL2[[#This Row],[ID]]=A1418,0,1)</f>
        <v>1</v>
      </c>
      <c r="C1419" t="s">
        <v>4040</v>
      </c>
      <c r="D1419" t="s">
        <v>4041</v>
      </c>
      <c r="E1419" t="s">
        <v>540</v>
      </c>
      <c r="F1419" t="s">
        <v>32</v>
      </c>
      <c r="G1419" t="s">
        <v>41</v>
      </c>
      <c r="H1419" t="s">
        <v>42</v>
      </c>
      <c r="I1419">
        <v>2016</v>
      </c>
      <c r="J1419" s="6">
        <v>42682</v>
      </c>
      <c r="K1419" s="6">
        <v>42682</v>
      </c>
      <c r="L1419" s="6">
        <v>42682</v>
      </c>
      <c r="N1419" t="s">
        <v>3577</v>
      </c>
      <c r="O1419" t="s">
        <v>3577</v>
      </c>
      <c r="P1419" t="s">
        <v>3344</v>
      </c>
      <c r="Q1419" s="6">
        <v>42370</v>
      </c>
      <c r="R1419" s="6">
        <v>43100</v>
      </c>
      <c r="S1419">
        <v>0</v>
      </c>
      <c r="T1419">
        <v>0</v>
      </c>
      <c r="U1419" t="s">
        <v>35</v>
      </c>
      <c r="V1419" t="s">
        <v>3182</v>
      </c>
      <c r="W1419" t="s">
        <v>3279</v>
      </c>
    </row>
    <row r="1420" spans="1:23" hidden="1" x14ac:dyDescent="0.25">
      <c r="A1420">
        <v>2260</v>
      </c>
      <c r="B1420">
        <f>IF(Tabela_padrão__V_CHANNELGERAL2[[#This Row],[ID]]=A1419,0,1)</f>
        <v>1</v>
      </c>
      <c r="C1420" t="s">
        <v>4034</v>
      </c>
      <c r="D1420" t="s">
        <v>4035</v>
      </c>
      <c r="E1420" t="s">
        <v>540</v>
      </c>
      <c r="F1420" t="s">
        <v>32</v>
      </c>
      <c r="G1420" t="s">
        <v>41</v>
      </c>
      <c r="H1420" t="s">
        <v>42</v>
      </c>
      <c r="I1420">
        <v>2016</v>
      </c>
      <c r="J1420" s="6">
        <v>42682</v>
      </c>
      <c r="K1420" s="6">
        <v>42682</v>
      </c>
      <c r="L1420" s="6">
        <v>42682</v>
      </c>
      <c r="N1420" t="s">
        <v>3577</v>
      </c>
      <c r="O1420" t="s">
        <v>3577</v>
      </c>
      <c r="P1420" t="s">
        <v>3344</v>
      </c>
      <c r="Q1420" s="6">
        <v>42370</v>
      </c>
      <c r="R1420" s="6">
        <v>43100</v>
      </c>
      <c r="S1420">
        <v>0</v>
      </c>
      <c r="T1420">
        <v>0</v>
      </c>
      <c r="U1420" t="s">
        <v>35</v>
      </c>
      <c r="V1420" t="s">
        <v>3182</v>
      </c>
      <c r="W1420" t="s">
        <v>3279</v>
      </c>
    </row>
    <row r="1421" spans="1:23" hidden="1" x14ac:dyDescent="0.25">
      <c r="A1421">
        <v>2262</v>
      </c>
      <c r="B1421">
        <f>IF(Tabela_padrão__V_CHANNELGERAL2[[#This Row],[ID]]=A1420,0,1)</f>
        <v>1</v>
      </c>
      <c r="C1421" t="s">
        <v>4038</v>
      </c>
      <c r="D1421" t="s">
        <v>4039</v>
      </c>
      <c r="E1421" t="s">
        <v>540</v>
      </c>
      <c r="F1421" t="s">
        <v>32</v>
      </c>
      <c r="G1421" t="s">
        <v>41</v>
      </c>
      <c r="H1421" t="s">
        <v>42</v>
      </c>
      <c r="I1421">
        <v>2016</v>
      </c>
      <c r="J1421" s="6">
        <v>42682</v>
      </c>
      <c r="K1421" s="6">
        <v>42682</v>
      </c>
      <c r="L1421" s="6">
        <v>42682</v>
      </c>
      <c r="N1421" t="s">
        <v>3577</v>
      </c>
      <c r="O1421" t="s">
        <v>3577</v>
      </c>
      <c r="P1421" t="s">
        <v>3344</v>
      </c>
      <c r="Q1421" s="6">
        <v>42370</v>
      </c>
      <c r="R1421" s="6">
        <v>43100</v>
      </c>
      <c r="S1421">
        <v>0</v>
      </c>
      <c r="T1421">
        <v>0</v>
      </c>
      <c r="U1421" t="s">
        <v>31</v>
      </c>
      <c r="V1421" t="s">
        <v>31</v>
      </c>
      <c r="W1421" t="s">
        <v>3279</v>
      </c>
    </row>
    <row r="1422" spans="1:23" hidden="1" x14ac:dyDescent="0.25">
      <c r="A1422">
        <v>2261</v>
      </c>
      <c r="B1422">
        <f>IF(Tabela_padrão__V_CHANNELGERAL2[[#This Row],[ID]]=A1421,0,1)</f>
        <v>1</v>
      </c>
      <c r="C1422" t="s">
        <v>4036</v>
      </c>
      <c r="D1422" t="s">
        <v>4037</v>
      </c>
      <c r="E1422" t="s">
        <v>540</v>
      </c>
      <c r="F1422" t="s">
        <v>32</v>
      </c>
      <c r="G1422" t="s">
        <v>41</v>
      </c>
      <c r="H1422" t="s">
        <v>42</v>
      </c>
      <c r="I1422">
        <v>2016</v>
      </c>
      <c r="J1422" s="6">
        <v>42682</v>
      </c>
      <c r="K1422" s="6">
        <v>42682</v>
      </c>
      <c r="L1422" s="6">
        <v>42682</v>
      </c>
      <c r="N1422" t="s">
        <v>3577</v>
      </c>
      <c r="O1422" t="s">
        <v>3577</v>
      </c>
      <c r="P1422" t="s">
        <v>3344</v>
      </c>
      <c r="Q1422" s="6">
        <v>42370</v>
      </c>
      <c r="R1422" s="6">
        <v>43100</v>
      </c>
      <c r="S1422">
        <v>0</v>
      </c>
      <c r="T1422">
        <v>0</v>
      </c>
      <c r="U1422" t="s">
        <v>31</v>
      </c>
      <c r="V1422" t="s">
        <v>3578</v>
      </c>
      <c r="W1422" t="s">
        <v>3279</v>
      </c>
    </row>
    <row r="1423" spans="1:23" hidden="1" x14ac:dyDescent="0.25">
      <c r="A1423">
        <v>2255</v>
      </c>
      <c r="B1423">
        <f>IF(Tabela_padrão__V_CHANNELGERAL2[[#This Row],[ID]]=A1422,0,1)</f>
        <v>1</v>
      </c>
      <c r="C1423" t="s">
        <v>4025</v>
      </c>
      <c r="D1423" t="s">
        <v>4026</v>
      </c>
      <c r="E1423" t="s">
        <v>540</v>
      </c>
      <c r="F1423" t="s">
        <v>32</v>
      </c>
      <c r="G1423" t="s">
        <v>41</v>
      </c>
      <c r="H1423" t="s">
        <v>42</v>
      </c>
      <c r="I1423">
        <v>2016</v>
      </c>
      <c r="J1423" s="6">
        <v>42682</v>
      </c>
      <c r="K1423" s="6">
        <v>42682</v>
      </c>
      <c r="L1423" s="6">
        <v>42682</v>
      </c>
      <c r="N1423" t="s">
        <v>3577</v>
      </c>
      <c r="O1423" t="s">
        <v>3577</v>
      </c>
      <c r="P1423" t="s">
        <v>3344</v>
      </c>
      <c r="Q1423" s="6">
        <v>42370</v>
      </c>
      <c r="R1423" s="6">
        <v>43100</v>
      </c>
      <c r="S1423">
        <v>0</v>
      </c>
      <c r="T1423">
        <v>0</v>
      </c>
      <c r="U1423" t="s">
        <v>31</v>
      </c>
      <c r="V1423" t="s">
        <v>3183</v>
      </c>
      <c r="W1423" t="s">
        <v>3279</v>
      </c>
    </row>
    <row r="1424" spans="1:23" hidden="1" x14ac:dyDescent="0.25">
      <c r="A1424">
        <v>2378</v>
      </c>
      <c r="B1424">
        <f>IF(Tabela_padrão__V_CHANNELGERAL2[[#This Row],[ID]]=A1423,0,1)</f>
        <v>1</v>
      </c>
      <c r="C1424" t="s">
        <v>4161</v>
      </c>
      <c r="D1424" t="s">
        <v>3649</v>
      </c>
      <c r="E1424" t="s">
        <v>337</v>
      </c>
      <c r="F1424" t="s">
        <v>27</v>
      </c>
      <c r="G1424" t="s">
        <v>41</v>
      </c>
      <c r="H1424" t="s">
        <v>42</v>
      </c>
      <c r="I1424">
        <v>2016</v>
      </c>
      <c r="J1424" s="6">
        <v>42710</v>
      </c>
      <c r="K1424" s="6">
        <v>42710</v>
      </c>
      <c r="L1424" s="6">
        <v>42710</v>
      </c>
      <c r="N1424" t="s">
        <v>338</v>
      </c>
      <c r="O1424" t="s">
        <v>338</v>
      </c>
      <c r="P1424" t="s">
        <v>3344</v>
      </c>
      <c r="Q1424" s="6">
        <v>42370</v>
      </c>
      <c r="R1424" s="6">
        <v>43100</v>
      </c>
      <c r="S1424">
        <v>0</v>
      </c>
      <c r="T1424">
        <v>0</v>
      </c>
      <c r="U1424" t="s">
        <v>31</v>
      </c>
      <c r="V1424" t="s">
        <v>3182</v>
      </c>
      <c r="W1424" t="s">
        <v>3279</v>
      </c>
    </row>
    <row r="1425" spans="1:23" hidden="1" x14ac:dyDescent="0.25">
      <c r="A1425">
        <v>2183</v>
      </c>
      <c r="B1425">
        <f>IF(Tabela_padrão__V_CHANNELGERAL2[[#This Row],[ID]]=A1424,0,1)</f>
        <v>1</v>
      </c>
      <c r="C1425" t="s">
        <v>3921</v>
      </c>
      <c r="D1425" t="s">
        <v>342</v>
      </c>
      <c r="E1425" t="s">
        <v>337</v>
      </c>
      <c r="F1425" t="s">
        <v>27</v>
      </c>
      <c r="G1425" t="s">
        <v>41</v>
      </c>
      <c r="H1425" t="s">
        <v>42</v>
      </c>
      <c r="I1425">
        <v>2016</v>
      </c>
      <c r="J1425" s="6">
        <v>42678</v>
      </c>
      <c r="K1425" s="6">
        <v>42678</v>
      </c>
      <c r="L1425" s="6">
        <v>42678</v>
      </c>
      <c r="N1425" t="s">
        <v>338</v>
      </c>
      <c r="O1425" t="s">
        <v>338</v>
      </c>
      <c r="P1425" t="s">
        <v>3344</v>
      </c>
      <c r="Q1425" s="6">
        <v>42370</v>
      </c>
      <c r="R1425" s="6">
        <v>43100</v>
      </c>
      <c r="S1425">
        <v>0</v>
      </c>
      <c r="T1425">
        <v>0</v>
      </c>
      <c r="U1425" t="s">
        <v>61</v>
      </c>
      <c r="V1425" t="s">
        <v>3182</v>
      </c>
      <c r="W1425" t="s">
        <v>3279</v>
      </c>
    </row>
    <row r="1426" spans="1:23" hidden="1" x14ac:dyDescent="0.25">
      <c r="A1426">
        <v>2182</v>
      </c>
      <c r="B1426">
        <f>IF(Tabela_padrão__V_CHANNELGERAL2[[#This Row],[ID]]=A1425,0,1)</f>
        <v>1</v>
      </c>
      <c r="C1426" t="s">
        <v>3920</v>
      </c>
      <c r="D1426" t="s">
        <v>346</v>
      </c>
      <c r="E1426" t="s">
        <v>337</v>
      </c>
      <c r="F1426" t="s">
        <v>32</v>
      </c>
      <c r="G1426" t="s">
        <v>41</v>
      </c>
      <c r="H1426" t="s">
        <v>42</v>
      </c>
      <c r="I1426">
        <v>2016</v>
      </c>
      <c r="J1426" s="6">
        <v>42678</v>
      </c>
      <c r="K1426" s="6">
        <v>42678</v>
      </c>
      <c r="L1426" s="6">
        <v>42678</v>
      </c>
      <c r="N1426" t="s">
        <v>338</v>
      </c>
      <c r="O1426" t="s">
        <v>338</v>
      </c>
      <c r="P1426" t="s">
        <v>3344</v>
      </c>
      <c r="Q1426" s="6">
        <v>42370</v>
      </c>
      <c r="R1426" s="6">
        <v>43100</v>
      </c>
      <c r="S1426">
        <v>0</v>
      </c>
      <c r="T1426">
        <v>0</v>
      </c>
      <c r="U1426" t="s">
        <v>31</v>
      </c>
      <c r="V1426" t="s">
        <v>3181</v>
      </c>
      <c r="W1426" t="s">
        <v>3279</v>
      </c>
    </row>
    <row r="1427" spans="1:23" hidden="1" x14ac:dyDescent="0.25">
      <c r="A1427">
        <v>1992</v>
      </c>
      <c r="B1427">
        <f>IF(Tabela_padrão__V_CHANNELGERAL2[[#This Row],[ID]]=A1426,0,1)</f>
        <v>1</v>
      </c>
      <c r="C1427" t="s">
        <v>3753</v>
      </c>
      <c r="D1427" t="s">
        <v>3399</v>
      </c>
      <c r="E1427" t="s">
        <v>3385</v>
      </c>
      <c r="F1427" t="s">
        <v>27</v>
      </c>
      <c r="G1427" t="s">
        <v>41</v>
      </c>
      <c r="H1427" t="s">
        <v>42</v>
      </c>
      <c r="I1427">
        <v>2016</v>
      </c>
      <c r="J1427" s="6">
        <v>42664</v>
      </c>
      <c r="K1427" s="6">
        <v>42664</v>
      </c>
      <c r="L1427" s="6">
        <v>42664</v>
      </c>
      <c r="N1427" t="s">
        <v>3386</v>
      </c>
      <c r="O1427" t="s">
        <v>3386</v>
      </c>
      <c r="P1427" t="s">
        <v>3344</v>
      </c>
      <c r="Q1427" s="6">
        <v>42370</v>
      </c>
      <c r="R1427" s="6">
        <v>43100</v>
      </c>
      <c r="S1427">
        <v>0</v>
      </c>
      <c r="T1427">
        <v>0</v>
      </c>
      <c r="U1427" t="s">
        <v>31</v>
      </c>
      <c r="V1427" t="s">
        <v>3378</v>
      </c>
      <c r="W1427" t="s">
        <v>3279</v>
      </c>
    </row>
    <row r="1428" spans="1:23" hidden="1" x14ac:dyDescent="0.25">
      <c r="A1428">
        <v>1979</v>
      </c>
      <c r="B1428">
        <f>IF(Tabela_padrão__V_CHANNELGERAL2[[#This Row],[ID]]=A1427,0,1)</f>
        <v>1</v>
      </c>
      <c r="C1428" t="s">
        <v>3744</v>
      </c>
      <c r="D1428" t="s">
        <v>3384</v>
      </c>
      <c r="E1428" t="s">
        <v>3385</v>
      </c>
      <c r="F1428" t="s">
        <v>27</v>
      </c>
      <c r="G1428" t="s">
        <v>41</v>
      </c>
      <c r="H1428" t="s">
        <v>42</v>
      </c>
      <c r="I1428">
        <v>2016</v>
      </c>
      <c r="J1428" s="6">
        <v>42664</v>
      </c>
      <c r="K1428" s="6">
        <v>42664</v>
      </c>
      <c r="L1428" s="6">
        <v>42664</v>
      </c>
      <c r="N1428" t="s">
        <v>3386</v>
      </c>
      <c r="O1428" t="s">
        <v>3386</v>
      </c>
      <c r="P1428" t="s">
        <v>3344</v>
      </c>
      <c r="Q1428" s="6">
        <v>42370</v>
      </c>
      <c r="R1428" s="6">
        <v>43100</v>
      </c>
      <c r="S1428">
        <v>0</v>
      </c>
      <c r="T1428">
        <v>0</v>
      </c>
      <c r="U1428" t="s">
        <v>31</v>
      </c>
      <c r="V1428" t="s">
        <v>3182</v>
      </c>
      <c r="W1428" t="s">
        <v>3279</v>
      </c>
    </row>
    <row r="1429" spans="1:23" hidden="1" x14ac:dyDescent="0.25">
      <c r="A1429">
        <v>1991</v>
      </c>
      <c r="B1429">
        <f>IF(Tabela_padrão__V_CHANNELGERAL2[[#This Row],[ID]]=A1428,0,1)</f>
        <v>1</v>
      </c>
      <c r="C1429" t="s">
        <v>3752</v>
      </c>
      <c r="D1429" t="s">
        <v>3398</v>
      </c>
      <c r="E1429" t="s">
        <v>3385</v>
      </c>
      <c r="F1429" t="s">
        <v>27</v>
      </c>
      <c r="G1429" t="s">
        <v>41</v>
      </c>
      <c r="H1429" t="s">
        <v>42</v>
      </c>
      <c r="I1429">
        <v>2016</v>
      </c>
      <c r="J1429" s="6">
        <v>42664</v>
      </c>
      <c r="K1429" s="6">
        <v>42664</v>
      </c>
      <c r="L1429" s="6">
        <v>42664</v>
      </c>
      <c r="N1429" t="s">
        <v>3386</v>
      </c>
      <c r="O1429" t="s">
        <v>3386</v>
      </c>
      <c r="P1429" t="s">
        <v>3344</v>
      </c>
      <c r="Q1429" s="6">
        <v>42370</v>
      </c>
      <c r="R1429" s="6">
        <v>43100</v>
      </c>
      <c r="S1429">
        <v>0</v>
      </c>
      <c r="T1429">
        <v>0</v>
      </c>
      <c r="U1429" t="s">
        <v>31</v>
      </c>
      <c r="V1429" t="s">
        <v>31</v>
      </c>
      <c r="W1429" t="s">
        <v>3279</v>
      </c>
    </row>
    <row r="1430" spans="1:23" hidden="1" x14ac:dyDescent="0.25">
      <c r="A1430">
        <v>1986</v>
      </c>
      <c r="B1430">
        <f>IF(Tabela_padrão__V_CHANNELGERAL2[[#This Row],[ID]]=A1429,0,1)</f>
        <v>1</v>
      </c>
      <c r="C1430" t="s">
        <v>3750</v>
      </c>
      <c r="D1430" t="s">
        <v>3392</v>
      </c>
      <c r="E1430" t="s">
        <v>3385</v>
      </c>
      <c r="F1430" t="s">
        <v>27</v>
      </c>
      <c r="G1430" t="s">
        <v>41</v>
      </c>
      <c r="H1430" t="s">
        <v>42</v>
      </c>
      <c r="I1430">
        <v>2016</v>
      </c>
      <c r="J1430" s="6">
        <v>42664</v>
      </c>
      <c r="K1430" s="6">
        <v>42664</v>
      </c>
      <c r="L1430" s="6">
        <v>42664</v>
      </c>
      <c r="N1430" t="s">
        <v>3386</v>
      </c>
      <c r="O1430" t="s">
        <v>3386</v>
      </c>
      <c r="P1430" t="s">
        <v>3344</v>
      </c>
      <c r="Q1430" s="6">
        <v>42370</v>
      </c>
      <c r="R1430" s="6">
        <v>43100</v>
      </c>
      <c r="S1430">
        <v>0</v>
      </c>
      <c r="T1430">
        <v>0</v>
      </c>
      <c r="U1430" t="s">
        <v>31</v>
      </c>
      <c r="V1430" t="s">
        <v>3180</v>
      </c>
      <c r="W1430" t="s">
        <v>3279</v>
      </c>
    </row>
    <row r="1431" spans="1:23" hidden="1" x14ac:dyDescent="0.25">
      <c r="A1431">
        <v>1988</v>
      </c>
      <c r="B1431">
        <f>IF(Tabela_padrão__V_CHANNELGERAL2[[#This Row],[ID]]=A1430,0,1)</f>
        <v>1</v>
      </c>
      <c r="C1431" t="s">
        <v>3751</v>
      </c>
      <c r="D1431" t="s">
        <v>3394</v>
      </c>
      <c r="E1431" t="s">
        <v>3385</v>
      </c>
      <c r="F1431" t="s">
        <v>27</v>
      </c>
      <c r="G1431" t="s">
        <v>41</v>
      </c>
      <c r="H1431" t="s">
        <v>42</v>
      </c>
      <c r="I1431">
        <v>2016</v>
      </c>
      <c r="J1431" s="6">
        <v>42664</v>
      </c>
      <c r="K1431" s="6">
        <v>42664</v>
      </c>
      <c r="L1431" s="6">
        <v>42664</v>
      </c>
      <c r="N1431" t="s">
        <v>3386</v>
      </c>
      <c r="O1431" t="s">
        <v>3386</v>
      </c>
      <c r="P1431" t="s">
        <v>3344</v>
      </c>
      <c r="Q1431" s="6">
        <v>42370</v>
      </c>
      <c r="R1431" s="6">
        <v>43100</v>
      </c>
      <c r="S1431">
        <v>0</v>
      </c>
      <c r="T1431">
        <v>0</v>
      </c>
      <c r="U1431" t="s">
        <v>31</v>
      </c>
      <c r="V1431" t="s">
        <v>3182</v>
      </c>
      <c r="W1431" t="s">
        <v>3279</v>
      </c>
    </row>
    <row r="1432" spans="1:23" hidden="1" x14ac:dyDescent="0.25">
      <c r="A1432">
        <v>422</v>
      </c>
      <c r="B1432">
        <f>IF(Tabela_padrão__V_CHANNELGERAL2[[#This Row],[ID]]=A1431,0,1)</f>
        <v>1</v>
      </c>
      <c r="C1432" t="s">
        <v>1831</v>
      </c>
      <c r="D1432" t="s">
        <v>1832</v>
      </c>
      <c r="E1432" t="s">
        <v>26</v>
      </c>
      <c r="F1432" t="s">
        <v>27</v>
      </c>
      <c r="G1432" t="s">
        <v>41</v>
      </c>
      <c r="H1432" t="s">
        <v>53</v>
      </c>
      <c r="I1432">
        <v>2014</v>
      </c>
      <c r="J1432" s="6">
        <v>41801</v>
      </c>
      <c r="K1432" s="6">
        <v>41823</v>
      </c>
      <c r="L1432" s="6">
        <v>41940</v>
      </c>
      <c r="M1432">
        <v>0</v>
      </c>
      <c r="N1432" t="s">
        <v>256</v>
      </c>
      <c r="O1432" t="s">
        <v>1453</v>
      </c>
      <c r="P1432" t="s">
        <v>1454</v>
      </c>
      <c r="Q1432" s="6">
        <v>41640</v>
      </c>
      <c r="R1432" s="6">
        <v>41997</v>
      </c>
      <c r="S1432">
        <v>0</v>
      </c>
      <c r="T1432">
        <v>0</v>
      </c>
      <c r="U1432" t="s">
        <v>31</v>
      </c>
      <c r="V1432" t="s">
        <v>31</v>
      </c>
      <c r="W1432" t="s">
        <v>3279</v>
      </c>
    </row>
    <row r="1433" spans="1:23" hidden="1" x14ac:dyDescent="0.25">
      <c r="A1433">
        <v>397</v>
      </c>
      <c r="B1433">
        <f>IF(Tabela_padrão__V_CHANNELGERAL2[[#This Row],[ID]]=A1432,0,1)</f>
        <v>1</v>
      </c>
      <c r="C1433" t="s">
        <v>1451</v>
      </c>
      <c r="D1433" t="s">
        <v>1452</v>
      </c>
      <c r="E1433" t="s">
        <v>26</v>
      </c>
      <c r="F1433" t="s">
        <v>27</v>
      </c>
      <c r="G1433" t="s">
        <v>41</v>
      </c>
      <c r="H1433" t="s">
        <v>49</v>
      </c>
      <c r="I1433">
        <v>2013</v>
      </c>
      <c r="J1433" s="6">
        <v>41792</v>
      </c>
      <c r="K1433" s="6">
        <v>41610</v>
      </c>
      <c r="L1433" s="6">
        <v>41729</v>
      </c>
      <c r="M1433">
        <v>100</v>
      </c>
      <c r="N1433" t="s">
        <v>37</v>
      </c>
      <c r="O1433" t="s">
        <v>1453</v>
      </c>
      <c r="P1433" t="s">
        <v>1454</v>
      </c>
      <c r="Q1433" s="6">
        <v>41640</v>
      </c>
      <c r="R1433" s="6">
        <v>41997</v>
      </c>
      <c r="S1433">
        <v>0</v>
      </c>
      <c r="T1433">
        <v>0</v>
      </c>
      <c r="U1433" t="s">
        <v>31</v>
      </c>
      <c r="V1433" t="s">
        <v>31</v>
      </c>
      <c r="W1433" t="s">
        <v>3279</v>
      </c>
    </row>
    <row r="1434" spans="1:23" hidden="1" x14ac:dyDescent="0.25">
      <c r="A1434">
        <v>427</v>
      </c>
      <c r="B1434">
        <f>IF(Tabela_padrão__V_CHANNELGERAL2[[#This Row],[ID]]=A1433,0,1)</f>
        <v>1</v>
      </c>
      <c r="C1434" t="s">
        <v>2913</v>
      </c>
      <c r="D1434" t="s">
        <v>2914</v>
      </c>
      <c r="E1434" t="s">
        <v>26</v>
      </c>
      <c r="F1434" t="s">
        <v>27</v>
      </c>
      <c r="G1434" t="s">
        <v>41</v>
      </c>
      <c r="H1434" t="s">
        <v>42</v>
      </c>
      <c r="I1434">
        <v>2014</v>
      </c>
      <c r="J1434" s="6">
        <v>41823</v>
      </c>
      <c r="K1434" s="6">
        <v>41823</v>
      </c>
      <c r="L1434" s="6">
        <v>41823</v>
      </c>
      <c r="N1434" t="s">
        <v>1460</v>
      </c>
      <c r="O1434" t="s">
        <v>1453</v>
      </c>
      <c r="P1434" t="s">
        <v>1454</v>
      </c>
      <c r="Q1434" s="6">
        <v>41640</v>
      </c>
      <c r="R1434" s="6">
        <v>41997</v>
      </c>
      <c r="S1434">
        <v>0</v>
      </c>
      <c r="T1434">
        <v>0</v>
      </c>
      <c r="U1434" t="s">
        <v>31</v>
      </c>
      <c r="V1434" t="s">
        <v>31</v>
      </c>
      <c r="W1434" t="s">
        <v>3279</v>
      </c>
    </row>
    <row r="1435" spans="1:23" hidden="1" x14ac:dyDescent="0.25">
      <c r="A1435">
        <v>410</v>
      </c>
      <c r="B1435">
        <f>IF(Tabela_padrão__V_CHANNELGERAL2[[#This Row],[ID]]=A1434,0,1)</f>
        <v>1</v>
      </c>
      <c r="C1435" t="s">
        <v>2939</v>
      </c>
      <c r="D1435" t="s">
        <v>2940</v>
      </c>
      <c r="E1435" t="s">
        <v>26</v>
      </c>
      <c r="F1435" t="s">
        <v>27</v>
      </c>
      <c r="G1435" t="s">
        <v>41</v>
      </c>
      <c r="H1435" t="s">
        <v>53</v>
      </c>
      <c r="I1435">
        <v>2014</v>
      </c>
      <c r="J1435" s="6">
        <v>41800</v>
      </c>
      <c r="K1435" s="6">
        <v>41736</v>
      </c>
      <c r="L1435" s="6">
        <v>41803</v>
      </c>
      <c r="M1435">
        <v>33.33</v>
      </c>
      <c r="N1435" t="s">
        <v>37</v>
      </c>
      <c r="O1435" t="s">
        <v>1453</v>
      </c>
      <c r="P1435" t="s">
        <v>1454</v>
      </c>
      <c r="Q1435" s="6">
        <v>41640</v>
      </c>
      <c r="R1435" s="6">
        <v>41997</v>
      </c>
      <c r="S1435">
        <v>0</v>
      </c>
      <c r="T1435">
        <v>0</v>
      </c>
      <c r="U1435" t="s">
        <v>31</v>
      </c>
      <c r="V1435" t="s">
        <v>31</v>
      </c>
      <c r="W1435" t="s">
        <v>3279</v>
      </c>
    </row>
    <row r="1436" spans="1:23" hidden="1" x14ac:dyDescent="0.25">
      <c r="A1436">
        <v>412</v>
      </c>
      <c r="B1436">
        <f>IF(Tabela_padrão__V_CHANNELGERAL2[[#This Row],[ID]]=A1435,0,1)</f>
        <v>1</v>
      </c>
      <c r="C1436" t="s">
        <v>1819</v>
      </c>
      <c r="D1436" t="s">
        <v>1820</v>
      </c>
      <c r="E1436" t="s">
        <v>26</v>
      </c>
      <c r="F1436" t="s">
        <v>27</v>
      </c>
      <c r="G1436" t="s">
        <v>41</v>
      </c>
      <c r="H1436" t="s">
        <v>49</v>
      </c>
      <c r="I1436">
        <v>2014</v>
      </c>
      <c r="J1436" s="6">
        <v>41801</v>
      </c>
      <c r="K1436" s="6">
        <v>41694</v>
      </c>
      <c r="L1436" s="6">
        <v>41726</v>
      </c>
      <c r="M1436">
        <v>100</v>
      </c>
      <c r="N1436" t="s">
        <v>1460</v>
      </c>
      <c r="O1436" t="s">
        <v>1453</v>
      </c>
      <c r="P1436" t="s">
        <v>1454</v>
      </c>
      <c r="Q1436" s="6">
        <v>41640</v>
      </c>
      <c r="R1436" s="6">
        <v>41997</v>
      </c>
      <c r="S1436">
        <v>0</v>
      </c>
      <c r="T1436">
        <v>0</v>
      </c>
      <c r="U1436" t="s">
        <v>31</v>
      </c>
      <c r="V1436" t="s">
        <v>31</v>
      </c>
      <c r="W1436" t="s">
        <v>3279</v>
      </c>
    </row>
    <row r="1437" spans="1:23" hidden="1" x14ac:dyDescent="0.25">
      <c r="A1437">
        <v>413</v>
      </c>
      <c r="B1437">
        <f>IF(Tabela_padrão__V_CHANNELGERAL2[[#This Row],[ID]]=A1436,0,1)</f>
        <v>1</v>
      </c>
      <c r="C1437" t="s">
        <v>1619</v>
      </c>
      <c r="D1437" t="s">
        <v>1620</v>
      </c>
      <c r="E1437" t="s">
        <v>26</v>
      </c>
      <c r="F1437" t="s">
        <v>27</v>
      </c>
      <c r="G1437" t="s">
        <v>41</v>
      </c>
      <c r="H1437" t="s">
        <v>53</v>
      </c>
      <c r="I1437">
        <v>2014</v>
      </c>
      <c r="J1437" s="6">
        <v>41801</v>
      </c>
      <c r="K1437" s="6">
        <v>41792</v>
      </c>
      <c r="L1437" s="6">
        <v>42174</v>
      </c>
      <c r="M1437">
        <v>0</v>
      </c>
      <c r="N1437" t="s">
        <v>1460</v>
      </c>
      <c r="O1437" t="s">
        <v>1453</v>
      </c>
      <c r="P1437" t="s">
        <v>1454</v>
      </c>
      <c r="Q1437" s="6">
        <v>41640</v>
      </c>
      <c r="R1437" s="6">
        <v>41997</v>
      </c>
      <c r="S1437">
        <v>0</v>
      </c>
      <c r="T1437">
        <v>0</v>
      </c>
      <c r="U1437" t="s">
        <v>31</v>
      </c>
      <c r="V1437" t="s">
        <v>31</v>
      </c>
      <c r="W1437" t="s">
        <v>3279</v>
      </c>
    </row>
    <row r="1438" spans="1:23" hidden="1" x14ac:dyDescent="0.25">
      <c r="A1438">
        <v>414</v>
      </c>
      <c r="B1438">
        <f>IF(Tabela_padrão__V_CHANNELGERAL2[[#This Row],[ID]]=A1437,0,1)</f>
        <v>1</v>
      </c>
      <c r="C1438" t="s">
        <v>3104</v>
      </c>
      <c r="D1438" t="s">
        <v>3105</v>
      </c>
      <c r="E1438" t="s">
        <v>26</v>
      </c>
      <c r="F1438" t="s">
        <v>27</v>
      </c>
      <c r="G1438" t="s">
        <v>41</v>
      </c>
      <c r="H1438" t="s">
        <v>49</v>
      </c>
      <c r="I1438">
        <v>2014</v>
      </c>
      <c r="J1438" s="6">
        <v>41801</v>
      </c>
      <c r="K1438" s="6">
        <v>41662</v>
      </c>
      <c r="L1438" s="6">
        <v>41715</v>
      </c>
      <c r="M1438">
        <v>100</v>
      </c>
      <c r="N1438" t="s">
        <v>37</v>
      </c>
      <c r="O1438" t="s">
        <v>1453</v>
      </c>
      <c r="P1438" t="s">
        <v>1454</v>
      </c>
      <c r="Q1438" s="6">
        <v>41640</v>
      </c>
      <c r="R1438" s="6">
        <v>41997</v>
      </c>
      <c r="S1438">
        <v>0</v>
      </c>
      <c r="T1438">
        <v>0</v>
      </c>
      <c r="U1438" t="s">
        <v>31</v>
      </c>
      <c r="V1438" t="s">
        <v>31</v>
      </c>
      <c r="W1438" t="s">
        <v>3279</v>
      </c>
    </row>
    <row r="1439" spans="1:23" hidden="1" x14ac:dyDescent="0.25">
      <c r="A1439">
        <v>408</v>
      </c>
      <c r="B1439">
        <f>IF(Tabela_padrão__V_CHANNELGERAL2[[#This Row],[ID]]=A1438,0,1)</f>
        <v>1</v>
      </c>
      <c r="C1439" t="s">
        <v>2214</v>
      </c>
      <c r="D1439" t="s">
        <v>2215</v>
      </c>
      <c r="E1439" t="s">
        <v>26</v>
      </c>
      <c r="F1439" t="s">
        <v>27</v>
      </c>
      <c r="G1439" t="s">
        <v>185</v>
      </c>
      <c r="H1439" t="s">
        <v>49</v>
      </c>
      <c r="I1439">
        <v>2014</v>
      </c>
      <c r="J1439" s="6">
        <v>41794</v>
      </c>
      <c r="K1439" s="6">
        <v>41794</v>
      </c>
      <c r="L1439" s="6">
        <v>41794</v>
      </c>
      <c r="M1439">
        <v>100</v>
      </c>
      <c r="N1439" t="s">
        <v>33</v>
      </c>
      <c r="O1439" t="s">
        <v>33</v>
      </c>
      <c r="P1439" t="s">
        <v>1454</v>
      </c>
      <c r="Q1439" s="6">
        <v>41640</v>
      </c>
      <c r="R1439" s="6">
        <v>41997</v>
      </c>
      <c r="S1439">
        <v>0</v>
      </c>
      <c r="T1439">
        <v>1</v>
      </c>
      <c r="U1439" t="s">
        <v>31</v>
      </c>
      <c r="V1439" t="s">
        <v>31</v>
      </c>
      <c r="W1439" t="s">
        <v>3279</v>
      </c>
    </row>
    <row r="1440" spans="1:23" hidden="1" x14ac:dyDescent="0.25">
      <c r="A1440">
        <v>423</v>
      </c>
      <c r="B1440">
        <f>IF(Tabela_padrão__V_CHANNELGERAL2[[#This Row],[ID]]=A1439,0,1)</f>
        <v>1</v>
      </c>
      <c r="C1440" t="s">
        <v>1767</v>
      </c>
      <c r="D1440" t="s">
        <v>1768</v>
      </c>
      <c r="E1440" t="s">
        <v>26</v>
      </c>
      <c r="F1440" t="s">
        <v>27</v>
      </c>
      <c r="G1440" t="s">
        <v>185</v>
      </c>
      <c r="H1440" t="s">
        <v>49</v>
      </c>
      <c r="I1440">
        <v>2014</v>
      </c>
      <c r="J1440" s="6">
        <v>41801</v>
      </c>
      <c r="K1440" s="6">
        <v>41673</v>
      </c>
      <c r="L1440" s="6">
        <v>41729</v>
      </c>
      <c r="M1440">
        <v>100</v>
      </c>
      <c r="N1440" t="s">
        <v>33</v>
      </c>
      <c r="O1440" t="s">
        <v>33</v>
      </c>
      <c r="P1440" t="s">
        <v>1454</v>
      </c>
      <c r="Q1440" s="6">
        <v>41640</v>
      </c>
      <c r="R1440" s="6">
        <v>41997</v>
      </c>
      <c r="S1440">
        <v>0</v>
      </c>
      <c r="T1440">
        <v>1</v>
      </c>
      <c r="U1440" t="s">
        <v>31</v>
      </c>
      <c r="V1440" t="s">
        <v>31</v>
      </c>
      <c r="W1440" t="s">
        <v>3279</v>
      </c>
    </row>
    <row r="1441" spans="1:23" hidden="1" x14ac:dyDescent="0.25">
      <c r="A1441">
        <v>409</v>
      </c>
      <c r="B1441">
        <f>IF(Tabela_padrão__V_CHANNELGERAL2[[#This Row],[ID]]=A1440,0,1)</f>
        <v>1</v>
      </c>
      <c r="C1441" t="s">
        <v>1932</v>
      </c>
      <c r="D1441" t="s">
        <v>1933</v>
      </c>
      <c r="E1441" t="s">
        <v>26</v>
      </c>
      <c r="F1441" t="s">
        <v>27</v>
      </c>
      <c r="G1441" t="s">
        <v>176</v>
      </c>
      <c r="H1441" t="s">
        <v>53</v>
      </c>
      <c r="I1441">
        <v>2013</v>
      </c>
      <c r="J1441" s="6">
        <v>41794</v>
      </c>
      <c r="K1441" s="6">
        <v>41618</v>
      </c>
      <c r="L1441" s="6">
        <v>42405</v>
      </c>
      <c r="M1441">
        <v>97.92</v>
      </c>
      <c r="N1441" t="s">
        <v>33</v>
      </c>
      <c r="O1441" t="s">
        <v>1453</v>
      </c>
      <c r="P1441" t="s">
        <v>1454</v>
      </c>
      <c r="Q1441" s="6">
        <v>41640</v>
      </c>
      <c r="R1441" s="6">
        <v>41997</v>
      </c>
      <c r="S1441">
        <v>0</v>
      </c>
      <c r="T1441">
        <v>0</v>
      </c>
      <c r="U1441" t="s">
        <v>31</v>
      </c>
      <c r="V1441" t="s">
        <v>31</v>
      </c>
      <c r="W1441" t="s">
        <v>3279</v>
      </c>
    </row>
    <row r="1442" spans="1:23" hidden="1" x14ac:dyDescent="0.25">
      <c r="A1442">
        <v>870</v>
      </c>
      <c r="B1442">
        <f>IF(Tabela_padrão__V_CHANNELGERAL2[[#This Row],[ID]]=A1441,0,1)</f>
        <v>1</v>
      </c>
      <c r="C1442" t="s">
        <v>2315</v>
      </c>
      <c r="D1442" t="s">
        <v>2316</v>
      </c>
      <c r="E1442" t="s">
        <v>251</v>
      </c>
      <c r="F1442" t="s">
        <v>27</v>
      </c>
      <c r="G1442" t="s">
        <v>41</v>
      </c>
      <c r="H1442" t="s">
        <v>49</v>
      </c>
      <c r="I1442">
        <v>2015</v>
      </c>
      <c r="J1442" s="6">
        <v>42013</v>
      </c>
      <c r="K1442" s="6">
        <v>42006</v>
      </c>
      <c r="L1442" s="6">
        <v>42334</v>
      </c>
      <c r="M1442">
        <v>100</v>
      </c>
      <c r="N1442" t="s">
        <v>1042</v>
      </c>
      <c r="O1442" t="s">
        <v>1042</v>
      </c>
      <c r="P1442" t="s">
        <v>1438</v>
      </c>
      <c r="Q1442" s="6">
        <v>41640</v>
      </c>
      <c r="R1442" s="6">
        <v>42369</v>
      </c>
      <c r="S1442">
        <v>0</v>
      </c>
      <c r="T1442">
        <v>0</v>
      </c>
      <c r="U1442" t="s">
        <v>31</v>
      </c>
      <c r="V1442" t="s">
        <v>31</v>
      </c>
      <c r="W1442" t="s">
        <v>3279</v>
      </c>
    </row>
    <row r="1443" spans="1:23" hidden="1" x14ac:dyDescent="0.25">
      <c r="A1443">
        <v>812</v>
      </c>
      <c r="B1443">
        <f>IF(Tabela_padrão__V_CHANNELGERAL2[[#This Row],[ID]]=A1442,0,1)</f>
        <v>1</v>
      </c>
      <c r="C1443" t="s">
        <v>2997</v>
      </c>
      <c r="D1443" t="s">
        <v>2998</v>
      </c>
      <c r="E1443" t="s">
        <v>251</v>
      </c>
      <c r="F1443" t="s">
        <v>27</v>
      </c>
      <c r="G1443" t="s">
        <v>41</v>
      </c>
      <c r="H1443" t="s">
        <v>49</v>
      </c>
      <c r="I1443">
        <v>2015</v>
      </c>
      <c r="J1443" s="6">
        <v>41992</v>
      </c>
      <c r="K1443" s="6">
        <v>42006</v>
      </c>
      <c r="L1443" s="6">
        <v>42307</v>
      </c>
      <c r="M1443">
        <v>100</v>
      </c>
      <c r="N1443" t="s">
        <v>1042</v>
      </c>
      <c r="O1443" t="s">
        <v>1042</v>
      </c>
      <c r="P1443" t="s">
        <v>1438</v>
      </c>
      <c r="Q1443" s="6">
        <v>41640</v>
      </c>
      <c r="R1443" s="6">
        <v>42369</v>
      </c>
      <c r="S1443">
        <v>0</v>
      </c>
      <c r="T1443">
        <v>0</v>
      </c>
      <c r="U1443" t="s">
        <v>31</v>
      </c>
      <c r="V1443" t="s">
        <v>31</v>
      </c>
      <c r="W1443" t="s">
        <v>3279</v>
      </c>
    </row>
    <row r="1444" spans="1:23" hidden="1" x14ac:dyDescent="0.25">
      <c r="A1444">
        <v>871</v>
      </c>
      <c r="B1444">
        <f>IF(Tabela_padrão__V_CHANNELGERAL2[[#This Row],[ID]]=A1443,0,1)</f>
        <v>1</v>
      </c>
      <c r="C1444" t="s">
        <v>2372</v>
      </c>
      <c r="D1444" t="s">
        <v>2373</v>
      </c>
      <c r="E1444" t="s">
        <v>251</v>
      </c>
      <c r="F1444" t="s">
        <v>27</v>
      </c>
      <c r="G1444" t="s">
        <v>41</v>
      </c>
      <c r="H1444" t="s">
        <v>49</v>
      </c>
      <c r="I1444">
        <v>2015</v>
      </c>
      <c r="J1444" s="6">
        <v>42013</v>
      </c>
      <c r="K1444" s="6">
        <v>42229</v>
      </c>
      <c r="L1444" s="6">
        <v>42459</v>
      </c>
      <c r="M1444">
        <v>100</v>
      </c>
      <c r="N1444" t="s">
        <v>1042</v>
      </c>
      <c r="O1444" t="s">
        <v>1042</v>
      </c>
      <c r="P1444" t="s">
        <v>1438</v>
      </c>
      <c r="Q1444" s="6">
        <v>41640</v>
      </c>
      <c r="R1444" s="6">
        <v>42369</v>
      </c>
      <c r="S1444">
        <v>0</v>
      </c>
      <c r="T1444">
        <v>0</v>
      </c>
      <c r="U1444" t="s">
        <v>31</v>
      </c>
      <c r="V1444" t="s">
        <v>31</v>
      </c>
      <c r="W1444" t="s">
        <v>3279</v>
      </c>
    </row>
    <row r="1445" spans="1:23" hidden="1" x14ac:dyDescent="0.25">
      <c r="A1445">
        <v>867</v>
      </c>
      <c r="B1445">
        <f>IF(Tabela_padrão__V_CHANNELGERAL2[[#This Row],[ID]]=A1444,0,1)</f>
        <v>1</v>
      </c>
      <c r="C1445" t="s">
        <v>2857</v>
      </c>
      <c r="D1445" t="s">
        <v>2858</v>
      </c>
      <c r="E1445" t="s">
        <v>251</v>
      </c>
      <c r="F1445" t="s">
        <v>27</v>
      </c>
      <c r="G1445" t="s">
        <v>41</v>
      </c>
      <c r="H1445" t="s">
        <v>49</v>
      </c>
      <c r="I1445">
        <v>2015</v>
      </c>
      <c r="J1445" s="6">
        <v>42013</v>
      </c>
      <c r="K1445" s="6">
        <v>42219</v>
      </c>
      <c r="L1445" s="6">
        <v>42369</v>
      </c>
      <c r="M1445">
        <v>100</v>
      </c>
      <c r="N1445" t="s">
        <v>2357</v>
      </c>
      <c r="O1445" t="s">
        <v>1042</v>
      </c>
      <c r="P1445" t="s">
        <v>1438</v>
      </c>
      <c r="Q1445" s="6">
        <v>41640</v>
      </c>
      <c r="R1445" s="6">
        <v>42369</v>
      </c>
      <c r="S1445">
        <v>0</v>
      </c>
      <c r="T1445">
        <v>0</v>
      </c>
      <c r="U1445" t="s">
        <v>31</v>
      </c>
      <c r="V1445" t="s">
        <v>31</v>
      </c>
      <c r="W1445" t="s">
        <v>3279</v>
      </c>
    </row>
    <row r="1446" spans="1:23" hidden="1" x14ac:dyDescent="0.25">
      <c r="A1446">
        <v>957</v>
      </c>
      <c r="B1446">
        <f>IF(Tabela_padrão__V_CHANNELGERAL2[[#This Row],[ID]]=A1445,0,1)</f>
        <v>1</v>
      </c>
      <c r="C1446" t="s">
        <v>2909</v>
      </c>
      <c r="D1446" t="s">
        <v>2910</v>
      </c>
      <c r="E1446" t="s">
        <v>251</v>
      </c>
      <c r="F1446" t="s">
        <v>27</v>
      </c>
      <c r="G1446" t="s">
        <v>41</v>
      </c>
      <c r="H1446" t="s">
        <v>49</v>
      </c>
      <c r="I1446">
        <v>2015</v>
      </c>
      <c r="J1446" s="6">
        <v>42045</v>
      </c>
      <c r="K1446" s="6">
        <v>42037</v>
      </c>
      <c r="L1446" s="6">
        <v>42247</v>
      </c>
      <c r="M1446">
        <v>100</v>
      </c>
      <c r="N1446" t="s">
        <v>1042</v>
      </c>
      <c r="O1446" t="s">
        <v>1042</v>
      </c>
      <c r="P1446" t="s">
        <v>1438</v>
      </c>
      <c r="Q1446" s="6">
        <v>41640</v>
      </c>
      <c r="R1446" s="6">
        <v>42369</v>
      </c>
      <c r="S1446">
        <v>0</v>
      </c>
      <c r="T1446">
        <v>0</v>
      </c>
      <c r="U1446" t="s">
        <v>31</v>
      </c>
      <c r="V1446" t="s">
        <v>31</v>
      </c>
      <c r="W1446" t="s">
        <v>3279</v>
      </c>
    </row>
    <row r="1447" spans="1:23" hidden="1" x14ac:dyDescent="0.25">
      <c r="A1447">
        <v>782</v>
      </c>
      <c r="B1447">
        <f>IF(Tabela_padrão__V_CHANNELGERAL2[[#This Row],[ID]]=A1446,0,1)</f>
        <v>1</v>
      </c>
      <c r="C1447" t="s">
        <v>2915</v>
      </c>
      <c r="D1447" t="s">
        <v>2916</v>
      </c>
      <c r="E1447" t="s">
        <v>251</v>
      </c>
      <c r="F1447" t="s">
        <v>27</v>
      </c>
      <c r="G1447" t="s">
        <v>41</v>
      </c>
      <c r="H1447" t="s">
        <v>53</v>
      </c>
      <c r="I1447">
        <v>2015</v>
      </c>
      <c r="J1447" s="6">
        <v>41991</v>
      </c>
      <c r="K1447" s="6">
        <v>42037</v>
      </c>
      <c r="L1447" s="6">
        <v>42320</v>
      </c>
      <c r="M1447">
        <v>91.67</v>
      </c>
      <c r="N1447" t="s">
        <v>1042</v>
      </c>
      <c r="O1447" t="s">
        <v>1042</v>
      </c>
      <c r="P1447" t="s">
        <v>1438</v>
      </c>
      <c r="Q1447" s="6">
        <v>41640</v>
      </c>
      <c r="R1447" s="6">
        <v>42369</v>
      </c>
      <c r="S1447">
        <v>0</v>
      </c>
      <c r="T1447">
        <v>0</v>
      </c>
      <c r="U1447" t="s">
        <v>31</v>
      </c>
      <c r="V1447" t="s">
        <v>31</v>
      </c>
      <c r="W1447" t="s">
        <v>3279</v>
      </c>
    </row>
    <row r="1448" spans="1:23" hidden="1" x14ac:dyDescent="0.25">
      <c r="A1448">
        <v>781</v>
      </c>
      <c r="B1448">
        <f>IF(Tabela_padrão__V_CHANNELGERAL2[[#This Row],[ID]]=A1447,0,1)</f>
        <v>1</v>
      </c>
      <c r="C1448" t="s">
        <v>2029</v>
      </c>
      <c r="D1448" t="s">
        <v>2030</v>
      </c>
      <c r="E1448" t="s">
        <v>251</v>
      </c>
      <c r="F1448" t="s">
        <v>27</v>
      </c>
      <c r="G1448" t="s">
        <v>41</v>
      </c>
      <c r="H1448" t="s">
        <v>49</v>
      </c>
      <c r="I1448">
        <v>2015</v>
      </c>
      <c r="J1448" s="6">
        <v>41991</v>
      </c>
      <c r="K1448" s="6">
        <v>42006</v>
      </c>
      <c r="L1448" s="6">
        <v>42247</v>
      </c>
      <c r="M1448">
        <v>100</v>
      </c>
      <c r="N1448" t="s">
        <v>1042</v>
      </c>
      <c r="O1448" t="s">
        <v>1042</v>
      </c>
      <c r="P1448" t="s">
        <v>1438</v>
      </c>
      <c r="Q1448" s="6">
        <v>41640</v>
      </c>
      <c r="R1448" s="6">
        <v>42369</v>
      </c>
      <c r="S1448">
        <v>0</v>
      </c>
      <c r="T1448">
        <v>0</v>
      </c>
      <c r="U1448" t="s">
        <v>31</v>
      </c>
      <c r="V1448" t="s">
        <v>31</v>
      </c>
      <c r="W1448" t="s">
        <v>3279</v>
      </c>
    </row>
    <row r="1449" spans="1:23" hidden="1" x14ac:dyDescent="0.25">
      <c r="A1449">
        <v>813</v>
      </c>
      <c r="B1449">
        <f>IF(Tabela_padrão__V_CHANNELGERAL2[[#This Row],[ID]]=A1448,0,1)</f>
        <v>1</v>
      </c>
      <c r="C1449" t="s">
        <v>2947</v>
      </c>
      <c r="D1449" t="s">
        <v>2948</v>
      </c>
      <c r="E1449" t="s">
        <v>251</v>
      </c>
      <c r="F1449" t="s">
        <v>27</v>
      </c>
      <c r="G1449" t="s">
        <v>41</v>
      </c>
      <c r="H1449" t="s">
        <v>49</v>
      </c>
      <c r="I1449">
        <v>2015</v>
      </c>
      <c r="J1449" s="6">
        <v>41992</v>
      </c>
      <c r="K1449" s="6">
        <v>42006</v>
      </c>
      <c r="L1449" s="6">
        <v>42369</v>
      </c>
      <c r="M1449">
        <v>100</v>
      </c>
      <c r="N1449" t="s">
        <v>1042</v>
      </c>
      <c r="O1449" t="s">
        <v>1042</v>
      </c>
      <c r="P1449" t="s">
        <v>1438</v>
      </c>
      <c r="Q1449" s="6">
        <v>41640</v>
      </c>
      <c r="R1449" s="6">
        <v>42369</v>
      </c>
      <c r="S1449">
        <v>0</v>
      </c>
      <c r="T1449">
        <v>0</v>
      </c>
      <c r="U1449" t="s">
        <v>31</v>
      </c>
      <c r="V1449" t="s">
        <v>31</v>
      </c>
      <c r="W1449" t="s">
        <v>3279</v>
      </c>
    </row>
    <row r="1450" spans="1:23" hidden="1" x14ac:dyDescent="0.25">
      <c r="A1450">
        <v>815</v>
      </c>
      <c r="B1450">
        <f>IF(Tabela_padrão__V_CHANNELGERAL2[[#This Row],[ID]]=A1449,0,1)</f>
        <v>1</v>
      </c>
      <c r="C1450" t="s">
        <v>1809</v>
      </c>
      <c r="D1450" t="s">
        <v>1810</v>
      </c>
      <c r="E1450" t="s">
        <v>251</v>
      </c>
      <c r="F1450" t="s">
        <v>27</v>
      </c>
      <c r="G1450" t="s">
        <v>41</v>
      </c>
      <c r="H1450" t="s">
        <v>49</v>
      </c>
      <c r="I1450">
        <v>2015</v>
      </c>
      <c r="J1450" s="6">
        <v>41992</v>
      </c>
      <c r="K1450" s="6">
        <v>42006</v>
      </c>
      <c r="L1450" s="6">
        <v>42153</v>
      </c>
      <c r="M1450">
        <v>100</v>
      </c>
      <c r="N1450" t="s">
        <v>1042</v>
      </c>
      <c r="O1450" t="s">
        <v>1042</v>
      </c>
      <c r="P1450" t="s">
        <v>1438</v>
      </c>
      <c r="Q1450" s="6">
        <v>41640</v>
      </c>
      <c r="R1450" s="6">
        <v>42369</v>
      </c>
      <c r="S1450">
        <v>0</v>
      </c>
      <c r="T1450">
        <v>0</v>
      </c>
      <c r="U1450" t="s">
        <v>31</v>
      </c>
      <c r="V1450" t="s">
        <v>31</v>
      </c>
      <c r="W1450" t="s">
        <v>3279</v>
      </c>
    </row>
    <row r="1451" spans="1:23" hidden="1" x14ac:dyDescent="0.25">
      <c r="A1451">
        <v>890</v>
      </c>
      <c r="B1451">
        <f>IF(Tabela_padrão__V_CHANNELGERAL2[[#This Row],[ID]]=A1450,0,1)</f>
        <v>1</v>
      </c>
      <c r="C1451" t="s">
        <v>2147</v>
      </c>
      <c r="D1451" t="s">
        <v>2148</v>
      </c>
      <c r="E1451" t="s">
        <v>251</v>
      </c>
      <c r="F1451" t="s">
        <v>32</v>
      </c>
      <c r="G1451" t="s">
        <v>41</v>
      </c>
      <c r="H1451" t="s">
        <v>49</v>
      </c>
      <c r="I1451">
        <v>2015</v>
      </c>
      <c r="J1451" s="6">
        <v>42034</v>
      </c>
      <c r="K1451" s="6">
        <v>42065</v>
      </c>
      <c r="L1451" s="6">
        <v>42369</v>
      </c>
      <c r="M1451">
        <v>100</v>
      </c>
      <c r="N1451" t="s">
        <v>1042</v>
      </c>
      <c r="O1451" t="s">
        <v>1042</v>
      </c>
      <c r="P1451" t="s">
        <v>1438</v>
      </c>
      <c r="Q1451" s="6">
        <v>41640</v>
      </c>
      <c r="R1451" s="6">
        <v>42369</v>
      </c>
      <c r="S1451">
        <v>0</v>
      </c>
      <c r="T1451">
        <v>0</v>
      </c>
      <c r="U1451" t="s">
        <v>31</v>
      </c>
      <c r="V1451" t="s">
        <v>31</v>
      </c>
      <c r="W1451" t="s">
        <v>3279</v>
      </c>
    </row>
    <row r="1452" spans="1:23" hidden="1" x14ac:dyDescent="0.25">
      <c r="A1452">
        <v>954</v>
      </c>
      <c r="B1452">
        <f>IF(Tabela_padrão__V_CHANNELGERAL2[[#This Row],[ID]]=A1451,0,1)</f>
        <v>1</v>
      </c>
      <c r="C1452" t="s">
        <v>2339</v>
      </c>
      <c r="D1452" t="s">
        <v>2340</v>
      </c>
      <c r="E1452" t="s">
        <v>251</v>
      </c>
      <c r="F1452" t="s">
        <v>27</v>
      </c>
      <c r="G1452" t="s">
        <v>41</v>
      </c>
      <c r="H1452" t="s">
        <v>53</v>
      </c>
      <c r="I1452">
        <v>2015</v>
      </c>
      <c r="J1452" s="6">
        <v>42045</v>
      </c>
      <c r="K1452" s="6">
        <v>42006</v>
      </c>
      <c r="L1452" s="6">
        <v>42369</v>
      </c>
      <c r="M1452">
        <v>80</v>
      </c>
      <c r="N1452" t="s">
        <v>2341</v>
      </c>
      <c r="O1452" t="s">
        <v>1042</v>
      </c>
      <c r="P1452" t="s">
        <v>1438</v>
      </c>
      <c r="Q1452" s="6">
        <v>41640</v>
      </c>
      <c r="R1452" s="6">
        <v>42369</v>
      </c>
      <c r="S1452">
        <v>0</v>
      </c>
      <c r="T1452">
        <v>0</v>
      </c>
      <c r="U1452" t="s">
        <v>31</v>
      </c>
      <c r="V1452" t="s">
        <v>31</v>
      </c>
      <c r="W1452" t="s">
        <v>3279</v>
      </c>
    </row>
    <row r="1453" spans="1:23" hidden="1" x14ac:dyDescent="0.25">
      <c r="A1453">
        <v>882</v>
      </c>
      <c r="B1453">
        <f>IF(Tabela_padrão__V_CHANNELGERAL2[[#This Row],[ID]]=A1452,0,1)</f>
        <v>1</v>
      </c>
      <c r="C1453" t="s">
        <v>2526</v>
      </c>
      <c r="D1453" t="s">
        <v>2527</v>
      </c>
      <c r="E1453" t="s">
        <v>251</v>
      </c>
      <c r="F1453" t="s">
        <v>32</v>
      </c>
      <c r="G1453" t="s">
        <v>41</v>
      </c>
      <c r="H1453" t="s">
        <v>42</v>
      </c>
      <c r="I1453">
        <v>2015</v>
      </c>
      <c r="J1453" s="6">
        <v>42025</v>
      </c>
      <c r="K1453" s="6">
        <v>42025</v>
      </c>
      <c r="L1453" s="6">
        <v>42025</v>
      </c>
      <c r="N1453" t="s">
        <v>33</v>
      </c>
      <c r="O1453" t="s">
        <v>33</v>
      </c>
      <c r="P1453" t="s">
        <v>1443</v>
      </c>
      <c r="Q1453" s="6"/>
      <c r="R1453" s="6"/>
      <c r="S1453">
        <v>0</v>
      </c>
      <c r="T1453">
        <v>0</v>
      </c>
      <c r="U1453" t="s">
        <v>31</v>
      </c>
      <c r="V1453" t="s">
        <v>31</v>
      </c>
    </row>
    <row r="1454" spans="1:23" hidden="1" x14ac:dyDescent="0.25">
      <c r="A1454">
        <v>780</v>
      </c>
      <c r="B1454">
        <f>IF(Tabela_padrão__V_CHANNELGERAL2[[#This Row],[ID]]=A1453,0,1)</f>
        <v>1</v>
      </c>
      <c r="C1454" t="s">
        <v>2867</v>
      </c>
      <c r="D1454" t="s">
        <v>2868</v>
      </c>
      <c r="E1454" t="s">
        <v>251</v>
      </c>
      <c r="F1454" t="s">
        <v>27</v>
      </c>
      <c r="G1454" t="s">
        <v>41</v>
      </c>
      <c r="H1454" t="s">
        <v>53</v>
      </c>
      <c r="I1454">
        <v>2015</v>
      </c>
      <c r="J1454" s="6">
        <v>41991</v>
      </c>
      <c r="K1454" s="6">
        <v>42006</v>
      </c>
      <c r="L1454" s="6">
        <v>42369</v>
      </c>
      <c r="M1454">
        <v>60</v>
      </c>
      <c r="N1454" t="s">
        <v>1042</v>
      </c>
      <c r="O1454" t="s">
        <v>1042</v>
      </c>
      <c r="P1454" t="s">
        <v>1438</v>
      </c>
      <c r="Q1454" s="6">
        <v>41640</v>
      </c>
      <c r="R1454" s="6">
        <v>42369</v>
      </c>
      <c r="S1454">
        <v>0</v>
      </c>
      <c r="T1454">
        <v>0</v>
      </c>
      <c r="U1454" t="s">
        <v>31</v>
      </c>
      <c r="V1454" t="s">
        <v>31</v>
      </c>
      <c r="W1454" t="s">
        <v>3279</v>
      </c>
    </row>
    <row r="1455" spans="1:23" hidden="1" x14ac:dyDescent="0.25">
      <c r="A1455">
        <v>814</v>
      </c>
      <c r="B1455">
        <f>IF(Tabela_padrão__V_CHANNELGERAL2[[#This Row],[ID]]=A1454,0,1)</f>
        <v>1</v>
      </c>
      <c r="C1455" t="s">
        <v>2871</v>
      </c>
      <c r="D1455" t="s">
        <v>2872</v>
      </c>
      <c r="E1455" t="s">
        <v>251</v>
      </c>
      <c r="F1455" t="s">
        <v>27</v>
      </c>
      <c r="G1455" t="s">
        <v>41</v>
      </c>
      <c r="H1455" t="s">
        <v>53</v>
      </c>
      <c r="I1455">
        <v>2015</v>
      </c>
      <c r="J1455" s="6">
        <v>41992</v>
      </c>
      <c r="K1455" s="6">
        <v>42006</v>
      </c>
      <c r="L1455" s="6">
        <v>42369</v>
      </c>
      <c r="M1455">
        <v>86.67</v>
      </c>
      <c r="N1455" t="s">
        <v>1042</v>
      </c>
      <c r="O1455" t="s">
        <v>1042</v>
      </c>
      <c r="P1455" t="s">
        <v>1438</v>
      </c>
      <c r="Q1455" s="6">
        <v>41640</v>
      </c>
      <c r="R1455" s="6">
        <v>42369</v>
      </c>
      <c r="S1455">
        <v>0</v>
      </c>
      <c r="T1455">
        <v>0</v>
      </c>
      <c r="U1455" t="s">
        <v>31</v>
      </c>
      <c r="V1455" t="s">
        <v>31</v>
      </c>
      <c r="W1455" t="s">
        <v>3279</v>
      </c>
    </row>
    <row r="1456" spans="1:23" hidden="1" x14ac:dyDescent="0.25">
      <c r="A1456">
        <v>972</v>
      </c>
      <c r="B1456">
        <f>IF(Tabela_padrão__V_CHANNELGERAL2[[#This Row],[ID]]=A1455,0,1)</f>
        <v>1</v>
      </c>
      <c r="C1456" t="s">
        <v>1908</v>
      </c>
      <c r="D1456" t="s">
        <v>1909</v>
      </c>
      <c r="E1456" t="s">
        <v>251</v>
      </c>
      <c r="F1456" t="s">
        <v>32</v>
      </c>
      <c r="G1456" t="s">
        <v>1411</v>
      </c>
      <c r="H1456" t="s">
        <v>49</v>
      </c>
      <c r="I1456">
        <v>2015</v>
      </c>
      <c r="J1456" s="6">
        <v>42045</v>
      </c>
      <c r="K1456" s="6">
        <v>42082</v>
      </c>
      <c r="L1456" s="6">
        <v>42734</v>
      </c>
      <c r="M1456">
        <v>100</v>
      </c>
      <c r="N1456" t="s">
        <v>256</v>
      </c>
      <c r="O1456" t="s">
        <v>1042</v>
      </c>
      <c r="P1456" t="s">
        <v>1438</v>
      </c>
      <c r="Q1456" s="6">
        <v>41640</v>
      </c>
      <c r="R1456" s="6">
        <v>42369</v>
      </c>
      <c r="S1456">
        <v>0</v>
      </c>
      <c r="T1456">
        <v>0</v>
      </c>
      <c r="U1456" t="s">
        <v>31</v>
      </c>
      <c r="V1456" t="s">
        <v>31</v>
      </c>
      <c r="W1456" t="s">
        <v>3279</v>
      </c>
    </row>
    <row r="1457" spans="1:23" hidden="1" x14ac:dyDescent="0.25">
      <c r="A1457">
        <v>956</v>
      </c>
      <c r="B1457">
        <f>IF(Tabela_padrão__V_CHANNELGERAL2[[#This Row],[ID]]=A1456,0,1)</f>
        <v>1</v>
      </c>
      <c r="C1457" t="s">
        <v>2720</v>
      </c>
      <c r="D1457" t="s">
        <v>2721</v>
      </c>
      <c r="E1457" t="s">
        <v>251</v>
      </c>
      <c r="F1457" t="s">
        <v>27</v>
      </c>
      <c r="G1457" t="s">
        <v>41</v>
      </c>
      <c r="H1457" t="s">
        <v>53</v>
      </c>
      <c r="I1457">
        <v>2015</v>
      </c>
      <c r="J1457" s="6">
        <v>42045</v>
      </c>
      <c r="K1457" s="6">
        <v>42006</v>
      </c>
      <c r="L1457" s="6">
        <v>42369</v>
      </c>
      <c r="M1457">
        <v>60</v>
      </c>
      <c r="N1457" t="s">
        <v>2341</v>
      </c>
      <c r="O1457" t="s">
        <v>1042</v>
      </c>
      <c r="P1457" t="s">
        <v>1438</v>
      </c>
      <c r="Q1457" s="6">
        <v>41640</v>
      </c>
      <c r="R1457" s="6">
        <v>42369</v>
      </c>
      <c r="S1457">
        <v>0</v>
      </c>
      <c r="T1457">
        <v>0</v>
      </c>
      <c r="U1457" t="s">
        <v>31</v>
      </c>
      <c r="V1457" t="s">
        <v>31</v>
      </c>
      <c r="W1457" t="s">
        <v>3279</v>
      </c>
    </row>
    <row r="1458" spans="1:23" hidden="1" x14ac:dyDescent="0.25">
      <c r="A1458">
        <v>955</v>
      </c>
      <c r="B1458">
        <f>IF(Tabela_padrão__V_CHANNELGERAL2[[#This Row],[ID]]=A1457,0,1)</f>
        <v>1</v>
      </c>
      <c r="C1458" t="s">
        <v>2622</v>
      </c>
      <c r="D1458" t="s">
        <v>2623</v>
      </c>
      <c r="E1458" t="s">
        <v>251</v>
      </c>
      <c r="F1458" t="s">
        <v>27</v>
      </c>
      <c r="G1458" t="s">
        <v>41</v>
      </c>
      <c r="H1458" t="s">
        <v>53</v>
      </c>
      <c r="I1458">
        <v>2015</v>
      </c>
      <c r="J1458" s="6">
        <v>42045</v>
      </c>
      <c r="K1458" s="6">
        <v>42006</v>
      </c>
      <c r="L1458" s="6">
        <v>42369</v>
      </c>
      <c r="M1458">
        <v>60</v>
      </c>
      <c r="N1458" t="s">
        <v>2341</v>
      </c>
      <c r="O1458" t="s">
        <v>1042</v>
      </c>
      <c r="P1458" t="s">
        <v>1438</v>
      </c>
      <c r="Q1458" s="6">
        <v>41640</v>
      </c>
      <c r="R1458" s="6">
        <v>42369</v>
      </c>
      <c r="S1458">
        <v>0</v>
      </c>
      <c r="T1458">
        <v>0</v>
      </c>
      <c r="U1458" t="s">
        <v>31</v>
      </c>
      <c r="V1458" t="s">
        <v>31</v>
      </c>
      <c r="W1458" t="s">
        <v>3279</v>
      </c>
    </row>
    <row r="1459" spans="1:23" hidden="1" x14ac:dyDescent="0.25">
      <c r="A1459">
        <v>779</v>
      </c>
      <c r="B1459">
        <f>IF(Tabela_padrão__V_CHANNELGERAL2[[#This Row],[ID]]=A1458,0,1)</f>
        <v>1</v>
      </c>
      <c r="C1459" t="s">
        <v>2749</v>
      </c>
      <c r="D1459" t="s">
        <v>2750</v>
      </c>
      <c r="E1459" t="s">
        <v>251</v>
      </c>
      <c r="F1459" t="s">
        <v>27</v>
      </c>
      <c r="G1459" t="s">
        <v>41</v>
      </c>
      <c r="H1459" t="s">
        <v>49</v>
      </c>
      <c r="I1459">
        <v>2015</v>
      </c>
      <c r="J1459" s="6">
        <v>41991</v>
      </c>
      <c r="K1459" s="6">
        <v>42006</v>
      </c>
      <c r="L1459" s="6">
        <v>42109</v>
      </c>
      <c r="M1459">
        <v>100</v>
      </c>
      <c r="N1459" t="s">
        <v>2146</v>
      </c>
      <c r="O1459" t="s">
        <v>1042</v>
      </c>
      <c r="P1459" t="s">
        <v>1438</v>
      </c>
      <c r="Q1459" s="6">
        <v>41640</v>
      </c>
      <c r="R1459" s="6">
        <v>42369</v>
      </c>
      <c r="S1459">
        <v>0</v>
      </c>
      <c r="T1459">
        <v>0</v>
      </c>
      <c r="U1459" t="s">
        <v>31</v>
      </c>
      <c r="V1459" t="s">
        <v>31</v>
      </c>
      <c r="W1459" t="s">
        <v>3279</v>
      </c>
    </row>
    <row r="1460" spans="1:23" hidden="1" x14ac:dyDescent="0.25">
      <c r="A1460">
        <v>953</v>
      </c>
      <c r="B1460">
        <f>IF(Tabela_padrão__V_CHANNELGERAL2[[#This Row],[ID]]=A1459,0,1)</f>
        <v>1</v>
      </c>
      <c r="C1460" t="s">
        <v>2873</v>
      </c>
      <c r="D1460" t="s">
        <v>2874</v>
      </c>
      <c r="E1460" t="s">
        <v>251</v>
      </c>
      <c r="F1460" t="s">
        <v>27</v>
      </c>
      <c r="G1460" t="s">
        <v>41</v>
      </c>
      <c r="H1460" t="s">
        <v>53</v>
      </c>
      <c r="I1460">
        <v>2015</v>
      </c>
      <c r="J1460" s="6">
        <v>42045</v>
      </c>
      <c r="K1460" s="6">
        <v>42006</v>
      </c>
      <c r="L1460" s="6">
        <v>42369</v>
      </c>
      <c r="M1460">
        <v>50</v>
      </c>
      <c r="N1460" t="s">
        <v>1042</v>
      </c>
      <c r="O1460" t="s">
        <v>1042</v>
      </c>
      <c r="P1460" t="s">
        <v>1438</v>
      </c>
      <c r="Q1460" s="6">
        <v>41640</v>
      </c>
      <c r="R1460" s="6">
        <v>42369</v>
      </c>
      <c r="S1460">
        <v>0</v>
      </c>
      <c r="T1460">
        <v>0</v>
      </c>
      <c r="U1460" t="s">
        <v>31</v>
      </c>
      <c r="V1460" t="s">
        <v>31</v>
      </c>
      <c r="W1460" t="s">
        <v>3279</v>
      </c>
    </row>
    <row r="1461" spans="1:23" hidden="1" x14ac:dyDescent="0.25">
      <c r="A1461">
        <v>777</v>
      </c>
      <c r="B1461">
        <f>IF(Tabela_padrão__V_CHANNELGERAL2[[#This Row],[ID]]=A1460,0,1)</f>
        <v>1</v>
      </c>
      <c r="C1461" t="s">
        <v>1960</v>
      </c>
      <c r="D1461" t="s">
        <v>1961</v>
      </c>
      <c r="E1461" t="s">
        <v>251</v>
      </c>
      <c r="F1461" t="s">
        <v>32</v>
      </c>
      <c r="G1461" t="s">
        <v>41</v>
      </c>
      <c r="H1461" t="s">
        <v>49</v>
      </c>
      <c r="I1461">
        <v>2015</v>
      </c>
      <c r="J1461" s="6">
        <v>41991</v>
      </c>
      <c r="K1461" s="6">
        <v>42006</v>
      </c>
      <c r="L1461" s="6">
        <v>42153</v>
      </c>
      <c r="M1461">
        <v>100</v>
      </c>
      <c r="N1461" t="s">
        <v>1042</v>
      </c>
      <c r="O1461" t="s">
        <v>1042</v>
      </c>
      <c r="P1461" t="s">
        <v>1438</v>
      </c>
      <c r="Q1461" s="6">
        <v>41640</v>
      </c>
      <c r="R1461" s="6">
        <v>42369</v>
      </c>
      <c r="S1461">
        <v>0</v>
      </c>
      <c r="T1461">
        <v>0</v>
      </c>
      <c r="U1461" t="s">
        <v>31</v>
      </c>
      <c r="V1461" t="s">
        <v>31</v>
      </c>
      <c r="W1461" t="s">
        <v>3279</v>
      </c>
    </row>
    <row r="1462" spans="1:23" hidden="1" x14ac:dyDescent="0.25">
      <c r="A1462">
        <v>818</v>
      </c>
      <c r="B1462">
        <f>IF(Tabela_padrão__V_CHANNELGERAL2[[#This Row],[ID]]=A1461,0,1)</f>
        <v>1</v>
      </c>
      <c r="C1462" t="s">
        <v>2586</v>
      </c>
      <c r="D1462" t="s">
        <v>2587</v>
      </c>
      <c r="E1462" t="s">
        <v>251</v>
      </c>
      <c r="F1462" t="s">
        <v>27</v>
      </c>
      <c r="G1462" t="s">
        <v>41</v>
      </c>
      <c r="H1462" t="s">
        <v>53</v>
      </c>
      <c r="I1462">
        <v>2015</v>
      </c>
      <c r="J1462" s="6">
        <v>41992</v>
      </c>
      <c r="K1462" s="6">
        <v>42006</v>
      </c>
      <c r="L1462" s="6">
        <v>42369</v>
      </c>
      <c r="M1462">
        <v>80</v>
      </c>
      <c r="N1462" t="s">
        <v>2146</v>
      </c>
      <c r="O1462" t="s">
        <v>1042</v>
      </c>
      <c r="P1462" t="s">
        <v>1438</v>
      </c>
      <c r="Q1462" s="6">
        <v>41640</v>
      </c>
      <c r="R1462" s="6">
        <v>42369</v>
      </c>
      <c r="S1462">
        <v>0</v>
      </c>
      <c r="T1462">
        <v>0</v>
      </c>
      <c r="U1462" t="s">
        <v>31</v>
      </c>
      <c r="V1462" t="s">
        <v>31</v>
      </c>
      <c r="W1462" t="s">
        <v>3279</v>
      </c>
    </row>
    <row r="1463" spans="1:23" hidden="1" x14ac:dyDescent="0.25">
      <c r="A1463">
        <v>817</v>
      </c>
      <c r="B1463">
        <f>IF(Tabela_padrão__V_CHANNELGERAL2[[#This Row],[ID]]=A1462,0,1)</f>
        <v>1</v>
      </c>
      <c r="C1463" t="s">
        <v>2355</v>
      </c>
      <c r="D1463" t="s">
        <v>2356</v>
      </c>
      <c r="E1463" t="s">
        <v>251</v>
      </c>
      <c r="F1463" t="s">
        <v>27</v>
      </c>
      <c r="G1463" t="s">
        <v>41</v>
      </c>
      <c r="H1463" t="s">
        <v>53</v>
      </c>
      <c r="I1463">
        <v>2015</v>
      </c>
      <c r="J1463" s="6">
        <v>41992</v>
      </c>
      <c r="K1463" s="6">
        <v>42062</v>
      </c>
      <c r="L1463" s="6">
        <v>42369</v>
      </c>
      <c r="M1463">
        <v>50</v>
      </c>
      <c r="N1463" t="s">
        <v>2357</v>
      </c>
      <c r="O1463" t="s">
        <v>1042</v>
      </c>
      <c r="P1463" t="s">
        <v>1438</v>
      </c>
      <c r="Q1463" s="6">
        <v>41640</v>
      </c>
      <c r="R1463" s="6">
        <v>42369</v>
      </c>
      <c r="S1463">
        <v>0</v>
      </c>
      <c r="T1463">
        <v>0</v>
      </c>
      <c r="U1463" t="s">
        <v>31</v>
      </c>
      <c r="V1463" t="s">
        <v>31</v>
      </c>
      <c r="W1463" t="s">
        <v>3279</v>
      </c>
    </row>
    <row r="1464" spans="1:23" hidden="1" x14ac:dyDescent="0.25">
      <c r="A1464">
        <v>778</v>
      </c>
      <c r="B1464">
        <f>IF(Tabela_padrão__V_CHANNELGERAL2[[#This Row],[ID]]=A1463,0,1)</f>
        <v>1</v>
      </c>
      <c r="C1464" t="s">
        <v>2159</v>
      </c>
      <c r="D1464" t="s">
        <v>2160</v>
      </c>
      <c r="E1464" t="s">
        <v>251</v>
      </c>
      <c r="F1464" t="s">
        <v>32</v>
      </c>
      <c r="G1464" t="s">
        <v>176</v>
      </c>
      <c r="H1464" t="s">
        <v>49</v>
      </c>
      <c r="I1464">
        <v>2015</v>
      </c>
      <c r="J1464" s="6">
        <v>41991</v>
      </c>
      <c r="K1464" s="6">
        <v>42067</v>
      </c>
      <c r="L1464" s="6">
        <v>42188</v>
      </c>
      <c r="M1464">
        <v>100</v>
      </c>
      <c r="N1464" t="s">
        <v>1042</v>
      </c>
      <c r="O1464" t="s">
        <v>1042</v>
      </c>
      <c r="P1464" t="s">
        <v>1438</v>
      </c>
      <c r="Q1464" s="6">
        <v>41640</v>
      </c>
      <c r="R1464" s="6">
        <v>42369</v>
      </c>
      <c r="S1464">
        <v>0</v>
      </c>
      <c r="T1464">
        <v>0</v>
      </c>
      <c r="U1464" t="s">
        <v>31</v>
      </c>
      <c r="V1464" t="s">
        <v>31</v>
      </c>
      <c r="W1464" t="s">
        <v>3279</v>
      </c>
    </row>
    <row r="1465" spans="1:23" hidden="1" x14ac:dyDescent="0.25">
      <c r="A1465">
        <v>447</v>
      </c>
      <c r="B1465">
        <f>IF(Tabela_padrão__V_CHANNELGERAL2[[#This Row],[ID]]=A1464,0,1)</f>
        <v>1</v>
      </c>
      <c r="C1465" t="s">
        <v>2350</v>
      </c>
      <c r="D1465" t="s">
        <v>2351</v>
      </c>
      <c r="E1465" t="s">
        <v>26</v>
      </c>
      <c r="F1465" t="s">
        <v>27</v>
      </c>
      <c r="G1465" t="s">
        <v>28</v>
      </c>
      <c r="H1465" t="s">
        <v>42</v>
      </c>
      <c r="I1465">
        <v>2014</v>
      </c>
      <c r="J1465" s="6">
        <v>41968</v>
      </c>
      <c r="K1465" s="6">
        <v>41968</v>
      </c>
      <c r="L1465" s="6">
        <v>41968</v>
      </c>
      <c r="N1465" t="s">
        <v>2352</v>
      </c>
      <c r="O1465" t="s">
        <v>2352</v>
      </c>
      <c r="P1465" t="s">
        <v>1438</v>
      </c>
      <c r="Q1465" s="6">
        <v>41640</v>
      </c>
      <c r="R1465" s="6">
        <v>42369</v>
      </c>
      <c r="S1465">
        <v>0</v>
      </c>
      <c r="T1465">
        <v>0</v>
      </c>
      <c r="U1465" t="s">
        <v>31</v>
      </c>
      <c r="V1465" t="s">
        <v>31</v>
      </c>
      <c r="W1465" t="s">
        <v>3277</v>
      </c>
    </row>
    <row r="1466" spans="1:23" hidden="1" x14ac:dyDescent="0.25">
      <c r="A1466">
        <v>22</v>
      </c>
      <c r="B1466">
        <f>IF(Tabela_padrão__V_CHANNELGERAL2[[#This Row],[ID]]=A1465,0,1)</f>
        <v>1</v>
      </c>
      <c r="C1466" t="s">
        <v>2490</v>
      </c>
      <c r="D1466" t="s">
        <v>2491</v>
      </c>
      <c r="E1466" t="s">
        <v>144</v>
      </c>
      <c r="F1466" t="s">
        <v>1715</v>
      </c>
      <c r="G1466" t="s">
        <v>176</v>
      </c>
      <c r="H1466" t="s">
        <v>49</v>
      </c>
      <c r="I1466">
        <v>2014</v>
      </c>
      <c r="J1466" s="6">
        <v>41418</v>
      </c>
      <c r="K1466" s="6">
        <v>41849</v>
      </c>
      <c r="L1466" s="6">
        <v>42318</v>
      </c>
      <c r="M1466">
        <v>100</v>
      </c>
      <c r="N1466" t="s">
        <v>2012</v>
      </c>
      <c r="O1466" t="s">
        <v>145</v>
      </c>
      <c r="P1466" t="s">
        <v>1438</v>
      </c>
      <c r="Q1466" s="6">
        <v>41640</v>
      </c>
      <c r="R1466" s="6">
        <v>42369</v>
      </c>
      <c r="S1466">
        <v>0</v>
      </c>
      <c r="T1466">
        <v>0</v>
      </c>
      <c r="U1466" t="s">
        <v>31</v>
      </c>
      <c r="V1466" t="s">
        <v>31</v>
      </c>
    </row>
    <row r="1467" spans="1:23" hidden="1" x14ac:dyDescent="0.25">
      <c r="A1467">
        <v>535</v>
      </c>
      <c r="B1467">
        <f>IF(Tabela_padrão__V_CHANNELGERAL2[[#This Row],[ID]]=A1466,0,1)</f>
        <v>1</v>
      </c>
      <c r="C1467" t="s">
        <v>2751</v>
      </c>
      <c r="D1467" t="s">
        <v>2752</v>
      </c>
      <c r="E1467" t="s">
        <v>144</v>
      </c>
      <c r="F1467" t="s">
        <v>27</v>
      </c>
      <c r="G1467" t="s">
        <v>41</v>
      </c>
      <c r="H1467" t="s">
        <v>49</v>
      </c>
      <c r="I1467">
        <v>2015</v>
      </c>
      <c r="J1467" s="6">
        <v>41977</v>
      </c>
      <c r="K1467" s="6">
        <v>42037</v>
      </c>
      <c r="L1467" s="6">
        <v>42089</v>
      </c>
      <c r="M1467">
        <v>100</v>
      </c>
      <c r="N1467" t="s">
        <v>1351</v>
      </c>
      <c r="O1467" t="s">
        <v>145</v>
      </c>
      <c r="P1467" t="s">
        <v>1438</v>
      </c>
      <c r="Q1467" s="6">
        <v>41640</v>
      </c>
      <c r="R1467" s="6">
        <v>42369</v>
      </c>
      <c r="S1467">
        <v>0</v>
      </c>
      <c r="T1467">
        <v>0</v>
      </c>
      <c r="U1467" t="s">
        <v>31</v>
      </c>
      <c r="V1467" t="s">
        <v>31</v>
      </c>
      <c r="W1467" t="s">
        <v>3279</v>
      </c>
    </row>
    <row r="1468" spans="1:23" hidden="1" x14ac:dyDescent="0.25">
      <c r="A1468">
        <v>543</v>
      </c>
      <c r="B1468">
        <f>IF(Tabela_padrão__V_CHANNELGERAL2[[#This Row],[ID]]=A1467,0,1)</f>
        <v>1</v>
      </c>
      <c r="C1468" t="s">
        <v>2559</v>
      </c>
      <c r="D1468" t="s">
        <v>2560</v>
      </c>
      <c r="E1468" t="s">
        <v>144</v>
      </c>
      <c r="F1468" t="s">
        <v>27</v>
      </c>
      <c r="G1468" t="s">
        <v>41</v>
      </c>
      <c r="H1468" t="s">
        <v>49</v>
      </c>
      <c r="I1468">
        <v>2015</v>
      </c>
      <c r="J1468" s="6">
        <v>41977</v>
      </c>
      <c r="K1468" s="6">
        <v>42123</v>
      </c>
      <c r="L1468" s="6">
        <v>42454</v>
      </c>
      <c r="M1468">
        <v>100</v>
      </c>
      <c r="N1468" t="s">
        <v>2012</v>
      </c>
      <c r="O1468" t="s">
        <v>145</v>
      </c>
      <c r="P1468" t="s">
        <v>1438</v>
      </c>
      <c r="Q1468" s="6">
        <v>41640</v>
      </c>
      <c r="R1468" s="6">
        <v>42369</v>
      </c>
      <c r="S1468">
        <v>0</v>
      </c>
      <c r="T1468">
        <v>0</v>
      </c>
      <c r="U1468" t="s">
        <v>31</v>
      </c>
      <c r="V1468" t="s">
        <v>31</v>
      </c>
      <c r="W1468" t="s">
        <v>3279</v>
      </c>
    </row>
    <row r="1469" spans="1:23" hidden="1" x14ac:dyDescent="0.25">
      <c r="A1469">
        <v>932</v>
      </c>
      <c r="B1469">
        <f>IF(Tabela_padrão__V_CHANNELGERAL2[[#This Row],[ID]]=A1468,0,1)</f>
        <v>1</v>
      </c>
      <c r="C1469" t="s">
        <v>1601</v>
      </c>
      <c r="D1469" t="s">
        <v>1602</v>
      </c>
      <c r="E1469" t="s">
        <v>144</v>
      </c>
      <c r="F1469" t="s">
        <v>27</v>
      </c>
      <c r="G1469" t="s">
        <v>41</v>
      </c>
      <c r="H1469" t="s">
        <v>53</v>
      </c>
      <c r="I1469">
        <v>2015</v>
      </c>
      <c r="J1469" s="6">
        <v>42040</v>
      </c>
      <c r="K1469" s="6">
        <v>42040</v>
      </c>
      <c r="L1469" s="6">
        <v>42356</v>
      </c>
      <c r="M1469">
        <v>24</v>
      </c>
      <c r="N1469" t="s">
        <v>1603</v>
      </c>
      <c r="O1469" t="s">
        <v>145</v>
      </c>
      <c r="P1469" t="s">
        <v>1438</v>
      </c>
      <c r="Q1469" s="6">
        <v>41640</v>
      </c>
      <c r="R1469" s="6">
        <v>42369</v>
      </c>
      <c r="S1469">
        <v>0</v>
      </c>
      <c r="T1469">
        <v>0</v>
      </c>
      <c r="U1469" t="s">
        <v>31</v>
      </c>
      <c r="V1469" t="s">
        <v>31</v>
      </c>
      <c r="W1469" t="s">
        <v>3279</v>
      </c>
    </row>
    <row r="1470" spans="1:23" hidden="1" x14ac:dyDescent="0.25">
      <c r="A1470">
        <v>903</v>
      </c>
      <c r="B1470">
        <f>IF(Tabela_padrão__V_CHANNELGERAL2[[#This Row],[ID]]=A1469,0,1)</f>
        <v>1</v>
      </c>
      <c r="C1470" t="s">
        <v>2041</v>
      </c>
      <c r="D1470" t="s">
        <v>2042</v>
      </c>
      <c r="E1470" t="s">
        <v>144</v>
      </c>
      <c r="F1470" t="s">
        <v>27</v>
      </c>
      <c r="G1470" t="s">
        <v>41</v>
      </c>
      <c r="H1470" t="s">
        <v>49</v>
      </c>
      <c r="I1470">
        <v>2015</v>
      </c>
      <c r="J1470" s="6">
        <v>42039</v>
      </c>
      <c r="K1470" s="6">
        <v>42039</v>
      </c>
      <c r="L1470" s="6">
        <v>42369</v>
      </c>
      <c r="M1470">
        <v>100</v>
      </c>
      <c r="N1470" t="s">
        <v>2012</v>
      </c>
      <c r="O1470" t="s">
        <v>145</v>
      </c>
      <c r="P1470" t="s">
        <v>1438</v>
      </c>
      <c r="Q1470" s="6">
        <v>41640</v>
      </c>
      <c r="R1470" s="6">
        <v>42369</v>
      </c>
      <c r="S1470">
        <v>0</v>
      </c>
      <c r="T1470">
        <v>0</v>
      </c>
      <c r="U1470" t="s">
        <v>31</v>
      </c>
      <c r="V1470" t="s">
        <v>31</v>
      </c>
      <c r="W1470" t="s">
        <v>3279</v>
      </c>
    </row>
    <row r="1471" spans="1:23" hidden="1" x14ac:dyDescent="0.25">
      <c r="A1471">
        <v>537</v>
      </c>
      <c r="B1471">
        <f>IF(Tabela_padrão__V_CHANNELGERAL2[[#This Row],[ID]]=A1470,0,1)</f>
        <v>1</v>
      </c>
      <c r="C1471" t="s">
        <v>1866</v>
      </c>
      <c r="D1471" t="s">
        <v>1867</v>
      </c>
      <c r="E1471" t="s">
        <v>144</v>
      </c>
      <c r="F1471" t="s">
        <v>27</v>
      </c>
      <c r="G1471" t="s">
        <v>41</v>
      </c>
      <c r="H1471" t="s">
        <v>49</v>
      </c>
      <c r="I1471">
        <v>2015</v>
      </c>
      <c r="J1471" s="6">
        <v>41977</v>
      </c>
      <c r="K1471" s="6">
        <v>42017</v>
      </c>
      <c r="L1471" s="6">
        <v>42065</v>
      </c>
      <c r="M1471">
        <v>100</v>
      </c>
      <c r="N1471" t="s">
        <v>1603</v>
      </c>
      <c r="O1471" t="s">
        <v>145</v>
      </c>
      <c r="P1471" t="s">
        <v>1438</v>
      </c>
      <c r="Q1471" s="6">
        <v>41640</v>
      </c>
      <c r="R1471" s="6">
        <v>42369</v>
      </c>
      <c r="S1471">
        <v>0</v>
      </c>
      <c r="T1471">
        <v>0</v>
      </c>
      <c r="U1471" t="s">
        <v>31</v>
      </c>
      <c r="V1471" t="s">
        <v>31</v>
      </c>
      <c r="W1471" t="s">
        <v>3279</v>
      </c>
    </row>
    <row r="1472" spans="1:23" hidden="1" x14ac:dyDescent="0.25">
      <c r="A1472">
        <v>540</v>
      </c>
      <c r="B1472">
        <f>IF(Tabela_padrão__V_CHANNELGERAL2[[#This Row],[ID]]=A1471,0,1)</f>
        <v>1</v>
      </c>
      <c r="C1472" t="s">
        <v>2010</v>
      </c>
      <c r="D1472" t="s">
        <v>2011</v>
      </c>
      <c r="E1472" t="s">
        <v>144</v>
      </c>
      <c r="F1472" t="s">
        <v>27</v>
      </c>
      <c r="G1472" t="s">
        <v>41</v>
      </c>
      <c r="H1472" t="s">
        <v>49</v>
      </c>
      <c r="I1472">
        <v>2014</v>
      </c>
      <c r="J1472" s="6">
        <v>41977</v>
      </c>
      <c r="K1472" s="6">
        <v>41977</v>
      </c>
      <c r="L1472" s="6">
        <v>42094</v>
      </c>
      <c r="M1472">
        <v>100</v>
      </c>
      <c r="N1472" t="s">
        <v>2012</v>
      </c>
      <c r="O1472" t="s">
        <v>145</v>
      </c>
      <c r="P1472" t="s">
        <v>1438</v>
      </c>
      <c r="Q1472" s="6">
        <v>41640</v>
      </c>
      <c r="R1472" s="6">
        <v>42369</v>
      </c>
      <c r="S1472">
        <v>0</v>
      </c>
      <c r="T1472">
        <v>0</v>
      </c>
      <c r="U1472" t="s">
        <v>31</v>
      </c>
      <c r="V1472" t="s">
        <v>31</v>
      </c>
      <c r="W1472" t="s">
        <v>3279</v>
      </c>
    </row>
    <row r="1473" spans="1:23" hidden="1" x14ac:dyDescent="0.25">
      <c r="A1473">
        <v>567</v>
      </c>
      <c r="B1473">
        <f>IF(Tabela_padrão__V_CHANNELGERAL2[[#This Row],[ID]]=A1472,0,1)</f>
        <v>1</v>
      </c>
      <c r="C1473" t="s">
        <v>1652</v>
      </c>
      <c r="D1473" t="s">
        <v>1653</v>
      </c>
      <c r="E1473" t="s">
        <v>144</v>
      </c>
      <c r="F1473" t="s">
        <v>32</v>
      </c>
      <c r="G1473" t="s">
        <v>41</v>
      </c>
      <c r="H1473" t="s">
        <v>49</v>
      </c>
      <c r="I1473">
        <v>2015</v>
      </c>
      <c r="J1473" s="6">
        <v>41978</v>
      </c>
      <c r="K1473" s="6">
        <v>42011</v>
      </c>
      <c r="L1473" s="6">
        <v>42216</v>
      </c>
      <c r="M1473">
        <v>100</v>
      </c>
      <c r="N1473" t="s">
        <v>1616</v>
      </c>
      <c r="O1473" t="s">
        <v>145</v>
      </c>
      <c r="P1473" t="s">
        <v>1438</v>
      </c>
      <c r="Q1473" s="6">
        <v>41640</v>
      </c>
      <c r="R1473" s="6">
        <v>42369</v>
      </c>
      <c r="S1473">
        <v>0</v>
      </c>
      <c r="T1473">
        <v>0</v>
      </c>
      <c r="U1473" t="s">
        <v>31</v>
      </c>
      <c r="V1473" t="s">
        <v>31</v>
      </c>
      <c r="W1473" t="s">
        <v>3279</v>
      </c>
    </row>
    <row r="1474" spans="1:23" hidden="1" x14ac:dyDescent="0.25">
      <c r="A1474">
        <v>539</v>
      </c>
      <c r="B1474">
        <f>IF(Tabela_padrão__V_CHANNELGERAL2[[#This Row],[ID]]=A1473,0,1)</f>
        <v>1</v>
      </c>
      <c r="C1474" t="s">
        <v>3124</v>
      </c>
      <c r="D1474" t="s">
        <v>3125</v>
      </c>
      <c r="E1474" t="s">
        <v>144</v>
      </c>
      <c r="F1474" t="s">
        <v>27</v>
      </c>
      <c r="G1474" t="s">
        <v>41</v>
      </c>
      <c r="H1474" t="s">
        <v>53</v>
      </c>
      <c r="I1474">
        <v>2015</v>
      </c>
      <c r="J1474" s="6">
        <v>41977</v>
      </c>
      <c r="K1474" s="6">
        <v>42080</v>
      </c>
      <c r="L1474" s="6">
        <v>42467</v>
      </c>
      <c r="M1474">
        <v>86.17</v>
      </c>
      <c r="N1474" t="s">
        <v>2012</v>
      </c>
      <c r="O1474" t="s">
        <v>145</v>
      </c>
      <c r="P1474" t="s">
        <v>1438</v>
      </c>
      <c r="Q1474" s="6">
        <v>41640</v>
      </c>
      <c r="R1474" s="6">
        <v>42369</v>
      </c>
      <c r="S1474">
        <v>0</v>
      </c>
      <c r="T1474">
        <v>0</v>
      </c>
      <c r="U1474" t="s">
        <v>31</v>
      </c>
      <c r="V1474" t="s">
        <v>31</v>
      </c>
      <c r="W1474" t="s">
        <v>3279</v>
      </c>
    </row>
    <row r="1475" spans="1:23" hidden="1" x14ac:dyDescent="0.25">
      <c r="A1475">
        <v>922</v>
      </c>
      <c r="B1475">
        <f>IF(Tabela_padrão__V_CHANNELGERAL2[[#This Row],[ID]]=A1474,0,1)</f>
        <v>1</v>
      </c>
      <c r="C1475" t="s">
        <v>2528</v>
      </c>
      <c r="D1475" t="s">
        <v>2529</v>
      </c>
      <c r="E1475" t="s">
        <v>144</v>
      </c>
      <c r="F1475" t="s">
        <v>32</v>
      </c>
      <c r="G1475" t="s">
        <v>41</v>
      </c>
      <c r="H1475" t="s">
        <v>53</v>
      </c>
      <c r="I1475">
        <v>2015</v>
      </c>
      <c r="J1475" s="6">
        <v>42040</v>
      </c>
      <c r="K1475" s="6">
        <v>42038</v>
      </c>
      <c r="L1475" s="6">
        <v>42356</v>
      </c>
      <c r="M1475">
        <v>82.5</v>
      </c>
      <c r="N1475" t="s">
        <v>2012</v>
      </c>
      <c r="O1475" t="s">
        <v>145</v>
      </c>
      <c r="P1475" t="s">
        <v>1438</v>
      </c>
      <c r="Q1475" s="6">
        <v>41640</v>
      </c>
      <c r="R1475" s="6">
        <v>42369</v>
      </c>
      <c r="S1475">
        <v>0</v>
      </c>
      <c r="T1475">
        <v>0</v>
      </c>
      <c r="U1475" t="s">
        <v>31</v>
      </c>
      <c r="V1475" t="s">
        <v>31</v>
      </c>
      <c r="W1475" t="s">
        <v>3279</v>
      </c>
    </row>
    <row r="1476" spans="1:23" hidden="1" x14ac:dyDescent="0.25">
      <c r="A1476">
        <v>937</v>
      </c>
      <c r="B1476">
        <f>IF(Tabela_padrão__V_CHANNELGERAL2[[#This Row],[ID]]=A1475,0,1)</f>
        <v>1</v>
      </c>
      <c r="C1476" t="s">
        <v>2612</v>
      </c>
      <c r="D1476" t="s">
        <v>2613</v>
      </c>
      <c r="E1476" t="s">
        <v>144</v>
      </c>
      <c r="F1476" t="s">
        <v>27</v>
      </c>
      <c r="G1476" t="s">
        <v>41</v>
      </c>
      <c r="H1476" t="s">
        <v>53</v>
      </c>
      <c r="I1476">
        <v>2015</v>
      </c>
      <c r="J1476" s="6">
        <v>42044</v>
      </c>
      <c r="K1476" s="6">
        <v>42065</v>
      </c>
      <c r="L1476" s="6">
        <v>42348</v>
      </c>
      <c r="M1476">
        <v>73.41</v>
      </c>
      <c r="N1476" t="s">
        <v>490</v>
      </c>
      <c r="O1476" t="s">
        <v>145</v>
      </c>
      <c r="P1476" t="s">
        <v>1438</v>
      </c>
      <c r="Q1476" s="6">
        <v>41640</v>
      </c>
      <c r="R1476" s="6">
        <v>42369</v>
      </c>
      <c r="S1476">
        <v>0</v>
      </c>
      <c r="T1476">
        <v>0</v>
      </c>
      <c r="U1476" t="s">
        <v>31</v>
      </c>
      <c r="V1476" t="s">
        <v>31</v>
      </c>
      <c r="W1476" t="s">
        <v>3279</v>
      </c>
    </row>
    <row r="1477" spans="1:23" hidden="1" x14ac:dyDescent="0.25">
      <c r="A1477">
        <v>987</v>
      </c>
      <c r="B1477">
        <f>IF(Tabela_padrão__V_CHANNELGERAL2[[#This Row],[ID]]=A1476,0,1)</f>
        <v>1</v>
      </c>
      <c r="C1477" t="s">
        <v>2923</v>
      </c>
      <c r="D1477" t="s">
        <v>2924</v>
      </c>
      <c r="E1477" t="s">
        <v>144</v>
      </c>
      <c r="F1477" t="s">
        <v>27</v>
      </c>
      <c r="G1477" t="s">
        <v>41</v>
      </c>
      <c r="H1477" t="s">
        <v>42</v>
      </c>
      <c r="I1477">
        <v>2015</v>
      </c>
      <c r="J1477" s="6">
        <v>42103</v>
      </c>
      <c r="K1477" s="6">
        <v>42103</v>
      </c>
      <c r="L1477" s="6">
        <v>42103</v>
      </c>
      <c r="N1477" t="s">
        <v>2012</v>
      </c>
      <c r="O1477" t="s">
        <v>2012</v>
      </c>
      <c r="P1477" t="s">
        <v>1438</v>
      </c>
      <c r="Q1477" s="6">
        <v>41640</v>
      </c>
      <c r="R1477" s="6">
        <v>42369</v>
      </c>
      <c r="S1477">
        <v>0</v>
      </c>
      <c r="T1477">
        <v>0</v>
      </c>
      <c r="U1477" t="s">
        <v>31</v>
      </c>
      <c r="V1477" t="s">
        <v>31</v>
      </c>
      <c r="W1477" t="s">
        <v>3279</v>
      </c>
    </row>
    <row r="1478" spans="1:23" hidden="1" x14ac:dyDescent="0.25">
      <c r="A1478">
        <v>988</v>
      </c>
      <c r="B1478">
        <f>IF(Tabela_padrão__V_CHANNELGERAL2[[#This Row],[ID]]=A1477,0,1)</f>
        <v>1</v>
      </c>
      <c r="C1478" t="s">
        <v>2458</v>
      </c>
      <c r="D1478" t="s">
        <v>2459</v>
      </c>
      <c r="E1478" t="s">
        <v>144</v>
      </c>
      <c r="F1478" t="s">
        <v>27</v>
      </c>
      <c r="G1478" t="s">
        <v>41</v>
      </c>
      <c r="H1478" t="s">
        <v>42</v>
      </c>
      <c r="I1478">
        <v>2015</v>
      </c>
      <c r="J1478" s="6">
        <v>42103</v>
      </c>
      <c r="K1478" s="6">
        <v>42103</v>
      </c>
      <c r="L1478" s="6">
        <v>42103</v>
      </c>
      <c r="N1478" t="s">
        <v>2012</v>
      </c>
      <c r="O1478" t="s">
        <v>2012</v>
      </c>
      <c r="P1478" t="s">
        <v>1438</v>
      </c>
      <c r="Q1478" s="6">
        <v>41640</v>
      </c>
      <c r="R1478" s="6">
        <v>42369</v>
      </c>
      <c r="S1478">
        <v>0</v>
      </c>
      <c r="T1478">
        <v>0</v>
      </c>
      <c r="U1478" t="s">
        <v>31</v>
      </c>
      <c r="V1478" t="s">
        <v>31</v>
      </c>
      <c r="W1478" t="s">
        <v>3279</v>
      </c>
    </row>
    <row r="1479" spans="1:23" hidden="1" x14ac:dyDescent="0.25">
      <c r="A1479">
        <v>289</v>
      </c>
      <c r="B1479">
        <f>IF(Tabela_padrão__V_CHANNELGERAL2[[#This Row],[ID]]=A1478,0,1)</f>
        <v>1</v>
      </c>
      <c r="C1479" t="s">
        <v>2547</v>
      </c>
      <c r="D1479" t="s">
        <v>2548</v>
      </c>
      <c r="E1479" t="s">
        <v>713</v>
      </c>
      <c r="F1479" t="s">
        <v>32</v>
      </c>
      <c r="G1479" t="s">
        <v>185</v>
      </c>
      <c r="H1479" t="s">
        <v>42</v>
      </c>
      <c r="I1479">
        <v>2013</v>
      </c>
      <c r="J1479" s="6">
        <v>41619</v>
      </c>
      <c r="K1479" s="6">
        <v>41619</v>
      </c>
      <c r="L1479" s="6">
        <v>41619</v>
      </c>
      <c r="N1479" t="s">
        <v>1515</v>
      </c>
      <c r="O1479" t="s">
        <v>1516</v>
      </c>
      <c r="P1479" t="s">
        <v>1443</v>
      </c>
      <c r="Q1479" s="6"/>
      <c r="R1479" s="6"/>
      <c r="S1479">
        <v>0</v>
      </c>
      <c r="T1479">
        <v>1</v>
      </c>
      <c r="U1479" t="s">
        <v>31</v>
      </c>
      <c r="V1479" t="s">
        <v>31</v>
      </c>
    </row>
    <row r="1480" spans="1:23" hidden="1" x14ac:dyDescent="0.25">
      <c r="A1480">
        <v>290</v>
      </c>
      <c r="B1480">
        <f>IF(Tabela_padrão__V_CHANNELGERAL2[[#This Row],[ID]]=A1479,0,1)</f>
        <v>1</v>
      </c>
      <c r="C1480" t="s">
        <v>3142</v>
      </c>
      <c r="D1480" t="s">
        <v>3143</v>
      </c>
      <c r="E1480" t="s">
        <v>713</v>
      </c>
      <c r="F1480" t="s">
        <v>32</v>
      </c>
      <c r="G1480" t="s">
        <v>185</v>
      </c>
      <c r="H1480" t="s">
        <v>42</v>
      </c>
      <c r="I1480">
        <v>2013</v>
      </c>
      <c r="J1480" s="6">
        <v>41619</v>
      </c>
      <c r="K1480" s="6">
        <v>41619</v>
      </c>
      <c r="L1480" s="6">
        <v>41619</v>
      </c>
      <c r="N1480" t="s">
        <v>33</v>
      </c>
      <c r="O1480" t="s">
        <v>33</v>
      </c>
      <c r="P1480" t="s">
        <v>1443</v>
      </c>
      <c r="Q1480" s="6"/>
      <c r="R1480" s="6"/>
      <c r="S1480">
        <v>0</v>
      </c>
      <c r="T1480">
        <v>0</v>
      </c>
      <c r="U1480" t="s">
        <v>31</v>
      </c>
      <c r="V1480" t="s">
        <v>31</v>
      </c>
    </row>
    <row r="1481" spans="1:23" hidden="1" x14ac:dyDescent="0.25">
      <c r="A1481">
        <v>291</v>
      </c>
      <c r="B1481">
        <f>IF(Tabela_padrão__V_CHANNELGERAL2[[#This Row],[ID]]=A1480,0,1)</f>
        <v>1</v>
      </c>
      <c r="C1481" t="s">
        <v>2941</v>
      </c>
      <c r="D1481" t="s">
        <v>2942</v>
      </c>
      <c r="E1481" t="s">
        <v>713</v>
      </c>
      <c r="F1481" t="s">
        <v>32</v>
      </c>
      <c r="G1481" t="s">
        <v>115</v>
      </c>
      <c r="H1481" t="s">
        <v>42</v>
      </c>
      <c r="I1481">
        <v>2013</v>
      </c>
      <c r="J1481" s="6">
        <v>41619</v>
      </c>
      <c r="K1481" s="6">
        <v>41619</v>
      </c>
      <c r="L1481" s="6">
        <v>41619</v>
      </c>
      <c r="N1481" t="s">
        <v>33</v>
      </c>
      <c r="O1481" t="s">
        <v>33</v>
      </c>
      <c r="P1481" t="s">
        <v>1443</v>
      </c>
      <c r="Q1481" s="6"/>
      <c r="R1481" s="6"/>
      <c r="S1481">
        <v>0</v>
      </c>
      <c r="T1481">
        <v>0</v>
      </c>
      <c r="U1481" t="s">
        <v>31</v>
      </c>
      <c r="V1481" t="s">
        <v>31</v>
      </c>
    </row>
    <row r="1482" spans="1:23" hidden="1" x14ac:dyDescent="0.25">
      <c r="A1482">
        <v>292</v>
      </c>
      <c r="B1482">
        <f>IF(Tabela_padrão__V_CHANNELGERAL2[[#This Row],[ID]]=A1481,0,1)</f>
        <v>1</v>
      </c>
      <c r="C1482" t="s">
        <v>2807</v>
      </c>
      <c r="D1482" t="s">
        <v>2808</v>
      </c>
      <c r="E1482" t="s">
        <v>713</v>
      </c>
      <c r="F1482" t="s">
        <v>32</v>
      </c>
      <c r="G1482" t="s">
        <v>185</v>
      </c>
      <c r="H1482" t="s">
        <v>42</v>
      </c>
      <c r="I1482">
        <v>2013</v>
      </c>
      <c r="J1482" s="6">
        <v>41619</v>
      </c>
      <c r="K1482" s="6">
        <v>41619</v>
      </c>
      <c r="L1482" s="6">
        <v>41619</v>
      </c>
      <c r="N1482" t="s">
        <v>33</v>
      </c>
      <c r="O1482" t="s">
        <v>33</v>
      </c>
      <c r="P1482" t="s">
        <v>1443</v>
      </c>
      <c r="Q1482" s="6"/>
      <c r="R1482" s="6"/>
      <c r="S1482">
        <v>0</v>
      </c>
      <c r="T1482">
        <v>0</v>
      </c>
      <c r="U1482" t="s">
        <v>31</v>
      </c>
      <c r="V1482" t="s">
        <v>31</v>
      </c>
    </row>
    <row r="1483" spans="1:23" hidden="1" x14ac:dyDescent="0.25">
      <c r="A1483">
        <v>293</v>
      </c>
      <c r="B1483">
        <f>IF(Tabela_padrão__V_CHANNELGERAL2[[#This Row],[ID]]=A1482,0,1)</f>
        <v>1</v>
      </c>
      <c r="C1483" t="s">
        <v>2021</v>
      </c>
      <c r="D1483" t="s">
        <v>2022</v>
      </c>
      <c r="E1483" t="s">
        <v>713</v>
      </c>
      <c r="F1483" t="s">
        <v>32</v>
      </c>
      <c r="G1483" t="s">
        <v>185</v>
      </c>
      <c r="H1483" t="s">
        <v>42</v>
      </c>
      <c r="I1483">
        <v>2013</v>
      </c>
      <c r="J1483" s="6">
        <v>41619</v>
      </c>
      <c r="K1483" s="6">
        <v>41619</v>
      </c>
      <c r="L1483" s="6">
        <v>41619</v>
      </c>
      <c r="N1483" t="s">
        <v>1515</v>
      </c>
      <c r="O1483" t="s">
        <v>33</v>
      </c>
      <c r="P1483" t="s">
        <v>1443</v>
      </c>
      <c r="Q1483" s="6"/>
      <c r="R1483" s="6"/>
      <c r="S1483">
        <v>0</v>
      </c>
      <c r="T1483">
        <v>1</v>
      </c>
      <c r="U1483" t="s">
        <v>31</v>
      </c>
      <c r="V1483" t="s">
        <v>31</v>
      </c>
    </row>
    <row r="1484" spans="1:23" hidden="1" x14ac:dyDescent="0.25">
      <c r="A1484">
        <v>294</v>
      </c>
      <c r="B1484">
        <f>IF(Tabela_padrão__V_CHANNELGERAL2[[#This Row],[ID]]=A1483,0,1)</f>
        <v>1</v>
      </c>
      <c r="C1484" t="s">
        <v>2301</v>
      </c>
      <c r="D1484" t="s">
        <v>2302</v>
      </c>
      <c r="E1484" t="s">
        <v>713</v>
      </c>
      <c r="F1484" t="s">
        <v>32</v>
      </c>
      <c r="G1484" t="s">
        <v>185</v>
      </c>
      <c r="H1484" t="s">
        <v>42</v>
      </c>
      <c r="I1484">
        <v>2013</v>
      </c>
      <c r="J1484" s="6">
        <v>41619</v>
      </c>
      <c r="K1484" s="6">
        <v>41619</v>
      </c>
      <c r="L1484" s="6">
        <v>41619</v>
      </c>
      <c r="N1484" t="s">
        <v>33</v>
      </c>
      <c r="O1484" t="s">
        <v>33</v>
      </c>
      <c r="P1484" t="s">
        <v>1443</v>
      </c>
      <c r="Q1484" s="6"/>
      <c r="R1484" s="6"/>
      <c r="S1484">
        <v>0</v>
      </c>
      <c r="T1484">
        <v>0</v>
      </c>
      <c r="U1484" t="s">
        <v>31</v>
      </c>
      <c r="V1484" t="s">
        <v>31</v>
      </c>
    </row>
    <row r="1485" spans="1:23" hidden="1" x14ac:dyDescent="0.25">
      <c r="A1485">
        <v>295</v>
      </c>
      <c r="B1485">
        <f>IF(Tabela_padrão__V_CHANNELGERAL2[[#This Row],[ID]]=A1484,0,1)</f>
        <v>1</v>
      </c>
      <c r="C1485" t="s">
        <v>3116</v>
      </c>
      <c r="D1485" t="s">
        <v>3117</v>
      </c>
      <c r="E1485" t="s">
        <v>713</v>
      </c>
      <c r="F1485" t="s">
        <v>32</v>
      </c>
      <c r="G1485" t="s">
        <v>115</v>
      </c>
      <c r="H1485" t="s">
        <v>42</v>
      </c>
      <c r="I1485">
        <v>2013</v>
      </c>
      <c r="J1485" s="6">
        <v>41619</v>
      </c>
      <c r="K1485" s="6">
        <v>41619</v>
      </c>
      <c r="L1485" s="6">
        <v>41619</v>
      </c>
      <c r="N1485" t="s">
        <v>33</v>
      </c>
      <c r="O1485" t="s">
        <v>33</v>
      </c>
      <c r="P1485" t="s">
        <v>1443</v>
      </c>
      <c r="Q1485" s="6"/>
      <c r="R1485" s="6"/>
      <c r="S1485">
        <v>0</v>
      </c>
      <c r="T1485">
        <v>0</v>
      </c>
      <c r="U1485" t="s">
        <v>31</v>
      </c>
      <c r="V1485" t="s">
        <v>31</v>
      </c>
    </row>
    <row r="1486" spans="1:23" hidden="1" x14ac:dyDescent="0.25">
      <c r="A1486">
        <v>296</v>
      </c>
      <c r="B1486">
        <f>IF(Tabela_padrão__V_CHANNELGERAL2[[#This Row],[ID]]=A1485,0,1)</f>
        <v>1</v>
      </c>
      <c r="C1486" t="s">
        <v>2206</v>
      </c>
      <c r="D1486" t="s">
        <v>2207</v>
      </c>
      <c r="E1486" t="s">
        <v>713</v>
      </c>
      <c r="F1486" t="s">
        <v>32</v>
      </c>
      <c r="G1486" t="s">
        <v>83</v>
      </c>
      <c r="H1486" t="s">
        <v>42</v>
      </c>
      <c r="I1486">
        <v>2013</v>
      </c>
      <c r="J1486" s="6">
        <v>41619</v>
      </c>
      <c r="K1486" s="6">
        <v>41619</v>
      </c>
      <c r="L1486" s="6">
        <v>41619</v>
      </c>
      <c r="N1486" t="s">
        <v>33</v>
      </c>
      <c r="O1486" t="s">
        <v>33</v>
      </c>
      <c r="P1486" t="s">
        <v>1443</v>
      </c>
      <c r="Q1486" s="6"/>
      <c r="R1486" s="6"/>
      <c r="S1486">
        <v>0</v>
      </c>
      <c r="T1486">
        <v>0</v>
      </c>
      <c r="U1486" t="s">
        <v>31</v>
      </c>
      <c r="V1486" t="s">
        <v>31</v>
      </c>
    </row>
    <row r="1487" spans="1:23" hidden="1" x14ac:dyDescent="0.25">
      <c r="A1487">
        <v>297</v>
      </c>
      <c r="B1487">
        <f>IF(Tabela_padrão__V_CHANNELGERAL2[[#This Row],[ID]]=A1486,0,1)</f>
        <v>1</v>
      </c>
      <c r="C1487" t="s">
        <v>2285</v>
      </c>
      <c r="D1487" t="s">
        <v>2286</v>
      </c>
      <c r="E1487" t="s">
        <v>713</v>
      </c>
      <c r="F1487" t="s">
        <v>32</v>
      </c>
      <c r="G1487" t="s">
        <v>185</v>
      </c>
      <c r="H1487" t="s">
        <v>42</v>
      </c>
      <c r="I1487">
        <v>2013</v>
      </c>
      <c r="J1487" s="6">
        <v>41619</v>
      </c>
      <c r="K1487" s="6">
        <v>41619</v>
      </c>
      <c r="L1487" s="6">
        <v>41619</v>
      </c>
      <c r="N1487" t="s">
        <v>33</v>
      </c>
      <c r="O1487" t="s">
        <v>33</v>
      </c>
      <c r="P1487" t="s">
        <v>1443</v>
      </c>
      <c r="Q1487" s="6"/>
      <c r="R1487" s="6"/>
      <c r="S1487">
        <v>0</v>
      </c>
      <c r="T1487">
        <v>0</v>
      </c>
      <c r="U1487" t="s">
        <v>31</v>
      </c>
      <c r="V1487" t="s">
        <v>31</v>
      </c>
    </row>
    <row r="1488" spans="1:23" hidden="1" x14ac:dyDescent="0.25">
      <c r="A1488">
        <v>175</v>
      </c>
      <c r="B1488">
        <f>IF(Tabela_padrão__V_CHANNELGERAL2[[#This Row],[ID]]=A1487,0,1)</f>
        <v>1</v>
      </c>
      <c r="C1488" t="s">
        <v>2178</v>
      </c>
      <c r="D1488" t="s">
        <v>2179</v>
      </c>
      <c r="E1488" t="s">
        <v>713</v>
      </c>
      <c r="F1488" t="s">
        <v>32</v>
      </c>
      <c r="G1488" t="s">
        <v>83</v>
      </c>
      <c r="H1488" t="s">
        <v>53</v>
      </c>
      <c r="I1488">
        <v>2013</v>
      </c>
      <c r="J1488" s="6">
        <v>41522</v>
      </c>
      <c r="K1488" s="6">
        <v>41487</v>
      </c>
      <c r="L1488" s="6">
        <v>41733</v>
      </c>
      <c r="M1488">
        <v>0</v>
      </c>
      <c r="N1488" t="s">
        <v>1515</v>
      </c>
      <c r="O1488" t="s">
        <v>1516</v>
      </c>
      <c r="P1488" t="s">
        <v>1443</v>
      </c>
      <c r="Q1488" s="6"/>
      <c r="R1488" s="6"/>
      <c r="S1488">
        <v>0</v>
      </c>
      <c r="T1488">
        <v>0</v>
      </c>
      <c r="U1488" t="s">
        <v>31</v>
      </c>
      <c r="V1488" t="s">
        <v>31</v>
      </c>
    </row>
    <row r="1489" spans="1:22" hidden="1" x14ac:dyDescent="0.25">
      <c r="A1489">
        <v>298</v>
      </c>
      <c r="B1489">
        <f>IF(Tabela_padrão__V_CHANNELGERAL2[[#This Row],[ID]]=A1488,0,1)</f>
        <v>1</v>
      </c>
      <c r="C1489" t="s">
        <v>2396</v>
      </c>
      <c r="D1489" t="s">
        <v>2397</v>
      </c>
      <c r="E1489" t="s">
        <v>713</v>
      </c>
      <c r="F1489" t="s">
        <v>32</v>
      </c>
      <c r="G1489" t="s">
        <v>83</v>
      </c>
      <c r="H1489" t="s">
        <v>42</v>
      </c>
      <c r="I1489">
        <v>2013</v>
      </c>
      <c r="J1489" s="6">
        <v>41619</v>
      </c>
      <c r="K1489" s="6">
        <v>41619</v>
      </c>
      <c r="L1489" s="6">
        <v>41619</v>
      </c>
      <c r="N1489" t="s">
        <v>1515</v>
      </c>
      <c r="O1489" t="s">
        <v>1516</v>
      </c>
      <c r="P1489" t="s">
        <v>1443</v>
      </c>
      <c r="Q1489" s="6"/>
      <c r="R1489" s="6"/>
      <c r="S1489">
        <v>0</v>
      </c>
      <c r="T1489">
        <v>0</v>
      </c>
      <c r="U1489" t="s">
        <v>31</v>
      </c>
      <c r="V1489" t="s">
        <v>31</v>
      </c>
    </row>
    <row r="1490" spans="1:22" hidden="1" x14ac:dyDescent="0.25">
      <c r="A1490">
        <v>299</v>
      </c>
      <c r="B1490">
        <f>IF(Tabela_padrão__V_CHANNELGERAL2[[#This Row],[ID]]=A1489,0,1)</f>
        <v>1</v>
      </c>
      <c r="C1490" t="s">
        <v>2977</v>
      </c>
      <c r="D1490" t="s">
        <v>2978</v>
      </c>
      <c r="E1490" t="s">
        <v>713</v>
      </c>
      <c r="F1490" t="s">
        <v>32</v>
      </c>
      <c r="G1490" t="s">
        <v>185</v>
      </c>
      <c r="H1490" t="s">
        <v>42</v>
      </c>
      <c r="I1490">
        <v>2013</v>
      </c>
      <c r="J1490" s="6">
        <v>41619</v>
      </c>
      <c r="K1490" s="6">
        <v>41619</v>
      </c>
      <c r="L1490" s="6">
        <v>41619</v>
      </c>
      <c r="N1490" t="s">
        <v>33</v>
      </c>
      <c r="O1490" t="s">
        <v>33</v>
      </c>
      <c r="P1490" t="s">
        <v>1443</v>
      </c>
      <c r="Q1490" s="6"/>
      <c r="R1490" s="6"/>
      <c r="S1490">
        <v>0</v>
      </c>
      <c r="T1490">
        <v>0</v>
      </c>
      <c r="U1490" t="s">
        <v>31</v>
      </c>
      <c r="V1490" t="s">
        <v>31</v>
      </c>
    </row>
    <row r="1491" spans="1:22" hidden="1" x14ac:dyDescent="0.25">
      <c r="A1491">
        <v>300</v>
      </c>
      <c r="B1491">
        <f>IF(Tabela_padrão__V_CHANNELGERAL2[[#This Row],[ID]]=A1490,0,1)</f>
        <v>1</v>
      </c>
      <c r="C1491" t="s">
        <v>2864</v>
      </c>
      <c r="D1491" t="s">
        <v>2865</v>
      </c>
      <c r="E1491" t="s">
        <v>713</v>
      </c>
      <c r="F1491" t="s">
        <v>32</v>
      </c>
      <c r="G1491" t="s">
        <v>185</v>
      </c>
      <c r="H1491" t="s">
        <v>42</v>
      </c>
      <c r="I1491">
        <v>2013</v>
      </c>
      <c r="J1491" s="6">
        <v>41619</v>
      </c>
      <c r="K1491" s="6">
        <v>41619</v>
      </c>
      <c r="L1491" s="6">
        <v>41619</v>
      </c>
      <c r="N1491" t="s">
        <v>33</v>
      </c>
      <c r="O1491" t="s">
        <v>33</v>
      </c>
      <c r="P1491" t="s">
        <v>1443</v>
      </c>
      <c r="Q1491" s="6"/>
      <c r="R1491" s="6"/>
      <c r="S1491">
        <v>0</v>
      </c>
      <c r="T1491">
        <v>0</v>
      </c>
      <c r="U1491" t="s">
        <v>31</v>
      </c>
      <c r="V1491" t="s">
        <v>31</v>
      </c>
    </row>
    <row r="1492" spans="1:22" hidden="1" x14ac:dyDescent="0.25">
      <c r="A1492">
        <v>157</v>
      </c>
      <c r="B1492">
        <f>IF(Tabela_padrão__V_CHANNELGERAL2[[#This Row],[ID]]=A1491,0,1)</f>
        <v>1</v>
      </c>
      <c r="C1492" t="s">
        <v>3109</v>
      </c>
      <c r="D1492" t="s">
        <v>3110</v>
      </c>
      <c r="E1492" t="s">
        <v>677</v>
      </c>
      <c r="F1492" t="s">
        <v>32</v>
      </c>
      <c r="G1492" t="s">
        <v>185</v>
      </c>
      <c r="H1492" t="s">
        <v>49</v>
      </c>
      <c r="I1492">
        <v>2013</v>
      </c>
      <c r="J1492" s="6">
        <v>41502</v>
      </c>
      <c r="K1492" s="6">
        <v>41311</v>
      </c>
      <c r="L1492" s="6">
        <v>41390</v>
      </c>
      <c r="M1492">
        <v>100</v>
      </c>
      <c r="N1492" t="s">
        <v>678</v>
      </c>
      <c r="O1492" t="s">
        <v>678</v>
      </c>
      <c r="P1492" t="s">
        <v>1447</v>
      </c>
      <c r="Q1492" s="6">
        <v>41275</v>
      </c>
      <c r="R1492" s="6">
        <v>41298</v>
      </c>
      <c r="S1492">
        <v>0</v>
      </c>
      <c r="T1492">
        <v>1</v>
      </c>
      <c r="U1492" t="s">
        <v>31</v>
      </c>
      <c r="V1492" t="s">
        <v>31</v>
      </c>
    </row>
    <row r="1493" spans="1:22" hidden="1" x14ac:dyDescent="0.25">
      <c r="A1493">
        <v>63</v>
      </c>
      <c r="B1493">
        <f>IF(Tabela_padrão__V_CHANNELGERAL2[[#This Row],[ID]]=A1492,0,1)</f>
        <v>1</v>
      </c>
      <c r="C1493" t="s">
        <v>2394</v>
      </c>
      <c r="D1493" t="s">
        <v>2395</v>
      </c>
      <c r="E1493" t="s">
        <v>677</v>
      </c>
      <c r="F1493" t="s">
        <v>32</v>
      </c>
      <c r="G1493" t="s">
        <v>185</v>
      </c>
      <c r="H1493" t="s">
        <v>49</v>
      </c>
      <c r="I1493">
        <v>2012</v>
      </c>
      <c r="J1493" s="6">
        <v>41436</v>
      </c>
      <c r="K1493" s="6">
        <v>41229</v>
      </c>
      <c r="L1493" s="6">
        <v>41333</v>
      </c>
      <c r="M1493">
        <v>100</v>
      </c>
      <c r="N1493" t="s">
        <v>678</v>
      </c>
      <c r="O1493" t="s">
        <v>678</v>
      </c>
      <c r="P1493" t="s">
        <v>1447</v>
      </c>
      <c r="Q1493" s="6">
        <v>41275</v>
      </c>
      <c r="R1493" s="6">
        <v>41298</v>
      </c>
      <c r="S1493">
        <v>0</v>
      </c>
      <c r="T1493">
        <v>1</v>
      </c>
      <c r="U1493" t="s">
        <v>31</v>
      </c>
      <c r="V1493" t="s">
        <v>31</v>
      </c>
    </row>
    <row r="1494" spans="1:22" hidden="1" x14ac:dyDescent="0.25">
      <c r="A1494">
        <v>158</v>
      </c>
      <c r="B1494">
        <f>IF(Tabela_padrão__V_CHANNELGERAL2[[#This Row],[ID]]=A1493,0,1)</f>
        <v>1</v>
      </c>
      <c r="C1494" t="s">
        <v>2885</v>
      </c>
      <c r="D1494" t="s">
        <v>2886</v>
      </c>
      <c r="E1494" t="s">
        <v>677</v>
      </c>
      <c r="F1494" t="s">
        <v>32</v>
      </c>
      <c r="G1494" t="s">
        <v>185</v>
      </c>
      <c r="H1494" t="s">
        <v>49</v>
      </c>
      <c r="I1494">
        <v>2013</v>
      </c>
      <c r="J1494" s="6">
        <v>41502</v>
      </c>
      <c r="K1494" s="6">
        <v>41330</v>
      </c>
      <c r="L1494" s="6">
        <v>41333</v>
      </c>
      <c r="M1494">
        <v>100</v>
      </c>
      <c r="N1494" t="s">
        <v>678</v>
      </c>
      <c r="O1494" t="s">
        <v>678</v>
      </c>
      <c r="P1494" t="s">
        <v>1447</v>
      </c>
      <c r="Q1494" s="6">
        <v>41275</v>
      </c>
      <c r="R1494" s="6">
        <v>41298</v>
      </c>
      <c r="S1494">
        <v>0</v>
      </c>
      <c r="T1494">
        <v>1</v>
      </c>
      <c r="U1494" t="s">
        <v>31</v>
      </c>
      <c r="V1494" t="s">
        <v>31</v>
      </c>
    </row>
    <row r="1495" spans="1:22" hidden="1" x14ac:dyDescent="0.25">
      <c r="A1495">
        <v>169</v>
      </c>
      <c r="B1495">
        <f>IF(Tabela_padrão__V_CHANNELGERAL2[[#This Row],[ID]]=A1494,0,1)</f>
        <v>1</v>
      </c>
      <c r="C1495" t="s">
        <v>2925</v>
      </c>
      <c r="D1495" t="s">
        <v>2926</v>
      </c>
      <c r="E1495" t="s">
        <v>677</v>
      </c>
      <c r="F1495" t="s">
        <v>32</v>
      </c>
      <c r="G1495" t="s">
        <v>185</v>
      </c>
      <c r="H1495" t="s">
        <v>49</v>
      </c>
      <c r="I1495">
        <v>2013</v>
      </c>
      <c r="J1495" s="6">
        <v>41512</v>
      </c>
      <c r="K1495" s="6">
        <v>41326</v>
      </c>
      <c r="L1495" s="6">
        <v>41485</v>
      </c>
      <c r="M1495">
        <v>100</v>
      </c>
      <c r="N1495" t="s">
        <v>678</v>
      </c>
      <c r="O1495" t="s">
        <v>678</v>
      </c>
      <c r="P1495" t="s">
        <v>1447</v>
      </c>
      <c r="Q1495" s="6">
        <v>41275</v>
      </c>
      <c r="R1495" s="6">
        <v>41298</v>
      </c>
      <c r="S1495">
        <v>0</v>
      </c>
      <c r="T1495">
        <v>1</v>
      </c>
      <c r="U1495" t="s">
        <v>31</v>
      </c>
      <c r="V1495" t="s">
        <v>31</v>
      </c>
    </row>
    <row r="1496" spans="1:22" hidden="1" x14ac:dyDescent="0.25">
      <c r="A1496">
        <v>170</v>
      </c>
      <c r="B1496">
        <f>IF(Tabela_padrão__V_CHANNELGERAL2[[#This Row],[ID]]=A1495,0,1)</f>
        <v>1</v>
      </c>
      <c r="C1496" t="s">
        <v>1916</v>
      </c>
      <c r="D1496" t="s">
        <v>1917</v>
      </c>
      <c r="E1496" t="s">
        <v>677</v>
      </c>
      <c r="F1496" t="s">
        <v>32</v>
      </c>
      <c r="G1496" t="s">
        <v>185</v>
      </c>
      <c r="H1496" t="s">
        <v>49</v>
      </c>
      <c r="I1496">
        <v>2013</v>
      </c>
      <c r="J1496" s="6">
        <v>41513</v>
      </c>
      <c r="K1496" s="6">
        <v>41418</v>
      </c>
      <c r="L1496" s="6">
        <v>41513</v>
      </c>
      <c r="M1496">
        <v>100</v>
      </c>
      <c r="N1496" t="s">
        <v>678</v>
      </c>
      <c r="O1496" t="s">
        <v>678</v>
      </c>
      <c r="P1496" t="s">
        <v>1447</v>
      </c>
      <c r="Q1496" s="6">
        <v>41275</v>
      </c>
      <c r="R1496" s="6">
        <v>41298</v>
      </c>
      <c r="S1496">
        <v>0</v>
      </c>
      <c r="T1496">
        <v>1</v>
      </c>
      <c r="U1496" t="s">
        <v>31</v>
      </c>
      <c r="V1496" t="s">
        <v>31</v>
      </c>
    </row>
    <row r="1497" spans="1:22" hidden="1" x14ac:dyDescent="0.25">
      <c r="A1497">
        <v>171</v>
      </c>
      <c r="B1497">
        <f>IF(Tabela_padrão__V_CHANNELGERAL2[[#This Row],[ID]]=A1496,0,1)</f>
        <v>1</v>
      </c>
      <c r="C1497" t="s">
        <v>1898</v>
      </c>
      <c r="D1497" t="s">
        <v>1899</v>
      </c>
      <c r="E1497" t="s">
        <v>677</v>
      </c>
      <c r="F1497" t="s">
        <v>32</v>
      </c>
      <c r="G1497" t="s">
        <v>185</v>
      </c>
      <c r="H1497" t="s">
        <v>53</v>
      </c>
      <c r="I1497">
        <v>2013</v>
      </c>
      <c r="J1497" s="6">
        <v>41514</v>
      </c>
      <c r="K1497" s="6">
        <v>41312</v>
      </c>
      <c r="L1497" s="6">
        <v>41514</v>
      </c>
      <c r="M1497">
        <v>62.5</v>
      </c>
      <c r="N1497" t="s">
        <v>678</v>
      </c>
      <c r="O1497" t="s">
        <v>678</v>
      </c>
      <c r="P1497" t="s">
        <v>1447</v>
      </c>
      <c r="Q1497" s="6">
        <v>41275</v>
      </c>
      <c r="R1497" s="6">
        <v>41298</v>
      </c>
      <c r="S1497">
        <v>0</v>
      </c>
      <c r="T1497">
        <v>1</v>
      </c>
      <c r="U1497" t="s">
        <v>31</v>
      </c>
      <c r="V1497" t="s">
        <v>31</v>
      </c>
    </row>
    <row r="1498" spans="1:22" hidden="1" x14ac:dyDescent="0.25">
      <c r="A1498">
        <v>174</v>
      </c>
      <c r="B1498">
        <f>IF(Tabela_padrão__V_CHANNELGERAL2[[#This Row],[ID]]=A1497,0,1)</f>
        <v>1</v>
      </c>
      <c r="C1498" t="s">
        <v>2051</v>
      </c>
      <c r="D1498" t="s">
        <v>2052</v>
      </c>
      <c r="E1498" t="s">
        <v>677</v>
      </c>
      <c r="F1498" t="s">
        <v>32</v>
      </c>
      <c r="G1498" t="s">
        <v>185</v>
      </c>
      <c r="H1498" t="s">
        <v>49</v>
      </c>
      <c r="I1498">
        <v>2013</v>
      </c>
      <c r="J1498" s="6">
        <v>41519</v>
      </c>
      <c r="K1498" s="6">
        <v>41519</v>
      </c>
      <c r="L1498" s="6">
        <v>41519</v>
      </c>
      <c r="M1498">
        <v>100</v>
      </c>
      <c r="N1498" t="s">
        <v>678</v>
      </c>
      <c r="O1498" t="s">
        <v>678</v>
      </c>
      <c r="P1498" t="s">
        <v>1447</v>
      </c>
      <c r="Q1498" s="6">
        <v>41275</v>
      </c>
      <c r="R1498" s="6">
        <v>41298</v>
      </c>
      <c r="S1498">
        <v>0</v>
      </c>
      <c r="T1498">
        <v>1</v>
      </c>
      <c r="U1498" t="s">
        <v>31</v>
      </c>
      <c r="V1498" t="s">
        <v>31</v>
      </c>
    </row>
    <row r="1499" spans="1:22" hidden="1" x14ac:dyDescent="0.25">
      <c r="A1499">
        <v>225</v>
      </c>
      <c r="B1499">
        <f>IF(Tabela_padrão__V_CHANNELGERAL2[[#This Row],[ID]]=A1498,0,1)</f>
        <v>1</v>
      </c>
      <c r="C1499" t="s">
        <v>2738</v>
      </c>
      <c r="D1499" t="s">
        <v>2739</v>
      </c>
      <c r="E1499" t="s">
        <v>677</v>
      </c>
      <c r="F1499" t="s">
        <v>32</v>
      </c>
      <c r="G1499" t="s">
        <v>176</v>
      </c>
      <c r="H1499" t="s">
        <v>42</v>
      </c>
      <c r="I1499">
        <v>2013</v>
      </c>
      <c r="J1499" s="6">
        <v>41604</v>
      </c>
      <c r="K1499" s="6">
        <v>41604</v>
      </c>
      <c r="L1499" s="6">
        <v>41604</v>
      </c>
      <c r="N1499" t="s">
        <v>678</v>
      </c>
      <c r="O1499" t="s">
        <v>2228</v>
      </c>
      <c r="P1499" t="s">
        <v>1447</v>
      </c>
      <c r="Q1499" s="6">
        <v>41275</v>
      </c>
      <c r="R1499" s="6">
        <v>41298</v>
      </c>
      <c r="S1499">
        <v>0</v>
      </c>
      <c r="T1499">
        <v>0</v>
      </c>
      <c r="U1499" t="s">
        <v>31</v>
      </c>
      <c r="V1499" t="s">
        <v>31</v>
      </c>
    </row>
    <row r="1500" spans="1:22" hidden="1" x14ac:dyDescent="0.25">
      <c r="A1500">
        <v>226</v>
      </c>
      <c r="B1500">
        <f>IF(Tabela_padrão__V_CHANNELGERAL2[[#This Row],[ID]]=A1499,0,1)</f>
        <v>1</v>
      </c>
      <c r="C1500" t="s">
        <v>2226</v>
      </c>
      <c r="D1500" t="s">
        <v>2227</v>
      </c>
      <c r="E1500" t="s">
        <v>677</v>
      </c>
      <c r="F1500" t="s">
        <v>32</v>
      </c>
      <c r="G1500" t="s">
        <v>176</v>
      </c>
      <c r="H1500" t="s">
        <v>42</v>
      </c>
      <c r="I1500">
        <v>2013</v>
      </c>
      <c r="J1500" s="6">
        <v>41604</v>
      </c>
      <c r="K1500" s="6">
        <v>41604</v>
      </c>
      <c r="L1500" s="6">
        <v>41604</v>
      </c>
      <c r="N1500" t="s">
        <v>678</v>
      </c>
      <c r="O1500" t="s">
        <v>2228</v>
      </c>
      <c r="P1500" t="s">
        <v>1447</v>
      </c>
      <c r="Q1500" s="6">
        <v>41275</v>
      </c>
      <c r="R1500" s="6">
        <v>41298</v>
      </c>
      <c r="S1500">
        <v>0</v>
      </c>
      <c r="T1500">
        <v>0</v>
      </c>
      <c r="U1500" t="s">
        <v>31</v>
      </c>
      <c r="V1500" t="s">
        <v>31</v>
      </c>
    </row>
    <row r="1501" spans="1:22" hidden="1" x14ac:dyDescent="0.25">
      <c r="A1501">
        <v>159</v>
      </c>
      <c r="B1501">
        <f>IF(Tabela_padrão__V_CHANNELGERAL2[[#This Row],[ID]]=A1500,0,1)</f>
        <v>1</v>
      </c>
      <c r="C1501" t="s">
        <v>1498</v>
      </c>
      <c r="D1501" t="s">
        <v>1499</v>
      </c>
      <c r="E1501" t="s">
        <v>677</v>
      </c>
      <c r="F1501" t="s">
        <v>32</v>
      </c>
      <c r="G1501" t="s">
        <v>185</v>
      </c>
      <c r="H1501" t="s">
        <v>49</v>
      </c>
      <c r="I1501">
        <v>2013</v>
      </c>
      <c r="J1501" s="6">
        <v>41502</v>
      </c>
      <c r="K1501" s="6">
        <v>41463</v>
      </c>
      <c r="L1501" s="6">
        <v>41509</v>
      </c>
      <c r="M1501">
        <v>100</v>
      </c>
      <c r="N1501" t="s">
        <v>678</v>
      </c>
      <c r="O1501" t="s">
        <v>678</v>
      </c>
      <c r="P1501" t="s">
        <v>1447</v>
      </c>
      <c r="Q1501" s="6">
        <v>41275</v>
      </c>
      <c r="R1501" s="6">
        <v>41298</v>
      </c>
      <c r="S1501">
        <v>0</v>
      </c>
      <c r="T1501">
        <v>1</v>
      </c>
      <c r="U1501" t="s">
        <v>31</v>
      </c>
      <c r="V1501" t="s">
        <v>31</v>
      </c>
    </row>
    <row r="1502" spans="1:22" hidden="1" x14ac:dyDescent="0.25">
      <c r="A1502">
        <v>177</v>
      </c>
      <c r="B1502">
        <f>IF(Tabela_padrão__V_CHANNELGERAL2[[#This Row],[ID]]=A1501,0,1)</f>
        <v>1</v>
      </c>
      <c r="C1502" t="s">
        <v>1570</v>
      </c>
      <c r="D1502" t="s">
        <v>1571</v>
      </c>
      <c r="E1502" t="s">
        <v>677</v>
      </c>
      <c r="F1502" t="s">
        <v>32</v>
      </c>
      <c r="G1502" t="s">
        <v>185</v>
      </c>
      <c r="H1502" t="s">
        <v>53</v>
      </c>
      <c r="I1502">
        <v>2013</v>
      </c>
      <c r="J1502" s="6">
        <v>41540</v>
      </c>
      <c r="K1502" s="6">
        <v>41540</v>
      </c>
      <c r="L1502" s="6">
        <v>41540</v>
      </c>
      <c r="M1502">
        <v>0</v>
      </c>
      <c r="N1502" t="s">
        <v>678</v>
      </c>
      <c r="O1502" t="s">
        <v>678</v>
      </c>
      <c r="P1502" t="s">
        <v>1447</v>
      </c>
      <c r="Q1502" s="6">
        <v>41275</v>
      </c>
      <c r="R1502" s="6">
        <v>41298</v>
      </c>
      <c r="S1502">
        <v>0</v>
      </c>
      <c r="T1502">
        <v>1</v>
      </c>
      <c r="U1502" t="s">
        <v>31</v>
      </c>
      <c r="V1502" t="s">
        <v>31</v>
      </c>
    </row>
    <row r="1503" spans="1:22" hidden="1" x14ac:dyDescent="0.25">
      <c r="A1503">
        <v>227</v>
      </c>
      <c r="B1503">
        <f>IF(Tabela_padrão__V_CHANNELGERAL2[[#This Row],[ID]]=A1502,0,1)</f>
        <v>1</v>
      </c>
      <c r="C1503" t="s">
        <v>2346</v>
      </c>
      <c r="D1503" t="s">
        <v>2347</v>
      </c>
      <c r="E1503" t="s">
        <v>677</v>
      </c>
      <c r="F1503" t="s">
        <v>32</v>
      </c>
      <c r="G1503" t="s">
        <v>185</v>
      </c>
      <c r="H1503" t="s">
        <v>42</v>
      </c>
      <c r="I1503">
        <v>2013</v>
      </c>
      <c r="J1503" s="6">
        <v>41604</v>
      </c>
      <c r="K1503" s="6">
        <v>41604</v>
      </c>
      <c r="L1503" s="6">
        <v>41604</v>
      </c>
      <c r="N1503" t="s">
        <v>678</v>
      </c>
      <c r="O1503" t="s">
        <v>2228</v>
      </c>
      <c r="P1503" t="s">
        <v>1447</v>
      </c>
      <c r="Q1503" s="6">
        <v>41275</v>
      </c>
      <c r="R1503" s="6">
        <v>41298</v>
      </c>
      <c r="S1503">
        <v>0</v>
      </c>
      <c r="T1503">
        <v>0</v>
      </c>
      <c r="U1503" t="s">
        <v>31</v>
      </c>
      <c r="V1503" t="s">
        <v>31</v>
      </c>
    </row>
    <row r="1504" spans="1:22" hidden="1" x14ac:dyDescent="0.25">
      <c r="A1504">
        <v>228</v>
      </c>
      <c r="B1504">
        <f>IF(Tabela_padrão__V_CHANNELGERAL2[[#This Row],[ID]]=A1503,0,1)</f>
        <v>1</v>
      </c>
      <c r="C1504" t="s">
        <v>2386</v>
      </c>
      <c r="D1504" t="s">
        <v>2387</v>
      </c>
      <c r="E1504" t="s">
        <v>677</v>
      </c>
      <c r="F1504" t="s">
        <v>32</v>
      </c>
      <c r="G1504" t="s">
        <v>176</v>
      </c>
      <c r="H1504" t="s">
        <v>42</v>
      </c>
      <c r="I1504">
        <v>2013</v>
      </c>
      <c r="J1504" s="6">
        <v>41604</v>
      </c>
      <c r="K1504" s="6">
        <v>41604</v>
      </c>
      <c r="L1504" s="6">
        <v>41604</v>
      </c>
      <c r="N1504" t="s">
        <v>678</v>
      </c>
      <c r="O1504" t="s">
        <v>2228</v>
      </c>
      <c r="P1504" t="s">
        <v>1447</v>
      </c>
      <c r="Q1504" s="6">
        <v>41275</v>
      </c>
      <c r="R1504" s="6">
        <v>41298</v>
      </c>
      <c r="S1504">
        <v>0</v>
      </c>
      <c r="T1504">
        <v>0</v>
      </c>
      <c r="U1504" t="s">
        <v>31</v>
      </c>
      <c r="V1504" t="s">
        <v>31</v>
      </c>
    </row>
    <row r="1505" spans="1:22" hidden="1" x14ac:dyDescent="0.25">
      <c r="A1505">
        <v>38</v>
      </c>
      <c r="B1505">
        <f>IF(Tabela_padrão__V_CHANNELGERAL2[[#This Row],[ID]]=A1504,0,1)</f>
        <v>1</v>
      </c>
      <c r="C1505" t="s">
        <v>1752</v>
      </c>
      <c r="D1505" t="s">
        <v>1753</v>
      </c>
      <c r="E1505" t="s">
        <v>289</v>
      </c>
      <c r="F1505" t="s">
        <v>32</v>
      </c>
      <c r="G1505" t="s">
        <v>185</v>
      </c>
      <c r="H1505" t="s">
        <v>53</v>
      </c>
      <c r="I1505">
        <v>2013</v>
      </c>
      <c r="J1505" s="6">
        <v>41431</v>
      </c>
      <c r="K1505" s="6">
        <v>41307</v>
      </c>
      <c r="L1505" s="6">
        <v>41800</v>
      </c>
      <c r="M1505">
        <v>42.86</v>
      </c>
      <c r="N1505" t="s">
        <v>290</v>
      </c>
      <c r="O1505" t="s">
        <v>290</v>
      </c>
      <c r="P1505" t="s">
        <v>1447</v>
      </c>
      <c r="Q1505" s="6">
        <v>41275</v>
      </c>
      <c r="R1505" s="6">
        <v>41298</v>
      </c>
      <c r="S1505">
        <v>0</v>
      </c>
      <c r="T1505">
        <v>0</v>
      </c>
      <c r="U1505" t="s">
        <v>31</v>
      </c>
      <c r="V1505" t="s">
        <v>31</v>
      </c>
    </row>
    <row r="1506" spans="1:22" hidden="1" x14ac:dyDescent="0.25">
      <c r="A1506">
        <v>237</v>
      </c>
      <c r="B1506">
        <f>IF(Tabela_padrão__V_CHANNELGERAL2[[#This Row],[ID]]=A1505,0,1)</f>
        <v>1</v>
      </c>
      <c r="C1506" t="s">
        <v>1885</v>
      </c>
      <c r="D1506" t="s">
        <v>1886</v>
      </c>
      <c r="E1506" t="s">
        <v>289</v>
      </c>
      <c r="F1506" t="s">
        <v>32</v>
      </c>
      <c r="G1506" t="s">
        <v>176</v>
      </c>
      <c r="H1506" t="s">
        <v>42</v>
      </c>
      <c r="I1506">
        <v>2013</v>
      </c>
      <c r="J1506" s="6">
        <v>41617</v>
      </c>
      <c r="K1506" s="6">
        <v>41617</v>
      </c>
      <c r="L1506" s="6">
        <v>41617</v>
      </c>
      <c r="N1506" t="s">
        <v>290</v>
      </c>
      <c r="O1506" t="s">
        <v>33</v>
      </c>
      <c r="P1506" t="s">
        <v>1447</v>
      </c>
      <c r="Q1506" s="6">
        <v>41275</v>
      </c>
      <c r="R1506" s="6">
        <v>41298</v>
      </c>
      <c r="S1506">
        <v>0</v>
      </c>
      <c r="T1506">
        <v>0</v>
      </c>
      <c r="U1506" t="s">
        <v>31</v>
      </c>
      <c r="V1506" t="s">
        <v>31</v>
      </c>
    </row>
    <row r="1507" spans="1:22" hidden="1" x14ac:dyDescent="0.25">
      <c r="A1507">
        <v>235</v>
      </c>
      <c r="B1507">
        <f>IF(Tabela_padrão__V_CHANNELGERAL2[[#This Row],[ID]]=A1506,0,1)</f>
        <v>1</v>
      </c>
      <c r="C1507" t="s">
        <v>2477</v>
      </c>
      <c r="D1507" t="s">
        <v>2478</v>
      </c>
      <c r="E1507" t="s">
        <v>289</v>
      </c>
      <c r="F1507" t="s">
        <v>32</v>
      </c>
      <c r="G1507" t="s">
        <v>185</v>
      </c>
      <c r="H1507" t="s">
        <v>42</v>
      </c>
      <c r="I1507">
        <v>2013</v>
      </c>
      <c r="J1507" s="6">
        <v>41617</v>
      </c>
      <c r="K1507" s="6">
        <v>41617</v>
      </c>
      <c r="L1507" s="6">
        <v>41617</v>
      </c>
      <c r="N1507" t="s">
        <v>290</v>
      </c>
      <c r="O1507" t="s">
        <v>33</v>
      </c>
      <c r="P1507" t="s">
        <v>1447</v>
      </c>
      <c r="Q1507" s="6">
        <v>41275</v>
      </c>
      <c r="R1507" s="6">
        <v>41298</v>
      </c>
      <c r="S1507">
        <v>0</v>
      </c>
      <c r="T1507">
        <v>1</v>
      </c>
      <c r="U1507" t="s">
        <v>31</v>
      </c>
      <c r="V1507" t="s">
        <v>31</v>
      </c>
    </row>
    <row r="1508" spans="1:22" hidden="1" x14ac:dyDescent="0.25">
      <c r="A1508">
        <v>236</v>
      </c>
      <c r="B1508">
        <f>IF(Tabela_padrão__V_CHANNELGERAL2[[#This Row],[ID]]=A1507,0,1)</f>
        <v>1</v>
      </c>
      <c r="C1508" t="s">
        <v>2859</v>
      </c>
      <c r="D1508" t="s">
        <v>2860</v>
      </c>
      <c r="E1508" t="s">
        <v>289</v>
      </c>
      <c r="F1508" t="s">
        <v>32</v>
      </c>
      <c r="G1508" t="s">
        <v>176</v>
      </c>
      <c r="H1508" t="s">
        <v>42</v>
      </c>
      <c r="I1508">
        <v>2013</v>
      </c>
      <c r="J1508" s="6">
        <v>41617</v>
      </c>
      <c r="K1508" s="6">
        <v>41617</v>
      </c>
      <c r="L1508" s="6">
        <v>41617</v>
      </c>
      <c r="N1508" t="s">
        <v>290</v>
      </c>
      <c r="O1508" t="s">
        <v>33</v>
      </c>
      <c r="P1508" t="s">
        <v>1447</v>
      </c>
      <c r="Q1508" s="6">
        <v>41275</v>
      </c>
      <c r="R1508" s="6">
        <v>41298</v>
      </c>
      <c r="S1508">
        <v>0</v>
      </c>
      <c r="T1508">
        <v>0</v>
      </c>
      <c r="U1508" t="s">
        <v>31</v>
      </c>
      <c r="V1508" t="s">
        <v>31</v>
      </c>
    </row>
    <row r="1509" spans="1:22" hidden="1" x14ac:dyDescent="0.25">
      <c r="A1509">
        <v>238</v>
      </c>
      <c r="B1509">
        <f>IF(Tabela_padrão__V_CHANNELGERAL2[[#This Row],[ID]]=A1508,0,1)</f>
        <v>1</v>
      </c>
      <c r="C1509" t="s">
        <v>2317</v>
      </c>
      <c r="D1509" t="s">
        <v>2318</v>
      </c>
      <c r="E1509" t="s">
        <v>289</v>
      </c>
      <c r="F1509" t="s">
        <v>32</v>
      </c>
      <c r="G1509" t="s">
        <v>176</v>
      </c>
      <c r="H1509" t="s">
        <v>42</v>
      </c>
      <c r="I1509">
        <v>2013</v>
      </c>
      <c r="J1509" s="6">
        <v>41617</v>
      </c>
      <c r="K1509" s="6">
        <v>41617</v>
      </c>
      <c r="L1509" s="6">
        <v>41617</v>
      </c>
      <c r="N1509" t="s">
        <v>290</v>
      </c>
      <c r="O1509" t="s">
        <v>33</v>
      </c>
      <c r="P1509" t="s">
        <v>1447</v>
      </c>
      <c r="Q1509" s="6">
        <v>41275</v>
      </c>
      <c r="R1509" s="6">
        <v>41298</v>
      </c>
      <c r="S1509">
        <v>0</v>
      </c>
      <c r="T1509">
        <v>0</v>
      </c>
      <c r="U1509" t="s">
        <v>31</v>
      </c>
      <c r="V1509" t="s">
        <v>31</v>
      </c>
    </row>
    <row r="1510" spans="1:22" hidden="1" x14ac:dyDescent="0.25">
      <c r="A1510">
        <v>305</v>
      </c>
      <c r="B1510">
        <f>IF(Tabela_padrão__V_CHANNELGERAL2[[#This Row],[ID]]=A1509,0,1)</f>
        <v>1</v>
      </c>
      <c r="C1510" t="s">
        <v>2039</v>
      </c>
      <c r="D1510" t="s">
        <v>2040</v>
      </c>
      <c r="E1510" t="s">
        <v>289</v>
      </c>
      <c r="F1510" t="s">
        <v>32</v>
      </c>
      <c r="G1510" t="s">
        <v>176</v>
      </c>
      <c r="H1510" t="s">
        <v>53</v>
      </c>
      <c r="I1510">
        <v>2014</v>
      </c>
      <c r="J1510" s="6">
        <v>41654</v>
      </c>
      <c r="K1510" s="6">
        <v>41655</v>
      </c>
      <c r="L1510" s="6">
        <v>41782</v>
      </c>
      <c r="M1510">
        <v>100</v>
      </c>
      <c r="N1510" t="s">
        <v>256</v>
      </c>
      <c r="O1510" t="s">
        <v>256</v>
      </c>
      <c r="P1510" t="s">
        <v>1447</v>
      </c>
      <c r="Q1510" s="6">
        <v>41275</v>
      </c>
      <c r="R1510" s="6">
        <v>41298</v>
      </c>
      <c r="S1510">
        <v>0</v>
      </c>
      <c r="T1510">
        <v>0</v>
      </c>
      <c r="U1510" t="s">
        <v>31</v>
      </c>
      <c r="V1510" t="s">
        <v>31</v>
      </c>
    </row>
    <row r="1511" spans="1:22" hidden="1" x14ac:dyDescent="0.25">
      <c r="A1511">
        <v>239</v>
      </c>
      <c r="B1511">
        <f>IF(Tabela_padrão__V_CHANNELGERAL2[[#This Row],[ID]]=A1510,0,1)</f>
        <v>1</v>
      </c>
      <c r="C1511" t="s">
        <v>2086</v>
      </c>
      <c r="D1511" t="s">
        <v>2087</v>
      </c>
      <c r="E1511" t="s">
        <v>231</v>
      </c>
      <c r="F1511" t="s">
        <v>32</v>
      </c>
      <c r="G1511" t="s">
        <v>185</v>
      </c>
      <c r="H1511" t="s">
        <v>42</v>
      </c>
      <c r="I1511">
        <v>2013</v>
      </c>
      <c r="J1511" s="6">
        <v>41617</v>
      </c>
      <c r="K1511" s="6">
        <v>41617</v>
      </c>
      <c r="L1511" s="6">
        <v>41617</v>
      </c>
      <c r="N1511" t="s">
        <v>33</v>
      </c>
      <c r="O1511" t="s">
        <v>33</v>
      </c>
      <c r="P1511" t="s">
        <v>1447</v>
      </c>
      <c r="Q1511" s="6">
        <v>41275</v>
      </c>
      <c r="R1511" s="6">
        <v>41298</v>
      </c>
      <c r="S1511">
        <v>0</v>
      </c>
      <c r="T1511">
        <v>0</v>
      </c>
      <c r="U1511" t="s">
        <v>31</v>
      </c>
      <c r="V1511" t="s">
        <v>31</v>
      </c>
    </row>
    <row r="1512" spans="1:22" hidden="1" x14ac:dyDescent="0.25">
      <c r="A1512">
        <v>240</v>
      </c>
      <c r="B1512">
        <f>IF(Tabela_padrão__V_CHANNELGERAL2[[#This Row],[ID]]=A1511,0,1)</f>
        <v>1</v>
      </c>
      <c r="C1512" t="s">
        <v>2687</v>
      </c>
      <c r="D1512" t="s">
        <v>2688</v>
      </c>
      <c r="E1512" t="s">
        <v>231</v>
      </c>
      <c r="F1512" t="s">
        <v>32</v>
      </c>
      <c r="G1512" t="s">
        <v>185</v>
      </c>
      <c r="H1512" t="s">
        <v>42</v>
      </c>
      <c r="I1512">
        <v>2013</v>
      </c>
      <c r="J1512" s="6">
        <v>41617</v>
      </c>
      <c r="K1512" s="6">
        <v>41617</v>
      </c>
      <c r="L1512" s="6">
        <v>41617</v>
      </c>
      <c r="N1512" t="s">
        <v>33</v>
      </c>
      <c r="O1512" t="s">
        <v>33</v>
      </c>
      <c r="P1512" t="s">
        <v>1447</v>
      </c>
      <c r="Q1512" s="6">
        <v>41275</v>
      </c>
      <c r="R1512" s="6">
        <v>41298</v>
      </c>
      <c r="S1512">
        <v>0</v>
      </c>
      <c r="T1512">
        <v>0</v>
      </c>
      <c r="U1512" t="s">
        <v>31</v>
      </c>
      <c r="V1512" t="s">
        <v>31</v>
      </c>
    </row>
    <row r="1513" spans="1:22" hidden="1" x14ac:dyDescent="0.25">
      <c r="A1513">
        <v>241</v>
      </c>
      <c r="B1513">
        <f>IF(Tabela_padrão__V_CHANNELGERAL2[[#This Row],[ID]]=A1512,0,1)</f>
        <v>1</v>
      </c>
      <c r="C1513" t="s">
        <v>1675</v>
      </c>
      <c r="D1513" t="s">
        <v>1676</v>
      </c>
      <c r="E1513" t="s">
        <v>231</v>
      </c>
      <c r="F1513" t="s">
        <v>32</v>
      </c>
      <c r="G1513" t="s">
        <v>185</v>
      </c>
      <c r="H1513" t="s">
        <v>42</v>
      </c>
      <c r="I1513">
        <v>2013</v>
      </c>
      <c r="J1513" s="6">
        <v>41617</v>
      </c>
      <c r="K1513" s="6">
        <v>41617</v>
      </c>
      <c r="L1513" s="6">
        <v>41617</v>
      </c>
      <c r="N1513" t="s">
        <v>33</v>
      </c>
      <c r="O1513" t="s">
        <v>33</v>
      </c>
      <c r="P1513" t="s">
        <v>1447</v>
      </c>
      <c r="Q1513" s="6">
        <v>41275</v>
      </c>
      <c r="R1513" s="6">
        <v>41298</v>
      </c>
      <c r="S1513">
        <v>0</v>
      </c>
      <c r="T1513">
        <v>0</v>
      </c>
      <c r="U1513" t="s">
        <v>31</v>
      </c>
      <c r="V1513" t="s">
        <v>31</v>
      </c>
    </row>
    <row r="1514" spans="1:22" hidden="1" x14ac:dyDescent="0.25">
      <c r="A1514">
        <v>242</v>
      </c>
      <c r="B1514">
        <f>IF(Tabela_padrão__V_CHANNELGERAL2[[#This Row],[ID]]=A1513,0,1)</f>
        <v>1</v>
      </c>
      <c r="C1514" t="s">
        <v>2783</v>
      </c>
      <c r="D1514" t="s">
        <v>2784</v>
      </c>
      <c r="E1514" t="s">
        <v>231</v>
      </c>
      <c r="F1514" t="s">
        <v>32</v>
      </c>
      <c r="G1514" t="s">
        <v>176</v>
      </c>
      <c r="H1514" t="s">
        <v>42</v>
      </c>
      <c r="I1514">
        <v>2013</v>
      </c>
      <c r="J1514" s="6">
        <v>41617</v>
      </c>
      <c r="K1514" s="6">
        <v>41617</v>
      </c>
      <c r="L1514" s="6">
        <v>41617</v>
      </c>
      <c r="N1514" t="s">
        <v>33</v>
      </c>
      <c r="O1514" t="s">
        <v>33</v>
      </c>
      <c r="P1514" t="s">
        <v>1447</v>
      </c>
      <c r="Q1514" s="6">
        <v>41275</v>
      </c>
      <c r="R1514" s="6">
        <v>41298</v>
      </c>
      <c r="S1514">
        <v>0</v>
      </c>
      <c r="T1514">
        <v>0</v>
      </c>
      <c r="U1514" t="s">
        <v>31</v>
      </c>
      <c r="V1514" t="s">
        <v>31</v>
      </c>
    </row>
    <row r="1515" spans="1:22" hidden="1" x14ac:dyDescent="0.25">
      <c r="A1515">
        <v>243</v>
      </c>
      <c r="B1515">
        <f>IF(Tabela_padrão__V_CHANNELGERAL2[[#This Row],[ID]]=A1514,0,1)</f>
        <v>1</v>
      </c>
      <c r="C1515" t="s">
        <v>2190</v>
      </c>
      <c r="D1515" t="s">
        <v>2191</v>
      </c>
      <c r="E1515" t="s">
        <v>231</v>
      </c>
      <c r="F1515" t="s">
        <v>32</v>
      </c>
      <c r="G1515" t="s">
        <v>83</v>
      </c>
      <c r="H1515" t="s">
        <v>42</v>
      </c>
      <c r="I1515">
        <v>2013</v>
      </c>
      <c r="J1515" s="6">
        <v>41617</v>
      </c>
      <c r="K1515" s="6">
        <v>41617</v>
      </c>
      <c r="L1515" s="6">
        <v>41617</v>
      </c>
      <c r="N1515" t="s">
        <v>33</v>
      </c>
      <c r="O1515" t="s">
        <v>33</v>
      </c>
      <c r="P1515" t="s">
        <v>1447</v>
      </c>
      <c r="Q1515" s="6">
        <v>41275</v>
      </c>
      <c r="R1515" s="6">
        <v>41298</v>
      </c>
      <c r="S1515">
        <v>0</v>
      </c>
      <c r="T1515">
        <v>0</v>
      </c>
      <c r="U1515" t="s">
        <v>31</v>
      </c>
      <c r="V1515" t="s">
        <v>31</v>
      </c>
    </row>
    <row r="1516" spans="1:22" hidden="1" x14ac:dyDescent="0.25">
      <c r="A1516">
        <v>190</v>
      </c>
      <c r="B1516">
        <f>IF(Tabela_padrão__V_CHANNELGERAL2[[#This Row],[ID]]=A1515,0,1)</f>
        <v>1</v>
      </c>
      <c r="C1516" t="s">
        <v>2707</v>
      </c>
      <c r="D1516" t="s">
        <v>2708</v>
      </c>
      <c r="E1516" t="s">
        <v>2704</v>
      </c>
      <c r="F1516" t="s">
        <v>32</v>
      </c>
      <c r="G1516" t="s">
        <v>176</v>
      </c>
      <c r="H1516" t="s">
        <v>53</v>
      </c>
      <c r="I1516">
        <v>2013</v>
      </c>
      <c r="J1516" s="6">
        <v>41557</v>
      </c>
      <c r="K1516" s="6">
        <v>41467</v>
      </c>
      <c r="L1516" s="6">
        <v>41974</v>
      </c>
      <c r="M1516">
        <v>53.21</v>
      </c>
      <c r="N1516" t="s">
        <v>1473</v>
      </c>
      <c r="O1516" t="s">
        <v>1486</v>
      </c>
      <c r="P1516" t="s">
        <v>1468</v>
      </c>
      <c r="Q1516" s="6">
        <v>41640</v>
      </c>
      <c r="R1516" s="6">
        <v>41997</v>
      </c>
      <c r="S1516">
        <v>0</v>
      </c>
      <c r="T1516">
        <v>0</v>
      </c>
      <c r="U1516" t="s">
        <v>31</v>
      </c>
      <c r="V1516" t="s">
        <v>31</v>
      </c>
    </row>
    <row r="1517" spans="1:22" hidden="1" x14ac:dyDescent="0.25">
      <c r="A1517">
        <v>193</v>
      </c>
      <c r="B1517">
        <f>IF(Tabela_padrão__V_CHANNELGERAL2[[#This Row],[ID]]=A1516,0,1)</f>
        <v>1</v>
      </c>
      <c r="C1517" t="s">
        <v>2702</v>
      </c>
      <c r="D1517" t="s">
        <v>2703</v>
      </c>
      <c r="E1517" t="s">
        <v>2704</v>
      </c>
      <c r="F1517" t="s">
        <v>32</v>
      </c>
      <c r="G1517" t="s">
        <v>176</v>
      </c>
      <c r="H1517" t="s">
        <v>53</v>
      </c>
      <c r="I1517">
        <v>2013</v>
      </c>
      <c r="J1517" s="6">
        <v>41557</v>
      </c>
      <c r="K1517" s="6">
        <v>41492</v>
      </c>
      <c r="L1517" s="6">
        <v>41731</v>
      </c>
      <c r="M1517">
        <v>51.56</v>
      </c>
      <c r="N1517" t="s">
        <v>1473</v>
      </c>
      <c r="O1517" t="s">
        <v>1486</v>
      </c>
      <c r="P1517" t="s">
        <v>1468</v>
      </c>
      <c r="Q1517" s="6">
        <v>41640</v>
      </c>
      <c r="R1517" s="6">
        <v>41997</v>
      </c>
      <c r="S1517">
        <v>0</v>
      </c>
      <c r="T1517">
        <v>0</v>
      </c>
      <c r="U1517" t="s">
        <v>31</v>
      </c>
      <c r="V1517" t="s">
        <v>31</v>
      </c>
    </row>
    <row r="1518" spans="1:22" hidden="1" x14ac:dyDescent="0.25">
      <c r="A1518">
        <v>195</v>
      </c>
      <c r="B1518">
        <f>IF(Tabela_padrão__V_CHANNELGERAL2[[#This Row],[ID]]=A1517,0,1)</f>
        <v>1</v>
      </c>
      <c r="C1518" t="s">
        <v>2917</v>
      </c>
      <c r="D1518" t="s">
        <v>2918</v>
      </c>
      <c r="E1518" t="s">
        <v>2704</v>
      </c>
      <c r="F1518" t="s">
        <v>32</v>
      </c>
      <c r="G1518" t="s">
        <v>176</v>
      </c>
      <c r="H1518" t="s">
        <v>53</v>
      </c>
      <c r="I1518">
        <v>2013</v>
      </c>
      <c r="J1518" s="6">
        <v>41557</v>
      </c>
      <c r="K1518" s="6">
        <v>41513</v>
      </c>
      <c r="L1518" s="6">
        <v>41709</v>
      </c>
      <c r="M1518">
        <v>13.89</v>
      </c>
      <c r="N1518" t="s">
        <v>1473</v>
      </c>
      <c r="O1518" t="s">
        <v>1486</v>
      </c>
      <c r="P1518" t="s">
        <v>1468</v>
      </c>
      <c r="Q1518" s="6">
        <v>41640</v>
      </c>
      <c r="R1518" s="6">
        <v>41997</v>
      </c>
      <c r="S1518">
        <v>0</v>
      </c>
      <c r="T1518">
        <v>0</v>
      </c>
      <c r="U1518" t="s">
        <v>31</v>
      </c>
      <c r="V1518" t="s">
        <v>31</v>
      </c>
    </row>
    <row r="1519" spans="1:22" hidden="1" x14ac:dyDescent="0.25">
      <c r="A1519">
        <v>215</v>
      </c>
      <c r="B1519">
        <f>IF(Tabela_padrão__V_CHANNELGERAL2[[#This Row],[ID]]=A1518,0,1)</f>
        <v>1</v>
      </c>
      <c r="C1519" t="s">
        <v>2836</v>
      </c>
      <c r="D1519" t="s">
        <v>2837</v>
      </c>
      <c r="E1519" t="s">
        <v>2639</v>
      </c>
      <c r="F1519" t="s">
        <v>32</v>
      </c>
      <c r="G1519" t="s">
        <v>176</v>
      </c>
      <c r="H1519" t="s">
        <v>53</v>
      </c>
      <c r="I1519">
        <v>2013</v>
      </c>
      <c r="J1519" s="6">
        <v>41565</v>
      </c>
      <c r="K1519" s="6">
        <v>41509</v>
      </c>
      <c r="L1519" s="6">
        <v>42004</v>
      </c>
      <c r="M1519">
        <v>50</v>
      </c>
      <c r="N1519" t="s">
        <v>1473</v>
      </c>
      <c r="O1519" t="s">
        <v>1486</v>
      </c>
      <c r="P1519" t="s">
        <v>1468</v>
      </c>
      <c r="Q1519" s="6">
        <v>41640</v>
      </c>
      <c r="R1519" s="6">
        <v>41997</v>
      </c>
      <c r="S1519">
        <v>0</v>
      </c>
      <c r="T1519">
        <v>0</v>
      </c>
      <c r="U1519" t="s">
        <v>31</v>
      </c>
      <c r="V1519" t="s">
        <v>31</v>
      </c>
    </row>
    <row r="1520" spans="1:22" hidden="1" x14ac:dyDescent="0.25">
      <c r="A1520">
        <v>189</v>
      </c>
      <c r="B1520">
        <f>IF(Tabela_padrão__V_CHANNELGERAL2[[#This Row],[ID]]=A1519,0,1)</f>
        <v>1</v>
      </c>
      <c r="C1520" t="s">
        <v>2637</v>
      </c>
      <c r="D1520" t="s">
        <v>2638</v>
      </c>
      <c r="E1520" t="s">
        <v>2639</v>
      </c>
      <c r="F1520" t="s">
        <v>32</v>
      </c>
      <c r="G1520" t="s">
        <v>176</v>
      </c>
      <c r="H1520" t="s">
        <v>53</v>
      </c>
      <c r="I1520">
        <v>2013</v>
      </c>
      <c r="J1520" s="6">
        <v>41557</v>
      </c>
      <c r="K1520" s="6">
        <v>41509</v>
      </c>
      <c r="L1520" s="6">
        <v>41639</v>
      </c>
      <c r="M1520">
        <v>0</v>
      </c>
      <c r="N1520" t="s">
        <v>1473</v>
      </c>
      <c r="O1520" t="s">
        <v>1486</v>
      </c>
      <c r="P1520" t="s">
        <v>1468</v>
      </c>
      <c r="Q1520" s="6">
        <v>41640</v>
      </c>
      <c r="R1520" s="6">
        <v>41997</v>
      </c>
      <c r="S1520">
        <v>0</v>
      </c>
      <c r="T1520">
        <v>0</v>
      </c>
      <c r="U1520" t="s">
        <v>31</v>
      </c>
      <c r="V1520" t="s">
        <v>31</v>
      </c>
    </row>
    <row r="1521" spans="1:22" hidden="1" x14ac:dyDescent="0.25">
      <c r="A1521">
        <v>197</v>
      </c>
      <c r="B1521">
        <f>IF(Tabela_padrão__V_CHANNELGERAL2[[#This Row],[ID]]=A1520,0,1)</f>
        <v>1</v>
      </c>
      <c r="C1521" t="s">
        <v>1608</v>
      </c>
      <c r="D1521" t="s">
        <v>1609</v>
      </c>
      <c r="E1521" t="s">
        <v>1556</v>
      </c>
      <c r="F1521" t="s">
        <v>32</v>
      </c>
      <c r="G1521" t="s">
        <v>176</v>
      </c>
      <c r="H1521" t="s">
        <v>53</v>
      </c>
      <c r="I1521">
        <v>2013</v>
      </c>
      <c r="J1521" s="6">
        <v>41557</v>
      </c>
      <c r="K1521" s="6">
        <v>41477</v>
      </c>
      <c r="L1521" s="6">
        <v>41841</v>
      </c>
      <c r="M1521">
        <v>58.79</v>
      </c>
      <c r="N1521" t="s">
        <v>1473</v>
      </c>
      <c r="O1521" t="s">
        <v>1486</v>
      </c>
      <c r="P1521" t="s">
        <v>1468</v>
      </c>
      <c r="Q1521" s="6">
        <v>41640</v>
      </c>
      <c r="R1521" s="6">
        <v>41997</v>
      </c>
      <c r="S1521">
        <v>0</v>
      </c>
      <c r="T1521">
        <v>0</v>
      </c>
      <c r="U1521" t="s">
        <v>31</v>
      </c>
      <c r="V1521" t="s">
        <v>31</v>
      </c>
    </row>
    <row r="1522" spans="1:22" hidden="1" x14ac:dyDescent="0.25">
      <c r="A1522">
        <v>198</v>
      </c>
      <c r="B1522">
        <f>IF(Tabela_padrão__V_CHANNELGERAL2[[#This Row],[ID]]=A1521,0,1)</f>
        <v>1</v>
      </c>
      <c r="C1522" t="s">
        <v>2427</v>
      </c>
      <c r="D1522" t="s">
        <v>2428</v>
      </c>
      <c r="E1522" t="s">
        <v>1556</v>
      </c>
      <c r="F1522" t="s">
        <v>32</v>
      </c>
      <c r="G1522" t="s">
        <v>83</v>
      </c>
      <c r="H1522" t="s">
        <v>53</v>
      </c>
      <c r="I1522">
        <v>2013</v>
      </c>
      <c r="J1522" s="6">
        <v>41557</v>
      </c>
      <c r="K1522" s="6">
        <v>41509</v>
      </c>
      <c r="L1522" s="6">
        <v>41956</v>
      </c>
      <c r="M1522">
        <v>55.21</v>
      </c>
      <c r="N1522" t="s">
        <v>1473</v>
      </c>
      <c r="O1522" t="s">
        <v>1486</v>
      </c>
      <c r="P1522" t="s">
        <v>1468</v>
      </c>
      <c r="Q1522" s="6">
        <v>41640</v>
      </c>
      <c r="R1522" s="6">
        <v>41997</v>
      </c>
      <c r="S1522">
        <v>0</v>
      </c>
      <c r="T1522">
        <v>0</v>
      </c>
      <c r="U1522" t="s">
        <v>31</v>
      </c>
      <c r="V1522" t="s">
        <v>31</v>
      </c>
    </row>
    <row r="1523" spans="1:22" hidden="1" x14ac:dyDescent="0.25">
      <c r="A1523">
        <v>194</v>
      </c>
      <c r="B1523">
        <f>IF(Tabela_padrão__V_CHANNELGERAL2[[#This Row],[ID]]=A1522,0,1)</f>
        <v>1</v>
      </c>
      <c r="C1523" t="s">
        <v>1843</v>
      </c>
      <c r="D1523" t="s">
        <v>1844</v>
      </c>
      <c r="E1523" t="s">
        <v>1556</v>
      </c>
      <c r="F1523" t="s">
        <v>32</v>
      </c>
      <c r="G1523" t="s">
        <v>176</v>
      </c>
      <c r="H1523" t="s">
        <v>53</v>
      </c>
      <c r="I1523">
        <v>2013</v>
      </c>
      <c r="J1523" s="6">
        <v>41557</v>
      </c>
      <c r="K1523" s="6">
        <v>41509</v>
      </c>
      <c r="L1523" s="6">
        <v>41880</v>
      </c>
      <c r="M1523">
        <v>50.81</v>
      </c>
      <c r="N1523" t="s">
        <v>1473</v>
      </c>
      <c r="O1523" t="s">
        <v>1486</v>
      </c>
      <c r="P1523" t="s">
        <v>1468</v>
      </c>
      <c r="Q1523" s="6">
        <v>41640</v>
      </c>
      <c r="R1523" s="6">
        <v>41997</v>
      </c>
      <c r="S1523">
        <v>0</v>
      </c>
      <c r="T1523">
        <v>0</v>
      </c>
      <c r="U1523" t="s">
        <v>31</v>
      </c>
      <c r="V1523" t="s">
        <v>31</v>
      </c>
    </row>
    <row r="1524" spans="1:22" hidden="1" x14ac:dyDescent="0.25">
      <c r="A1524">
        <v>201</v>
      </c>
      <c r="B1524">
        <f>IF(Tabela_padrão__V_CHANNELGERAL2[[#This Row],[ID]]=A1523,0,1)</f>
        <v>1</v>
      </c>
      <c r="C1524" t="s">
        <v>1554</v>
      </c>
      <c r="D1524" t="s">
        <v>1555</v>
      </c>
      <c r="E1524" t="s">
        <v>1556</v>
      </c>
      <c r="F1524" t="s">
        <v>32</v>
      </c>
      <c r="G1524" t="s">
        <v>176</v>
      </c>
      <c r="H1524" t="s">
        <v>53</v>
      </c>
      <c r="I1524">
        <v>2013</v>
      </c>
      <c r="J1524" s="6">
        <v>41557</v>
      </c>
      <c r="K1524" s="6">
        <v>41509</v>
      </c>
      <c r="L1524" s="6">
        <v>41918</v>
      </c>
      <c r="M1524">
        <v>42.22</v>
      </c>
      <c r="N1524" t="s">
        <v>1473</v>
      </c>
      <c r="O1524" t="s">
        <v>1486</v>
      </c>
      <c r="P1524" t="s">
        <v>1468</v>
      </c>
      <c r="Q1524" s="6">
        <v>41640</v>
      </c>
      <c r="R1524" s="6">
        <v>41997</v>
      </c>
      <c r="S1524">
        <v>0</v>
      </c>
      <c r="T1524">
        <v>0</v>
      </c>
      <c r="U1524" t="s">
        <v>31</v>
      </c>
      <c r="V1524" t="s">
        <v>31</v>
      </c>
    </row>
    <row r="1525" spans="1:22" hidden="1" x14ac:dyDescent="0.25">
      <c r="A1525">
        <v>199</v>
      </c>
      <c r="B1525">
        <f>IF(Tabela_padrão__V_CHANNELGERAL2[[#This Row],[ID]]=A1524,0,1)</f>
        <v>1</v>
      </c>
      <c r="C1525" t="s">
        <v>2543</v>
      </c>
      <c r="D1525" t="s">
        <v>2544</v>
      </c>
      <c r="E1525" t="s">
        <v>2116</v>
      </c>
      <c r="F1525" t="s">
        <v>32</v>
      </c>
      <c r="G1525" t="s">
        <v>176</v>
      </c>
      <c r="H1525" t="s">
        <v>53</v>
      </c>
      <c r="I1525">
        <v>2013</v>
      </c>
      <c r="J1525" s="6">
        <v>41557</v>
      </c>
      <c r="K1525" s="6">
        <v>41435</v>
      </c>
      <c r="L1525" s="6">
        <v>41789</v>
      </c>
      <c r="M1525">
        <v>55.02</v>
      </c>
      <c r="N1525" t="s">
        <v>1473</v>
      </c>
      <c r="O1525" t="s">
        <v>1486</v>
      </c>
      <c r="P1525" t="s">
        <v>1468</v>
      </c>
      <c r="Q1525" s="6">
        <v>41640</v>
      </c>
      <c r="R1525" s="6">
        <v>41997</v>
      </c>
      <c r="S1525">
        <v>0</v>
      </c>
      <c r="T1525">
        <v>0</v>
      </c>
      <c r="U1525" t="s">
        <v>31</v>
      </c>
      <c r="V1525" t="s">
        <v>31</v>
      </c>
    </row>
    <row r="1526" spans="1:22" hidden="1" x14ac:dyDescent="0.25">
      <c r="A1526">
        <v>202</v>
      </c>
      <c r="B1526">
        <f>IF(Tabela_padrão__V_CHANNELGERAL2[[#This Row],[ID]]=A1525,0,1)</f>
        <v>1</v>
      </c>
      <c r="C1526" t="s">
        <v>2114</v>
      </c>
      <c r="D1526" t="s">
        <v>2115</v>
      </c>
      <c r="E1526" t="s">
        <v>2116</v>
      </c>
      <c r="F1526" t="s">
        <v>32</v>
      </c>
      <c r="G1526" t="s">
        <v>176</v>
      </c>
      <c r="H1526" t="s">
        <v>53</v>
      </c>
      <c r="I1526">
        <v>2013</v>
      </c>
      <c r="J1526" s="6">
        <v>41557</v>
      </c>
      <c r="K1526" s="6">
        <v>41507</v>
      </c>
      <c r="L1526" s="6">
        <v>41726</v>
      </c>
      <c r="M1526">
        <v>54.58</v>
      </c>
      <c r="N1526" t="s">
        <v>1473</v>
      </c>
      <c r="O1526" t="s">
        <v>1486</v>
      </c>
      <c r="P1526" t="s">
        <v>1468</v>
      </c>
      <c r="Q1526" s="6">
        <v>41640</v>
      </c>
      <c r="R1526" s="6">
        <v>41997</v>
      </c>
      <c r="S1526">
        <v>0</v>
      </c>
      <c r="T1526">
        <v>0</v>
      </c>
      <c r="U1526" t="s">
        <v>31</v>
      </c>
      <c r="V1526" t="s">
        <v>31</v>
      </c>
    </row>
    <row r="1527" spans="1:22" hidden="1" x14ac:dyDescent="0.25">
      <c r="A1527">
        <v>191</v>
      </c>
      <c r="B1527">
        <f>IF(Tabela_padrão__V_CHANNELGERAL2[[#This Row],[ID]]=A1526,0,1)</f>
        <v>1</v>
      </c>
      <c r="C1527" t="s">
        <v>2766</v>
      </c>
      <c r="D1527" t="s">
        <v>2767</v>
      </c>
      <c r="E1527" t="s">
        <v>2015</v>
      </c>
      <c r="F1527" t="s">
        <v>32</v>
      </c>
      <c r="G1527" t="s">
        <v>176</v>
      </c>
      <c r="H1527" t="s">
        <v>53</v>
      </c>
      <c r="I1527">
        <v>2013</v>
      </c>
      <c r="J1527" s="6">
        <v>41557</v>
      </c>
      <c r="K1527" s="6">
        <v>41509</v>
      </c>
      <c r="L1527" s="6">
        <v>41927</v>
      </c>
      <c r="M1527">
        <v>12.52</v>
      </c>
      <c r="N1527" t="s">
        <v>1473</v>
      </c>
      <c r="O1527" t="s">
        <v>1486</v>
      </c>
      <c r="P1527" t="s">
        <v>1468</v>
      </c>
      <c r="Q1527" s="6">
        <v>41640</v>
      </c>
      <c r="R1527" s="6">
        <v>41997</v>
      </c>
      <c r="S1527">
        <v>0</v>
      </c>
      <c r="T1527">
        <v>0</v>
      </c>
      <c r="U1527" t="s">
        <v>31</v>
      </c>
      <c r="V1527" t="s">
        <v>31</v>
      </c>
    </row>
    <row r="1528" spans="1:22" hidden="1" x14ac:dyDescent="0.25">
      <c r="A1528">
        <v>196</v>
      </c>
      <c r="B1528">
        <f>IF(Tabela_padrão__V_CHANNELGERAL2[[#This Row],[ID]]=A1527,0,1)</f>
        <v>1</v>
      </c>
      <c r="C1528" t="s">
        <v>2013</v>
      </c>
      <c r="D1528" t="s">
        <v>2014</v>
      </c>
      <c r="E1528" t="s">
        <v>2015</v>
      </c>
      <c r="F1528" t="s">
        <v>32</v>
      </c>
      <c r="G1528" t="s">
        <v>176</v>
      </c>
      <c r="H1528" t="s">
        <v>53</v>
      </c>
      <c r="I1528">
        <v>2013</v>
      </c>
      <c r="J1528" s="6">
        <v>41557</v>
      </c>
      <c r="K1528" s="6">
        <v>41509</v>
      </c>
      <c r="L1528" s="6">
        <v>42019</v>
      </c>
      <c r="M1528">
        <v>43.23</v>
      </c>
      <c r="N1528" t="s">
        <v>1473</v>
      </c>
      <c r="O1528" t="s">
        <v>1486</v>
      </c>
      <c r="P1528" t="s">
        <v>1468</v>
      </c>
      <c r="Q1528" s="6">
        <v>41640</v>
      </c>
      <c r="R1528" s="6">
        <v>41997</v>
      </c>
      <c r="S1528">
        <v>0</v>
      </c>
      <c r="T1528">
        <v>0</v>
      </c>
      <c r="U1528" t="s">
        <v>31</v>
      </c>
      <c r="V1528" t="s">
        <v>31</v>
      </c>
    </row>
    <row r="1529" spans="1:22" hidden="1" x14ac:dyDescent="0.25">
      <c r="A1529">
        <v>200</v>
      </c>
      <c r="B1529">
        <f>IF(Tabela_padrão__V_CHANNELGERAL2[[#This Row],[ID]]=A1528,0,1)</f>
        <v>1</v>
      </c>
      <c r="C1529" t="s">
        <v>3077</v>
      </c>
      <c r="D1529" t="s">
        <v>3078</v>
      </c>
      <c r="E1529" t="s">
        <v>2015</v>
      </c>
      <c r="F1529" t="s">
        <v>32</v>
      </c>
      <c r="G1529" t="s">
        <v>176</v>
      </c>
      <c r="H1529" t="s">
        <v>53</v>
      </c>
      <c r="I1529">
        <v>2013</v>
      </c>
      <c r="J1529" s="6">
        <v>41557</v>
      </c>
      <c r="K1529" s="6">
        <v>41509</v>
      </c>
      <c r="L1529" s="6">
        <v>41827</v>
      </c>
      <c r="M1529">
        <v>1.33</v>
      </c>
      <c r="N1529" t="s">
        <v>1473</v>
      </c>
      <c r="O1529" t="s">
        <v>1486</v>
      </c>
      <c r="P1529" t="s">
        <v>1468</v>
      </c>
      <c r="Q1529" s="6">
        <v>41640</v>
      </c>
      <c r="R1529" s="6">
        <v>41997</v>
      </c>
      <c r="S1529">
        <v>0</v>
      </c>
      <c r="T1529">
        <v>0</v>
      </c>
      <c r="U1529" t="s">
        <v>31</v>
      </c>
      <c r="V1529" t="s">
        <v>31</v>
      </c>
    </row>
    <row r="1530" spans="1:22" hidden="1" x14ac:dyDescent="0.25">
      <c r="A1530">
        <v>205</v>
      </c>
      <c r="B1530">
        <f>IF(Tabela_padrão__V_CHANNELGERAL2[[#This Row],[ID]]=A1529,0,1)</f>
        <v>1</v>
      </c>
      <c r="C1530" t="s">
        <v>2671</v>
      </c>
      <c r="D1530" t="s">
        <v>2672</v>
      </c>
      <c r="E1530" t="s">
        <v>1510</v>
      </c>
      <c r="F1530" t="s">
        <v>32</v>
      </c>
      <c r="G1530" t="s">
        <v>176</v>
      </c>
      <c r="H1530" t="s">
        <v>53</v>
      </c>
      <c r="I1530">
        <v>2013</v>
      </c>
      <c r="J1530" s="6">
        <v>41557</v>
      </c>
      <c r="K1530" s="6">
        <v>41508</v>
      </c>
      <c r="L1530" s="6">
        <v>41992</v>
      </c>
      <c r="M1530">
        <v>7.25</v>
      </c>
      <c r="N1530" t="s">
        <v>1473</v>
      </c>
      <c r="O1530" t="s">
        <v>1486</v>
      </c>
      <c r="P1530" t="s">
        <v>1468</v>
      </c>
      <c r="Q1530" s="6">
        <v>41640</v>
      </c>
      <c r="R1530" s="6">
        <v>41997</v>
      </c>
      <c r="S1530">
        <v>0</v>
      </c>
      <c r="T1530">
        <v>0</v>
      </c>
      <c r="U1530" t="s">
        <v>31</v>
      </c>
      <c r="V1530" t="s">
        <v>31</v>
      </c>
    </row>
    <row r="1531" spans="1:22" hidden="1" x14ac:dyDescent="0.25">
      <c r="A1531">
        <v>203</v>
      </c>
      <c r="B1531">
        <f>IF(Tabela_padrão__V_CHANNELGERAL2[[#This Row],[ID]]=A1530,0,1)</f>
        <v>1</v>
      </c>
      <c r="C1531" t="s">
        <v>1508</v>
      </c>
      <c r="D1531" t="s">
        <v>1509</v>
      </c>
      <c r="E1531" t="s">
        <v>1510</v>
      </c>
      <c r="F1531" t="s">
        <v>32</v>
      </c>
      <c r="G1531" t="s">
        <v>176</v>
      </c>
      <c r="H1531" t="s">
        <v>53</v>
      </c>
      <c r="I1531">
        <v>2013</v>
      </c>
      <c r="J1531" s="6">
        <v>41557</v>
      </c>
      <c r="K1531" s="6">
        <v>41509</v>
      </c>
      <c r="L1531" s="6">
        <v>41992</v>
      </c>
      <c r="M1531">
        <v>17.8</v>
      </c>
      <c r="N1531" t="s">
        <v>1473</v>
      </c>
      <c r="O1531" t="s">
        <v>1486</v>
      </c>
      <c r="P1531" t="s">
        <v>1468</v>
      </c>
      <c r="Q1531" s="6">
        <v>41640</v>
      </c>
      <c r="R1531" s="6">
        <v>41997</v>
      </c>
      <c r="S1531">
        <v>0</v>
      </c>
      <c r="T1531">
        <v>0</v>
      </c>
      <c r="U1531" t="s">
        <v>31</v>
      </c>
      <c r="V1531" t="s">
        <v>31</v>
      </c>
    </row>
    <row r="1532" spans="1:22" hidden="1" x14ac:dyDescent="0.25">
      <c r="A1532">
        <v>210</v>
      </c>
      <c r="B1532">
        <f>IF(Tabela_padrão__V_CHANNELGERAL2[[#This Row],[ID]]=A1531,0,1)</f>
        <v>1</v>
      </c>
      <c r="C1532" t="s">
        <v>2016</v>
      </c>
      <c r="D1532" t="s">
        <v>2017</v>
      </c>
      <c r="E1532" t="s">
        <v>2018</v>
      </c>
      <c r="F1532" t="s">
        <v>32</v>
      </c>
      <c r="G1532" t="s">
        <v>176</v>
      </c>
      <c r="H1532" t="s">
        <v>53</v>
      </c>
      <c r="I1532">
        <v>2013</v>
      </c>
      <c r="J1532" s="6">
        <v>41557</v>
      </c>
      <c r="K1532" s="6">
        <v>41509</v>
      </c>
      <c r="L1532" s="6">
        <v>41886</v>
      </c>
      <c r="M1532">
        <v>33.46</v>
      </c>
      <c r="N1532" t="s">
        <v>1473</v>
      </c>
      <c r="O1532" t="s">
        <v>1486</v>
      </c>
      <c r="P1532" t="s">
        <v>1468</v>
      </c>
      <c r="Q1532" s="6">
        <v>41640</v>
      </c>
      <c r="R1532" s="6">
        <v>41997</v>
      </c>
      <c r="S1532">
        <v>0</v>
      </c>
      <c r="T1532">
        <v>0</v>
      </c>
      <c r="U1532" t="s">
        <v>31</v>
      </c>
      <c r="V1532" t="s">
        <v>31</v>
      </c>
    </row>
    <row r="1533" spans="1:22" hidden="1" x14ac:dyDescent="0.25">
      <c r="A1533">
        <v>212</v>
      </c>
      <c r="B1533">
        <f>IF(Tabela_padrão__V_CHANNELGERAL2[[#This Row],[ID]]=A1532,0,1)</f>
        <v>1</v>
      </c>
      <c r="C1533" t="s">
        <v>2263</v>
      </c>
      <c r="D1533" t="s">
        <v>2264</v>
      </c>
      <c r="E1533" t="s">
        <v>2018</v>
      </c>
      <c r="F1533" t="s">
        <v>32</v>
      </c>
      <c r="G1533" t="s">
        <v>176</v>
      </c>
      <c r="H1533" t="s">
        <v>53</v>
      </c>
      <c r="I1533">
        <v>2013</v>
      </c>
      <c r="J1533" s="6">
        <v>41557</v>
      </c>
      <c r="K1533" s="6">
        <v>41509</v>
      </c>
      <c r="L1533" s="6">
        <v>41718</v>
      </c>
      <c r="M1533">
        <v>24.48</v>
      </c>
      <c r="N1533" t="s">
        <v>1473</v>
      </c>
      <c r="O1533" t="s">
        <v>1486</v>
      </c>
      <c r="P1533" t="s">
        <v>1468</v>
      </c>
      <c r="Q1533" s="6">
        <v>41640</v>
      </c>
      <c r="R1533" s="6">
        <v>41997</v>
      </c>
      <c r="S1533">
        <v>0</v>
      </c>
      <c r="T1533">
        <v>0</v>
      </c>
      <c r="U1533" t="s">
        <v>31</v>
      </c>
      <c r="V1533" t="s">
        <v>31</v>
      </c>
    </row>
    <row r="1534" spans="1:22" hidden="1" x14ac:dyDescent="0.25">
      <c r="A1534">
        <v>187</v>
      </c>
      <c r="B1534">
        <f>IF(Tabela_padrão__V_CHANNELGERAL2[[#This Row],[ID]]=A1533,0,1)</f>
        <v>1</v>
      </c>
      <c r="C1534" t="s">
        <v>1495</v>
      </c>
      <c r="D1534" t="s">
        <v>1496</v>
      </c>
      <c r="E1534" t="s">
        <v>117</v>
      </c>
      <c r="F1534" t="s">
        <v>32</v>
      </c>
      <c r="G1534" t="s">
        <v>176</v>
      </c>
      <c r="H1534" t="s">
        <v>53</v>
      </c>
      <c r="I1534">
        <v>2013</v>
      </c>
      <c r="J1534" s="6">
        <v>41557</v>
      </c>
      <c r="K1534" s="6">
        <v>41509</v>
      </c>
      <c r="L1534" s="6">
        <v>41509</v>
      </c>
      <c r="M1534">
        <v>0</v>
      </c>
      <c r="N1534" t="s">
        <v>1497</v>
      </c>
      <c r="O1534" t="s">
        <v>1486</v>
      </c>
      <c r="P1534" t="s">
        <v>1443</v>
      </c>
      <c r="Q1534" s="6"/>
      <c r="R1534" s="6"/>
      <c r="S1534">
        <v>0</v>
      </c>
      <c r="T1534">
        <v>0</v>
      </c>
      <c r="U1534" t="s">
        <v>31</v>
      </c>
      <c r="V1534" t="s">
        <v>31</v>
      </c>
    </row>
    <row r="1535" spans="1:22" hidden="1" x14ac:dyDescent="0.25">
      <c r="A1535">
        <v>188</v>
      </c>
      <c r="B1535">
        <f>IF(Tabela_padrão__V_CHANNELGERAL2[[#This Row],[ID]]=A1534,0,1)</f>
        <v>1</v>
      </c>
      <c r="C1535" t="s">
        <v>1484</v>
      </c>
      <c r="D1535" t="s">
        <v>1485</v>
      </c>
      <c r="E1535" t="s">
        <v>117</v>
      </c>
      <c r="F1535" t="s">
        <v>32</v>
      </c>
      <c r="G1535" t="s">
        <v>176</v>
      </c>
      <c r="H1535" t="s">
        <v>53</v>
      </c>
      <c r="I1535">
        <v>2013</v>
      </c>
      <c r="J1535" s="6">
        <v>41557</v>
      </c>
      <c r="K1535" s="6">
        <v>41509</v>
      </c>
      <c r="L1535" s="6">
        <v>41557</v>
      </c>
      <c r="M1535">
        <v>0</v>
      </c>
      <c r="N1535" t="s">
        <v>33</v>
      </c>
      <c r="O1535" t="s">
        <v>1486</v>
      </c>
      <c r="P1535" t="s">
        <v>1468</v>
      </c>
      <c r="Q1535" s="6">
        <v>41640</v>
      </c>
      <c r="R1535" s="6">
        <v>41997</v>
      </c>
      <c r="S1535">
        <v>0</v>
      </c>
      <c r="T1535">
        <v>0</v>
      </c>
      <c r="U1535" t="s">
        <v>31</v>
      </c>
      <c r="V1535" t="s">
        <v>31</v>
      </c>
    </row>
    <row r="1536" spans="1:22" hidden="1" x14ac:dyDescent="0.25">
      <c r="A1536">
        <v>204</v>
      </c>
      <c r="B1536">
        <f>IF(Tabela_padrão__V_CHANNELGERAL2[[#This Row],[ID]]=A1535,0,1)</f>
        <v>1</v>
      </c>
      <c r="C1536" t="s">
        <v>2200</v>
      </c>
      <c r="D1536" t="s">
        <v>2201</v>
      </c>
      <c r="E1536" t="s">
        <v>117</v>
      </c>
      <c r="F1536" t="s">
        <v>32</v>
      </c>
      <c r="G1536" t="s">
        <v>185</v>
      </c>
      <c r="H1536" t="s">
        <v>53</v>
      </c>
      <c r="I1536">
        <v>2013</v>
      </c>
      <c r="J1536" s="6">
        <v>41557</v>
      </c>
      <c r="K1536" s="6">
        <v>41509</v>
      </c>
      <c r="L1536" s="6">
        <v>41509</v>
      </c>
      <c r="M1536">
        <v>0</v>
      </c>
      <c r="N1536" t="s">
        <v>33</v>
      </c>
      <c r="O1536" t="s">
        <v>1486</v>
      </c>
      <c r="P1536" t="s">
        <v>1468</v>
      </c>
      <c r="Q1536" s="6">
        <v>41640</v>
      </c>
      <c r="R1536" s="6">
        <v>41997</v>
      </c>
      <c r="S1536">
        <v>0</v>
      </c>
      <c r="T1536">
        <v>0</v>
      </c>
      <c r="U1536" t="s">
        <v>31</v>
      </c>
      <c r="V1536" t="s">
        <v>31</v>
      </c>
    </row>
    <row r="1537" spans="1:22" hidden="1" x14ac:dyDescent="0.25">
      <c r="A1537">
        <v>206</v>
      </c>
      <c r="B1537">
        <f>IF(Tabela_padrão__V_CHANNELGERAL2[[#This Row],[ID]]=A1536,0,1)</f>
        <v>1</v>
      </c>
      <c r="C1537" t="s">
        <v>1539</v>
      </c>
      <c r="D1537" t="s">
        <v>1540</v>
      </c>
      <c r="E1537" t="s">
        <v>117</v>
      </c>
      <c r="F1537" t="s">
        <v>32</v>
      </c>
      <c r="G1537" t="s">
        <v>185</v>
      </c>
      <c r="H1537" t="s">
        <v>53</v>
      </c>
      <c r="I1537">
        <v>2013</v>
      </c>
      <c r="J1537" s="6">
        <v>41557</v>
      </c>
      <c r="K1537" s="6">
        <v>41509</v>
      </c>
      <c r="L1537" s="6">
        <v>41509</v>
      </c>
      <c r="M1537">
        <v>0</v>
      </c>
      <c r="N1537" t="s">
        <v>33</v>
      </c>
      <c r="O1537" t="s">
        <v>1486</v>
      </c>
      <c r="P1537" t="s">
        <v>1443</v>
      </c>
      <c r="Q1537" s="6"/>
      <c r="R1537" s="6"/>
      <c r="S1537">
        <v>0</v>
      </c>
      <c r="T1537">
        <v>0</v>
      </c>
      <c r="U1537" t="s">
        <v>31</v>
      </c>
      <c r="V1537" t="s">
        <v>31</v>
      </c>
    </row>
    <row r="1538" spans="1:22" hidden="1" x14ac:dyDescent="0.25">
      <c r="A1538">
        <v>207</v>
      </c>
      <c r="B1538">
        <f>IF(Tabela_padrão__V_CHANNELGERAL2[[#This Row],[ID]]=A1537,0,1)</f>
        <v>1</v>
      </c>
      <c r="C1538" t="s">
        <v>3146</v>
      </c>
      <c r="D1538" t="s">
        <v>3147</v>
      </c>
      <c r="E1538" t="s">
        <v>117</v>
      </c>
      <c r="F1538" t="s">
        <v>32</v>
      </c>
      <c r="G1538" t="s">
        <v>176</v>
      </c>
      <c r="H1538" t="s">
        <v>53</v>
      </c>
      <c r="I1538">
        <v>2013</v>
      </c>
      <c r="J1538" s="6">
        <v>41557</v>
      </c>
      <c r="K1538" s="6">
        <v>41509</v>
      </c>
      <c r="L1538" s="6">
        <v>41509</v>
      </c>
      <c r="M1538">
        <v>0</v>
      </c>
      <c r="N1538" t="s">
        <v>1497</v>
      </c>
      <c r="O1538" t="s">
        <v>1486</v>
      </c>
      <c r="P1538" t="s">
        <v>1443</v>
      </c>
      <c r="Q1538" s="6"/>
      <c r="R1538" s="6"/>
      <c r="S1538">
        <v>0</v>
      </c>
      <c r="T1538">
        <v>0</v>
      </c>
      <c r="U1538" t="s">
        <v>31</v>
      </c>
      <c r="V1538" t="s">
        <v>31</v>
      </c>
    </row>
    <row r="1539" spans="1:22" hidden="1" x14ac:dyDescent="0.25">
      <c r="A1539">
        <v>208</v>
      </c>
      <c r="B1539">
        <f>IF(Tabela_padrão__V_CHANNELGERAL2[[#This Row],[ID]]=A1538,0,1)</f>
        <v>1</v>
      </c>
      <c r="C1539" t="s">
        <v>2563</v>
      </c>
      <c r="D1539" t="s">
        <v>1659</v>
      </c>
      <c r="E1539" t="s">
        <v>117</v>
      </c>
      <c r="F1539" t="s">
        <v>32</v>
      </c>
      <c r="G1539" t="s">
        <v>1411</v>
      </c>
      <c r="H1539" t="s">
        <v>53</v>
      </c>
      <c r="I1539">
        <v>2013</v>
      </c>
      <c r="J1539" s="6">
        <v>41557</v>
      </c>
      <c r="K1539" s="6">
        <v>41509</v>
      </c>
      <c r="L1539" s="6">
        <v>41509</v>
      </c>
      <c r="M1539">
        <v>0</v>
      </c>
      <c r="N1539" t="s">
        <v>33</v>
      </c>
      <c r="O1539" t="s">
        <v>1486</v>
      </c>
      <c r="P1539" t="s">
        <v>1468</v>
      </c>
      <c r="Q1539" s="6">
        <v>41640</v>
      </c>
      <c r="R1539" s="6">
        <v>41997</v>
      </c>
      <c r="S1539">
        <v>0</v>
      </c>
      <c r="T1539">
        <v>0</v>
      </c>
      <c r="U1539" t="s">
        <v>31</v>
      </c>
      <c r="V1539" t="s">
        <v>31</v>
      </c>
    </row>
    <row r="1540" spans="1:22" hidden="1" x14ac:dyDescent="0.25">
      <c r="A1540">
        <v>209</v>
      </c>
      <c r="B1540">
        <f>IF(Tabela_padrão__V_CHANNELGERAL2[[#This Row],[ID]]=A1539,0,1)</f>
        <v>1</v>
      </c>
      <c r="C1540" t="s">
        <v>1855</v>
      </c>
      <c r="D1540" t="s">
        <v>1856</v>
      </c>
      <c r="E1540" t="s">
        <v>117</v>
      </c>
      <c r="F1540" t="s">
        <v>32</v>
      </c>
      <c r="G1540" t="s">
        <v>176</v>
      </c>
      <c r="H1540" t="s">
        <v>53</v>
      </c>
      <c r="I1540">
        <v>2013</v>
      </c>
      <c r="J1540" s="6">
        <v>41557</v>
      </c>
      <c r="K1540" s="6">
        <v>41509</v>
      </c>
      <c r="L1540" s="6">
        <v>41509</v>
      </c>
      <c r="M1540">
        <v>0</v>
      </c>
      <c r="N1540" t="s">
        <v>33</v>
      </c>
      <c r="O1540" t="s">
        <v>1486</v>
      </c>
      <c r="P1540" t="s">
        <v>1443</v>
      </c>
      <c r="Q1540" s="6"/>
      <c r="R1540" s="6"/>
      <c r="S1540">
        <v>0</v>
      </c>
      <c r="T1540">
        <v>0</v>
      </c>
      <c r="U1540" t="s">
        <v>31</v>
      </c>
      <c r="V1540" t="s">
        <v>31</v>
      </c>
    </row>
    <row r="1541" spans="1:22" hidden="1" x14ac:dyDescent="0.25">
      <c r="A1541">
        <v>211</v>
      </c>
      <c r="B1541">
        <f>IF(Tabela_padrão__V_CHANNELGERAL2[[#This Row],[ID]]=A1540,0,1)</f>
        <v>1</v>
      </c>
      <c r="C1541" t="s">
        <v>3087</v>
      </c>
      <c r="D1541" t="s">
        <v>3088</v>
      </c>
      <c r="E1541" t="s">
        <v>117</v>
      </c>
      <c r="F1541" t="s">
        <v>32</v>
      </c>
      <c r="G1541" t="s">
        <v>185</v>
      </c>
      <c r="H1541" t="s">
        <v>53</v>
      </c>
      <c r="I1541">
        <v>2013</v>
      </c>
      <c r="J1541" s="6">
        <v>41557</v>
      </c>
      <c r="K1541" s="6">
        <v>41509</v>
      </c>
      <c r="L1541" s="6">
        <v>41509</v>
      </c>
      <c r="M1541">
        <v>0</v>
      </c>
      <c r="N1541" t="s">
        <v>33</v>
      </c>
      <c r="O1541" t="s">
        <v>1486</v>
      </c>
      <c r="P1541" t="s">
        <v>1443</v>
      </c>
      <c r="Q1541" s="6"/>
      <c r="R1541" s="6"/>
      <c r="S1541">
        <v>0</v>
      </c>
      <c r="T1541">
        <v>0</v>
      </c>
      <c r="U1541" t="s">
        <v>31</v>
      </c>
      <c r="V1541" t="s">
        <v>31</v>
      </c>
    </row>
    <row r="1542" spans="1:22" hidden="1" x14ac:dyDescent="0.25">
      <c r="A1542">
        <v>213</v>
      </c>
      <c r="B1542">
        <f>IF(Tabela_padrão__V_CHANNELGERAL2[[#This Row],[ID]]=A1541,0,1)</f>
        <v>1</v>
      </c>
      <c r="C1542" t="s">
        <v>2246</v>
      </c>
      <c r="D1542" t="s">
        <v>2247</v>
      </c>
      <c r="E1542" t="s">
        <v>117</v>
      </c>
      <c r="F1542" t="s">
        <v>32</v>
      </c>
      <c r="G1542" t="s">
        <v>176</v>
      </c>
      <c r="H1542" t="s">
        <v>53</v>
      </c>
      <c r="I1542">
        <v>2013</v>
      </c>
      <c r="J1542" s="6">
        <v>41557</v>
      </c>
      <c r="K1542" s="6">
        <v>41509</v>
      </c>
      <c r="L1542" s="6">
        <v>41509</v>
      </c>
      <c r="M1542">
        <v>0</v>
      </c>
      <c r="N1542" t="s">
        <v>33</v>
      </c>
      <c r="O1542" t="s">
        <v>1486</v>
      </c>
      <c r="P1542" t="s">
        <v>1468</v>
      </c>
      <c r="Q1542" s="6">
        <v>41640</v>
      </c>
      <c r="R1542" s="6">
        <v>41997</v>
      </c>
      <c r="S1542">
        <v>0</v>
      </c>
      <c r="T1542">
        <v>0</v>
      </c>
      <c r="U1542" t="s">
        <v>31</v>
      </c>
      <c r="V1542" t="s">
        <v>31</v>
      </c>
    </row>
    <row r="1543" spans="1:22" hidden="1" x14ac:dyDescent="0.25">
      <c r="A1543">
        <v>214</v>
      </c>
      <c r="B1543">
        <f>IF(Tabela_padrão__V_CHANNELGERAL2[[#This Row],[ID]]=A1542,0,1)</f>
        <v>1</v>
      </c>
      <c r="C1543" t="s">
        <v>2102</v>
      </c>
      <c r="D1543" t="s">
        <v>2103</v>
      </c>
      <c r="E1543" t="s">
        <v>117</v>
      </c>
      <c r="F1543" t="s">
        <v>32</v>
      </c>
      <c r="G1543" t="s">
        <v>228</v>
      </c>
      <c r="H1543" t="s">
        <v>53</v>
      </c>
      <c r="I1543">
        <v>2013</v>
      </c>
      <c r="J1543" s="6">
        <v>41557</v>
      </c>
      <c r="K1543" s="6">
        <v>41509</v>
      </c>
      <c r="L1543" s="6">
        <v>41509</v>
      </c>
      <c r="M1543">
        <v>0</v>
      </c>
      <c r="N1543" t="s">
        <v>33</v>
      </c>
      <c r="O1543" t="s">
        <v>33</v>
      </c>
      <c r="P1543" t="s">
        <v>1468</v>
      </c>
      <c r="Q1543" s="6">
        <v>41640</v>
      </c>
      <c r="R1543" s="6">
        <v>41997</v>
      </c>
      <c r="S1543">
        <v>0</v>
      </c>
      <c r="T1543">
        <v>0</v>
      </c>
      <c r="U1543" t="s">
        <v>31</v>
      </c>
      <c r="V1543" t="s">
        <v>31</v>
      </c>
    </row>
    <row r="1544" spans="1:22" hidden="1" x14ac:dyDescent="0.25">
      <c r="A1544">
        <v>178</v>
      </c>
      <c r="B1544">
        <f>IF(Tabela_padrão__V_CHANNELGERAL2[[#This Row],[ID]]=A1543,0,1)</f>
        <v>1</v>
      </c>
      <c r="C1544" t="s">
        <v>3136</v>
      </c>
      <c r="D1544" t="s">
        <v>2664</v>
      </c>
      <c r="E1544" t="s">
        <v>117</v>
      </c>
      <c r="F1544" t="s">
        <v>32</v>
      </c>
      <c r="G1544" t="s">
        <v>228</v>
      </c>
      <c r="H1544" t="s">
        <v>53</v>
      </c>
      <c r="I1544">
        <v>2013</v>
      </c>
      <c r="J1544" s="6">
        <v>41542</v>
      </c>
      <c r="K1544" s="6">
        <v>41554</v>
      </c>
      <c r="L1544" s="6">
        <v>41620</v>
      </c>
      <c r="M1544">
        <v>20</v>
      </c>
      <c r="N1544" t="s">
        <v>33</v>
      </c>
      <c r="O1544" t="s">
        <v>33</v>
      </c>
      <c r="P1544" t="s">
        <v>1468</v>
      </c>
      <c r="Q1544" s="6">
        <v>41640</v>
      </c>
      <c r="R1544" s="6">
        <v>41997</v>
      </c>
      <c r="S1544">
        <v>0</v>
      </c>
      <c r="T1544">
        <v>0</v>
      </c>
      <c r="U1544" t="s">
        <v>31</v>
      </c>
      <c r="V1544" t="s">
        <v>31</v>
      </c>
    </row>
    <row r="1545" spans="1:22" hidden="1" x14ac:dyDescent="0.25">
      <c r="A1545">
        <v>179</v>
      </c>
      <c r="B1545">
        <f>IF(Tabela_padrão__V_CHANNELGERAL2[[#This Row],[ID]]=A1544,0,1)</f>
        <v>1</v>
      </c>
      <c r="C1545" t="s">
        <v>2921</v>
      </c>
      <c r="D1545" t="s">
        <v>2922</v>
      </c>
      <c r="E1545" t="s">
        <v>117</v>
      </c>
      <c r="F1545" t="s">
        <v>32</v>
      </c>
      <c r="G1545" t="s">
        <v>41</v>
      </c>
      <c r="H1545" t="s">
        <v>42</v>
      </c>
      <c r="I1545">
        <v>2013</v>
      </c>
      <c r="J1545" s="6">
        <v>41542</v>
      </c>
      <c r="K1545" s="6">
        <v>41542</v>
      </c>
      <c r="L1545" s="6">
        <v>41542</v>
      </c>
      <c r="N1545" t="s">
        <v>33</v>
      </c>
      <c r="O1545" t="s">
        <v>1486</v>
      </c>
      <c r="P1545" t="s">
        <v>1443</v>
      </c>
      <c r="Q1545" s="6"/>
      <c r="R1545" s="6"/>
      <c r="S1545">
        <v>0</v>
      </c>
      <c r="T1545">
        <v>0</v>
      </c>
      <c r="U1545" t="s">
        <v>31</v>
      </c>
      <c r="V1545" t="s">
        <v>31</v>
      </c>
    </row>
    <row r="1546" spans="1:22" hidden="1" x14ac:dyDescent="0.25">
      <c r="A1546">
        <v>180</v>
      </c>
      <c r="B1546">
        <f>IF(Tabela_padrão__V_CHANNELGERAL2[[#This Row],[ID]]=A1545,0,1)</f>
        <v>1</v>
      </c>
      <c r="C1546" t="s">
        <v>2574</v>
      </c>
      <c r="D1546" t="s">
        <v>2575</v>
      </c>
      <c r="E1546" t="s">
        <v>117</v>
      </c>
      <c r="F1546" t="s">
        <v>32</v>
      </c>
      <c r="G1546" t="s">
        <v>41</v>
      </c>
      <c r="H1546" t="s">
        <v>42</v>
      </c>
      <c r="I1546">
        <v>2013</v>
      </c>
      <c r="J1546" s="6">
        <v>41542</v>
      </c>
      <c r="K1546" s="6">
        <v>41542</v>
      </c>
      <c r="L1546" s="6">
        <v>41542</v>
      </c>
      <c r="N1546" t="s">
        <v>33</v>
      </c>
      <c r="O1546" t="s">
        <v>1486</v>
      </c>
      <c r="P1546" t="s">
        <v>1443</v>
      </c>
      <c r="Q1546" s="6"/>
      <c r="R1546" s="6"/>
      <c r="S1546">
        <v>0</v>
      </c>
      <c r="T1546">
        <v>0</v>
      </c>
      <c r="U1546" t="s">
        <v>31</v>
      </c>
      <c r="V1546" t="s">
        <v>31</v>
      </c>
    </row>
    <row r="1547" spans="1:22" hidden="1" x14ac:dyDescent="0.25">
      <c r="A1547">
        <v>181</v>
      </c>
      <c r="B1547">
        <f>IF(Tabela_padrão__V_CHANNELGERAL2[[#This Row],[ID]]=A1546,0,1)</f>
        <v>1</v>
      </c>
      <c r="C1547" t="s">
        <v>1531</v>
      </c>
      <c r="D1547" t="s">
        <v>1532</v>
      </c>
      <c r="E1547" t="s">
        <v>117</v>
      </c>
      <c r="F1547" t="s">
        <v>32</v>
      </c>
      <c r="G1547" t="s">
        <v>41</v>
      </c>
      <c r="H1547" t="s">
        <v>42</v>
      </c>
      <c r="I1547">
        <v>2013</v>
      </c>
      <c r="J1547" s="6">
        <v>41542</v>
      </c>
      <c r="K1547" s="6">
        <v>41542</v>
      </c>
      <c r="L1547" s="6">
        <v>41542</v>
      </c>
      <c r="N1547" t="s">
        <v>33</v>
      </c>
      <c r="O1547" t="s">
        <v>1486</v>
      </c>
      <c r="P1547" t="s">
        <v>1443</v>
      </c>
      <c r="Q1547" s="6"/>
      <c r="R1547" s="6"/>
      <c r="S1547">
        <v>0</v>
      </c>
      <c r="T1547">
        <v>0</v>
      </c>
      <c r="U1547" t="s">
        <v>31</v>
      </c>
      <c r="V1547" t="s">
        <v>31</v>
      </c>
    </row>
    <row r="1548" spans="1:22" hidden="1" x14ac:dyDescent="0.25">
      <c r="A1548">
        <v>182</v>
      </c>
      <c r="B1548">
        <f>IF(Tabela_padrão__V_CHANNELGERAL2[[#This Row],[ID]]=A1547,0,1)</f>
        <v>1</v>
      </c>
      <c r="C1548" t="s">
        <v>2059</v>
      </c>
      <c r="D1548" t="s">
        <v>2060</v>
      </c>
      <c r="E1548" t="s">
        <v>117</v>
      </c>
      <c r="F1548" t="s">
        <v>32</v>
      </c>
      <c r="G1548" t="s">
        <v>41</v>
      </c>
      <c r="H1548" t="s">
        <v>42</v>
      </c>
      <c r="I1548">
        <v>2013</v>
      </c>
      <c r="J1548" s="6">
        <v>41542</v>
      </c>
      <c r="K1548" s="6">
        <v>41542</v>
      </c>
      <c r="L1548" s="6">
        <v>41542</v>
      </c>
      <c r="N1548" t="s">
        <v>33</v>
      </c>
      <c r="O1548" t="s">
        <v>1486</v>
      </c>
      <c r="P1548" t="s">
        <v>1443</v>
      </c>
      <c r="Q1548" s="6"/>
      <c r="R1548" s="6"/>
      <c r="S1548">
        <v>0</v>
      </c>
      <c r="T1548">
        <v>0</v>
      </c>
      <c r="U1548" t="s">
        <v>31</v>
      </c>
      <c r="V1548" t="s">
        <v>31</v>
      </c>
    </row>
    <row r="1549" spans="1:22" hidden="1" x14ac:dyDescent="0.25">
      <c r="A1549">
        <v>183</v>
      </c>
      <c r="B1549">
        <f>IF(Tabela_padrão__V_CHANNELGERAL2[[#This Row],[ID]]=A1548,0,1)</f>
        <v>1</v>
      </c>
      <c r="C1549" t="s">
        <v>2899</v>
      </c>
      <c r="D1549" t="s">
        <v>2900</v>
      </c>
      <c r="E1549" t="s">
        <v>117</v>
      </c>
      <c r="F1549" t="s">
        <v>32</v>
      </c>
      <c r="G1549" t="s">
        <v>1411</v>
      </c>
      <c r="H1549" t="s">
        <v>42</v>
      </c>
      <c r="I1549">
        <v>2013</v>
      </c>
      <c r="J1549" s="6">
        <v>41542</v>
      </c>
      <c r="K1549" s="6">
        <v>41542</v>
      </c>
      <c r="L1549" s="6">
        <v>41542</v>
      </c>
      <c r="N1549" t="s">
        <v>2901</v>
      </c>
      <c r="O1549" t="s">
        <v>1486</v>
      </c>
      <c r="P1549" t="s">
        <v>1468</v>
      </c>
      <c r="Q1549" s="6">
        <v>41640</v>
      </c>
      <c r="R1549" s="6">
        <v>41997</v>
      </c>
      <c r="S1549">
        <v>0</v>
      </c>
      <c r="T1549">
        <v>0</v>
      </c>
      <c r="U1549" t="s">
        <v>31</v>
      </c>
      <c r="V1549" t="s">
        <v>31</v>
      </c>
    </row>
    <row r="1550" spans="1:22" hidden="1" x14ac:dyDescent="0.25">
      <c r="A1550">
        <v>184</v>
      </c>
      <c r="B1550">
        <f>IF(Tabela_padrão__V_CHANNELGERAL2[[#This Row],[ID]]=A1549,0,1)</f>
        <v>1</v>
      </c>
      <c r="C1550" t="s">
        <v>2755</v>
      </c>
      <c r="D1550" t="s">
        <v>2756</v>
      </c>
      <c r="E1550" t="s">
        <v>117</v>
      </c>
      <c r="F1550" t="s">
        <v>32</v>
      </c>
      <c r="G1550" t="s">
        <v>1411</v>
      </c>
      <c r="H1550" t="s">
        <v>42</v>
      </c>
      <c r="I1550">
        <v>2013</v>
      </c>
      <c r="J1550" s="6">
        <v>41542</v>
      </c>
      <c r="K1550" s="6">
        <v>41542</v>
      </c>
      <c r="L1550" s="6">
        <v>41542</v>
      </c>
      <c r="N1550" t="s">
        <v>33</v>
      </c>
      <c r="O1550" t="s">
        <v>1486</v>
      </c>
      <c r="P1550" t="s">
        <v>1468</v>
      </c>
      <c r="Q1550" s="6">
        <v>41640</v>
      </c>
      <c r="R1550" s="6">
        <v>41997</v>
      </c>
      <c r="S1550">
        <v>0</v>
      </c>
      <c r="T1550">
        <v>0</v>
      </c>
      <c r="U1550" t="s">
        <v>31</v>
      </c>
      <c r="V1550" t="s">
        <v>31</v>
      </c>
    </row>
    <row r="1551" spans="1:22" hidden="1" x14ac:dyDescent="0.25">
      <c r="A1551">
        <v>304</v>
      </c>
      <c r="B1551">
        <f>IF(Tabela_padrão__V_CHANNELGERAL2[[#This Row],[ID]]=A1550,0,1)</f>
        <v>1</v>
      </c>
      <c r="C1551" t="s">
        <v>1725</v>
      </c>
      <c r="D1551" t="s">
        <v>1726</v>
      </c>
      <c r="E1551" t="s">
        <v>117</v>
      </c>
      <c r="F1551" t="s">
        <v>32</v>
      </c>
      <c r="G1551" t="s">
        <v>176</v>
      </c>
      <c r="H1551" t="s">
        <v>42</v>
      </c>
      <c r="I1551">
        <v>2013</v>
      </c>
      <c r="J1551" s="6">
        <v>41620</v>
      </c>
      <c r="K1551" s="6">
        <v>41620</v>
      </c>
      <c r="L1551" s="6">
        <v>41620</v>
      </c>
      <c r="N1551" t="s">
        <v>33</v>
      </c>
      <c r="O1551" t="s">
        <v>33</v>
      </c>
      <c r="P1551" t="s">
        <v>1443</v>
      </c>
      <c r="Q1551" s="6"/>
      <c r="R1551" s="6"/>
      <c r="S1551">
        <v>0</v>
      </c>
      <c r="T1551">
        <v>0</v>
      </c>
      <c r="U1551" t="s">
        <v>31</v>
      </c>
      <c r="V1551" t="s">
        <v>31</v>
      </c>
    </row>
    <row r="1552" spans="1:22" hidden="1" x14ac:dyDescent="0.25">
      <c r="A1552">
        <v>47</v>
      </c>
      <c r="B1552">
        <f>IF(Tabela_padrão__V_CHANNELGERAL2[[#This Row],[ID]]=A1551,0,1)</f>
        <v>1</v>
      </c>
      <c r="C1552" t="s">
        <v>1587</v>
      </c>
      <c r="D1552" t="s">
        <v>1588</v>
      </c>
      <c r="E1552" t="s">
        <v>442</v>
      </c>
      <c r="F1552" t="s">
        <v>32</v>
      </c>
      <c r="G1552" t="s">
        <v>185</v>
      </c>
      <c r="H1552" t="s">
        <v>49</v>
      </c>
      <c r="I1552">
        <v>2013</v>
      </c>
      <c r="J1552" s="6">
        <v>41431</v>
      </c>
      <c r="K1552" s="6">
        <v>41306</v>
      </c>
      <c r="L1552" s="6">
        <v>406702</v>
      </c>
      <c r="M1552">
        <v>100</v>
      </c>
      <c r="N1552" t="s">
        <v>1589</v>
      </c>
      <c r="O1552" t="s">
        <v>1589</v>
      </c>
      <c r="P1552" t="s">
        <v>1447</v>
      </c>
      <c r="Q1552" s="6">
        <v>41275</v>
      </c>
      <c r="R1552" s="6">
        <v>41298</v>
      </c>
      <c r="S1552">
        <v>0</v>
      </c>
      <c r="T1552">
        <v>1</v>
      </c>
      <c r="U1552" t="s">
        <v>31</v>
      </c>
      <c r="V1552" t="s">
        <v>31</v>
      </c>
    </row>
    <row r="1553" spans="1:22" hidden="1" x14ac:dyDescent="0.25">
      <c r="A1553">
        <v>50</v>
      </c>
      <c r="B1553">
        <f>IF(Tabela_padrão__V_CHANNELGERAL2[[#This Row],[ID]]=A1552,0,1)</f>
        <v>1</v>
      </c>
      <c r="C1553" t="s">
        <v>3169</v>
      </c>
      <c r="D1553" t="s">
        <v>3170</v>
      </c>
      <c r="E1553" t="s">
        <v>442</v>
      </c>
      <c r="F1553" t="s">
        <v>32</v>
      </c>
      <c r="G1553" t="s">
        <v>185</v>
      </c>
      <c r="H1553" t="s">
        <v>49</v>
      </c>
      <c r="I1553">
        <v>2013</v>
      </c>
      <c r="J1553" s="6">
        <v>41432</v>
      </c>
      <c r="K1553" s="6">
        <v>41306</v>
      </c>
      <c r="L1553" s="6">
        <v>41493</v>
      </c>
      <c r="M1553">
        <v>100</v>
      </c>
      <c r="N1553" t="s">
        <v>1589</v>
      </c>
      <c r="O1553" t="s">
        <v>1589</v>
      </c>
      <c r="P1553" t="s">
        <v>1447</v>
      </c>
      <c r="Q1553" s="6">
        <v>41275</v>
      </c>
      <c r="R1553" s="6">
        <v>41298</v>
      </c>
      <c r="S1553">
        <v>0</v>
      </c>
      <c r="T1553">
        <v>1</v>
      </c>
      <c r="U1553" t="s">
        <v>31</v>
      </c>
      <c r="V1553" t="s">
        <v>31</v>
      </c>
    </row>
    <row r="1554" spans="1:22" hidden="1" x14ac:dyDescent="0.25">
      <c r="A1554">
        <v>51</v>
      </c>
      <c r="B1554">
        <f>IF(Tabela_padrão__V_CHANNELGERAL2[[#This Row],[ID]]=A1553,0,1)</f>
        <v>1</v>
      </c>
      <c r="C1554" t="s">
        <v>3052</v>
      </c>
      <c r="D1554" t="s">
        <v>3053</v>
      </c>
      <c r="E1554" t="s">
        <v>442</v>
      </c>
      <c r="F1554" t="s">
        <v>32</v>
      </c>
      <c r="G1554" t="s">
        <v>185</v>
      </c>
      <c r="H1554" t="s">
        <v>53</v>
      </c>
      <c r="I1554">
        <v>2013</v>
      </c>
      <c r="J1554" s="6">
        <v>41432</v>
      </c>
      <c r="K1554" s="6">
        <v>41430</v>
      </c>
      <c r="L1554" s="6">
        <v>41516</v>
      </c>
      <c r="M1554">
        <v>6.15</v>
      </c>
      <c r="N1554" t="s">
        <v>1589</v>
      </c>
      <c r="O1554" t="s">
        <v>1589</v>
      </c>
      <c r="P1554" t="s">
        <v>1447</v>
      </c>
      <c r="Q1554" s="6">
        <v>41275</v>
      </c>
      <c r="R1554" s="6">
        <v>41298</v>
      </c>
      <c r="S1554">
        <v>0</v>
      </c>
      <c r="T1554">
        <v>0</v>
      </c>
      <c r="U1554" t="s">
        <v>31</v>
      </c>
      <c r="V1554" t="s">
        <v>31</v>
      </c>
    </row>
    <row r="1555" spans="1:22" hidden="1" x14ac:dyDescent="0.25">
      <c r="A1555">
        <v>52</v>
      </c>
      <c r="B1555">
        <f>IF(Tabela_padrão__V_CHANNELGERAL2[[#This Row],[ID]]=A1554,0,1)</f>
        <v>1</v>
      </c>
      <c r="C1555" t="s">
        <v>3001</v>
      </c>
      <c r="D1555" t="s">
        <v>3002</v>
      </c>
      <c r="E1555" t="s">
        <v>442</v>
      </c>
      <c r="F1555" t="s">
        <v>32</v>
      </c>
      <c r="G1555" t="s">
        <v>185</v>
      </c>
      <c r="H1555" t="s">
        <v>53</v>
      </c>
      <c r="I1555">
        <v>2013</v>
      </c>
      <c r="J1555" s="6">
        <v>41432</v>
      </c>
      <c r="K1555" s="6">
        <v>41393</v>
      </c>
      <c r="L1555" s="6">
        <v>41485</v>
      </c>
      <c r="M1555">
        <v>76.92</v>
      </c>
      <c r="N1555" t="s">
        <v>1589</v>
      </c>
      <c r="O1555" t="s">
        <v>1589</v>
      </c>
      <c r="P1555" t="s">
        <v>1447</v>
      </c>
      <c r="Q1555" s="6">
        <v>41275</v>
      </c>
      <c r="R1555" s="6">
        <v>41298</v>
      </c>
      <c r="S1555">
        <v>0</v>
      </c>
      <c r="T1555">
        <v>0</v>
      </c>
      <c r="U1555" t="s">
        <v>31</v>
      </c>
      <c r="V1555" t="s">
        <v>31</v>
      </c>
    </row>
    <row r="1556" spans="1:22" hidden="1" x14ac:dyDescent="0.25">
      <c r="A1556">
        <v>53</v>
      </c>
      <c r="B1556">
        <f>IF(Tabela_padrão__V_CHANNELGERAL2[[#This Row],[ID]]=A1555,0,1)</f>
        <v>1</v>
      </c>
      <c r="C1556" t="s">
        <v>2055</v>
      </c>
      <c r="D1556" t="s">
        <v>2056</v>
      </c>
      <c r="E1556" t="s">
        <v>442</v>
      </c>
      <c r="F1556" t="s">
        <v>32</v>
      </c>
      <c r="G1556" t="s">
        <v>185</v>
      </c>
      <c r="H1556" t="s">
        <v>53</v>
      </c>
      <c r="I1556">
        <v>2013</v>
      </c>
      <c r="J1556" s="6">
        <v>41432</v>
      </c>
      <c r="K1556" s="6">
        <v>41408</v>
      </c>
      <c r="L1556" s="6">
        <v>41441</v>
      </c>
      <c r="M1556">
        <v>95</v>
      </c>
      <c r="N1556" t="s">
        <v>1589</v>
      </c>
      <c r="O1556" t="s">
        <v>1589</v>
      </c>
      <c r="P1556" t="s">
        <v>1447</v>
      </c>
      <c r="Q1556" s="6">
        <v>41275</v>
      </c>
      <c r="R1556" s="6">
        <v>41298</v>
      </c>
      <c r="S1556">
        <v>0</v>
      </c>
      <c r="T1556">
        <v>0</v>
      </c>
      <c r="U1556" t="s">
        <v>31</v>
      </c>
      <c r="V1556" t="s">
        <v>31</v>
      </c>
    </row>
    <row r="1557" spans="1:22" hidden="1" x14ac:dyDescent="0.25">
      <c r="A1557">
        <v>54</v>
      </c>
      <c r="B1557">
        <f>IF(Tabela_padrão__V_CHANNELGERAL2[[#This Row],[ID]]=A1556,0,1)</f>
        <v>1</v>
      </c>
      <c r="C1557" t="s">
        <v>1853</v>
      </c>
      <c r="D1557" t="s">
        <v>1854</v>
      </c>
      <c r="E1557" t="s">
        <v>442</v>
      </c>
      <c r="F1557" t="s">
        <v>32</v>
      </c>
      <c r="G1557" t="s">
        <v>185</v>
      </c>
      <c r="H1557" t="s">
        <v>53</v>
      </c>
      <c r="I1557">
        <v>2013</v>
      </c>
      <c r="J1557" s="6">
        <v>41432</v>
      </c>
      <c r="K1557" s="6">
        <v>41463</v>
      </c>
      <c r="L1557" s="6">
        <v>41516</v>
      </c>
      <c r="M1557">
        <v>2.27</v>
      </c>
      <c r="N1557" t="s">
        <v>1589</v>
      </c>
      <c r="O1557" t="s">
        <v>1589</v>
      </c>
      <c r="P1557" t="s">
        <v>1447</v>
      </c>
      <c r="Q1557" s="6">
        <v>41275</v>
      </c>
      <c r="R1557" s="6">
        <v>41298</v>
      </c>
      <c r="S1557">
        <v>0</v>
      </c>
      <c r="T1557">
        <v>0</v>
      </c>
      <c r="U1557" t="s">
        <v>31</v>
      </c>
      <c r="V1557" t="s">
        <v>31</v>
      </c>
    </row>
    <row r="1558" spans="1:22" hidden="1" x14ac:dyDescent="0.25">
      <c r="A1558">
        <v>55</v>
      </c>
      <c r="B1558">
        <f>IF(Tabela_padrão__V_CHANNELGERAL2[[#This Row],[ID]]=A1557,0,1)</f>
        <v>1</v>
      </c>
      <c r="C1558" t="s">
        <v>2933</v>
      </c>
      <c r="D1558" t="s">
        <v>2934</v>
      </c>
      <c r="E1558" t="s">
        <v>442</v>
      </c>
      <c r="F1558" t="s">
        <v>32</v>
      </c>
      <c r="G1558" t="s">
        <v>185</v>
      </c>
      <c r="H1558" t="s">
        <v>53</v>
      </c>
      <c r="I1558">
        <v>2013</v>
      </c>
      <c r="J1558" s="6">
        <v>41432</v>
      </c>
      <c r="K1558" s="6">
        <v>41460</v>
      </c>
      <c r="L1558" s="6">
        <v>41516</v>
      </c>
      <c r="M1558">
        <v>2.27</v>
      </c>
      <c r="N1558" t="s">
        <v>1589</v>
      </c>
      <c r="O1558" t="s">
        <v>1589</v>
      </c>
      <c r="P1558" t="s">
        <v>1447</v>
      </c>
      <c r="Q1558" s="6">
        <v>41275</v>
      </c>
      <c r="R1558" s="6">
        <v>41298</v>
      </c>
      <c r="S1558">
        <v>0</v>
      </c>
      <c r="T1558">
        <v>0</v>
      </c>
      <c r="U1558" t="s">
        <v>31</v>
      </c>
      <c r="V1558" t="s">
        <v>31</v>
      </c>
    </row>
    <row r="1559" spans="1:22" hidden="1" x14ac:dyDescent="0.25">
      <c r="A1559">
        <v>56</v>
      </c>
      <c r="B1559">
        <f>IF(Tabela_padrão__V_CHANNELGERAL2[[#This Row],[ID]]=A1558,0,1)</f>
        <v>1</v>
      </c>
      <c r="C1559" t="s">
        <v>1987</v>
      </c>
      <c r="D1559" t="s">
        <v>1988</v>
      </c>
      <c r="E1559" t="s">
        <v>442</v>
      </c>
      <c r="F1559" t="s">
        <v>32</v>
      </c>
      <c r="G1559" t="s">
        <v>176</v>
      </c>
      <c r="H1559" t="s">
        <v>53</v>
      </c>
      <c r="I1559">
        <v>2013</v>
      </c>
      <c r="J1559" s="6">
        <v>41432</v>
      </c>
      <c r="K1559" s="6">
        <v>41365</v>
      </c>
      <c r="L1559" s="6">
        <v>41542</v>
      </c>
      <c r="M1559">
        <v>53</v>
      </c>
      <c r="N1559" t="s">
        <v>1589</v>
      </c>
      <c r="O1559" t="s">
        <v>1589</v>
      </c>
      <c r="P1559" t="s">
        <v>1447</v>
      </c>
      <c r="Q1559" s="6">
        <v>41275</v>
      </c>
      <c r="R1559" s="6">
        <v>41298</v>
      </c>
      <c r="S1559">
        <v>0</v>
      </c>
      <c r="T1559">
        <v>0</v>
      </c>
      <c r="U1559" t="s">
        <v>31</v>
      </c>
      <c r="V1559" t="s">
        <v>31</v>
      </c>
    </row>
    <row r="1560" spans="1:22" hidden="1" x14ac:dyDescent="0.25">
      <c r="A1560">
        <v>57</v>
      </c>
      <c r="B1560">
        <f>IF(Tabela_padrão__V_CHANNELGERAL2[[#This Row],[ID]]=A1559,0,1)</f>
        <v>1</v>
      </c>
      <c r="C1560" t="s">
        <v>1825</v>
      </c>
      <c r="D1560" t="s">
        <v>1826</v>
      </c>
      <c r="E1560" t="s">
        <v>442</v>
      </c>
      <c r="F1560" t="s">
        <v>32</v>
      </c>
      <c r="G1560" t="s">
        <v>228</v>
      </c>
      <c r="H1560" t="s">
        <v>53</v>
      </c>
      <c r="I1560">
        <v>2013</v>
      </c>
      <c r="J1560" s="6">
        <v>41432</v>
      </c>
      <c r="K1560" s="6">
        <v>41527</v>
      </c>
      <c r="L1560" s="6">
        <v>41588</v>
      </c>
      <c r="M1560">
        <v>1.36</v>
      </c>
      <c r="N1560" t="s">
        <v>1589</v>
      </c>
      <c r="O1560" t="s">
        <v>1589</v>
      </c>
      <c r="P1560" t="s">
        <v>1447</v>
      </c>
      <c r="Q1560" s="6">
        <v>41275</v>
      </c>
      <c r="R1560" s="6">
        <v>41298</v>
      </c>
      <c r="S1560">
        <v>0</v>
      </c>
      <c r="T1560">
        <v>0</v>
      </c>
      <c r="U1560" t="s">
        <v>31</v>
      </c>
      <c r="V1560" t="s">
        <v>31</v>
      </c>
    </row>
    <row r="1561" spans="1:22" hidden="1" x14ac:dyDescent="0.25">
      <c r="A1561">
        <v>58</v>
      </c>
      <c r="B1561">
        <f>IF(Tabela_padrão__V_CHANNELGERAL2[[#This Row],[ID]]=A1560,0,1)</f>
        <v>1</v>
      </c>
      <c r="C1561" t="s">
        <v>1951</v>
      </c>
      <c r="D1561" t="s">
        <v>1952</v>
      </c>
      <c r="E1561" t="s">
        <v>442</v>
      </c>
      <c r="F1561" t="s">
        <v>32</v>
      </c>
      <c r="G1561" t="s">
        <v>228</v>
      </c>
      <c r="H1561" t="s">
        <v>53</v>
      </c>
      <c r="I1561">
        <v>2013</v>
      </c>
      <c r="J1561" s="6">
        <v>41432</v>
      </c>
      <c r="K1561" s="6">
        <v>41455</v>
      </c>
      <c r="L1561" s="6">
        <v>41638</v>
      </c>
      <c r="M1561">
        <v>0</v>
      </c>
      <c r="N1561" t="s">
        <v>1589</v>
      </c>
      <c r="O1561" t="s">
        <v>1589</v>
      </c>
      <c r="P1561" t="s">
        <v>1447</v>
      </c>
      <c r="Q1561" s="6">
        <v>41275</v>
      </c>
      <c r="R1561" s="6">
        <v>41298</v>
      </c>
      <c r="S1561">
        <v>0</v>
      </c>
      <c r="T1561">
        <v>0</v>
      </c>
      <c r="U1561" t="s">
        <v>31</v>
      </c>
      <c r="V1561" t="s">
        <v>31</v>
      </c>
    </row>
    <row r="1562" spans="1:22" hidden="1" x14ac:dyDescent="0.25">
      <c r="A1562">
        <v>60</v>
      </c>
      <c r="B1562">
        <f>IF(Tabela_padrão__V_CHANNELGERAL2[[#This Row],[ID]]=A1561,0,1)</f>
        <v>1</v>
      </c>
      <c r="C1562" t="s">
        <v>2473</v>
      </c>
      <c r="D1562" t="s">
        <v>2474</v>
      </c>
      <c r="E1562" t="s">
        <v>442</v>
      </c>
      <c r="F1562" t="s">
        <v>32</v>
      </c>
      <c r="G1562" t="s">
        <v>228</v>
      </c>
      <c r="H1562" t="s">
        <v>53</v>
      </c>
      <c r="I1562">
        <v>2013</v>
      </c>
      <c r="J1562" s="6">
        <v>41435</v>
      </c>
      <c r="K1562" s="6">
        <v>41394</v>
      </c>
      <c r="L1562" s="6">
        <v>41638</v>
      </c>
      <c r="M1562">
        <v>0</v>
      </c>
      <c r="N1562" t="s">
        <v>1589</v>
      </c>
      <c r="O1562" t="s">
        <v>1589</v>
      </c>
      <c r="P1562" t="s">
        <v>1447</v>
      </c>
      <c r="Q1562" s="6">
        <v>41275</v>
      </c>
      <c r="R1562" s="6">
        <v>41298</v>
      </c>
      <c r="S1562">
        <v>0</v>
      </c>
      <c r="T1562">
        <v>0</v>
      </c>
      <c r="U1562" t="s">
        <v>31</v>
      </c>
      <c r="V1562" t="s">
        <v>31</v>
      </c>
    </row>
    <row r="1563" spans="1:22" hidden="1" x14ac:dyDescent="0.25">
      <c r="A1563">
        <v>61</v>
      </c>
      <c r="B1563">
        <f>IF(Tabela_padrão__V_CHANNELGERAL2[[#This Row],[ID]]=A1562,0,1)</f>
        <v>1</v>
      </c>
      <c r="C1563" t="s">
        <v>2035</v>
      </c>
      <c r="D1563" t="s">
        <v>2036</v>
      </c>
      <c r="E1563" t="s">
        <v>442</v>
      </c>
      <c r="F1563" t="s">
        <v>32</v>
      </c>
      <c r="G1563" t="s">
        <v>228</v>
      </c>
      <c r="H1563" t="s">
        <v>53</v>
      </c>
      <c r="I1563">
        <v>2013</v>
      </c>
      <c r="J1563" s="6">
        <v>41435</v>
      </c>
      <c r="K1563" s="6">
        <v>41455</v>
      </c>
      <c r="L1563" s="6">
        <v>42004</v>
      </c>
      <c r="M1563">
        <v>0</v>
      </c>
      <c r="N1563" t="s">
        <v>1589</v>
      </c>
      <c r="O1563" t="s">
        <v>1589</v>
      </c>
      <c r="P1563" t="s">
        <v>1447</v>
      </c>
      <c r="Q1563" s="6">
        <v>41275</v>
      </c>
      <c r="R1563" s="6">
        <v>41298</v>
      </c>
      <c r="S1563">
        <v>0</v>
      </c>
      <c r="T1563">
        <v>0</v>
      </c>
      <c r="U1563" t="s">
        <v>31</v>
      </c>
      <c r="V1563" t="s">
        <v>31</v>
      </c>
    </row>
    <row r="1564" spans="1:22" hidden="1" x14ac:dyDescent="0.25">
      <c r="A1564">
        <v>62</v>
      </c>
      <c r="B1564">
        <f>IF(Tabela_padrão__V_CHANNELGERAL2[[#This Row],[ID]]=A1563,0,1)</f>
        <v>1</v>
      </c>
      <c r="C1564" t="s">
        <v>3026</v>
      </c>
      <c r="D1564" t="s">
        <v>3027</v>
      </c>
      <c r="E1564" t="s">
        <v>442</v>
      </c>
      <c r="F1564" t="s">
        <v>32</v>
      </c>
      <c r="G1564" t="s">
        <v>228</v>
      </c>
      <c r="H1564" t="s">
        <v>53</v>
      </c>
      <c r="I1564">
        <v>2013</v>
      </c>
      <c r="J1564" s="6">
        <v>41435</v>
      </c>
      <c r="K1564" s="6">
        <v>41424</v>
      </c>
      <c r="L1564" s="6">
        <v>42369</v>
      </c>
      <c r="M1564">
        <v>0</v>
      </c>
      <c r="N1564" t="s">
        <v>1589</v>
      </c>
      <c r="O1564" t="s">
        <v>1589</v>
      </c>
      <c r="P1564" t="s">
        <v>1447</v>
      </c>
      <c r="Q1564" s="6">
        <v>41275</v>
      </c>
      <c r="R1564" s="6">
        <v>41298</v>
      </c>
      <c r="S1564">
        <v>0</v>
      </c>
      <c r="T1564">
        <v>0</v>
      </c>
      <c r="U1564" t="s">
        <v>31</v>
      </c>
      <c r="V1564" t="s">
        <v>31</v>
      </c>
    </row>
    <row r="1565" spans="1:22" hidden="1" x14ac:dyDescent="0.25">
      <c r="A1565">
        <v>231</v>
      </c>
      <c r="B1565">
        <f>IF(Tabela_padrão__V_CHANNELGERAL2[[#This Row],[ID]]=A1564,0,1)</f>
        <v>1</v>
      </c>
      <c r="C1565" t="s">
        <v>2572</v>
      </c>
      <c r="D1565" t="s">
        <v>2573</v>
      </c>
      <c r="E1565" t="s">
        <v>442</v>
      </c>
      <c r="F1565" t="s">
        <v>32</v>
      </c>
      <c r="G1565" t="s">
        <v>41</v>
      </c>
      <c r="H1565" t="s">
        <v>53</v>
      </c>
      <c r="I1565">
        <v>2013</v>
      </c>
      <c r="J1565" s="6">
        <v>41607</v>
      </c>
      <c r="K1565" s="6">
        <v>41607</v>
      </c>
      <c r="L1565" s="6">
        <v>41954</v>
      </c>
      <c r="M1565">
        <v>0</v>
      </c>
      <c r="N1565" t="s">
        <v>256</v>
      </c>
      <c r="O1565" t="s">
        <v>256</v>
      </c>
      <c r="P1565" t="s">
        <v>1447</v>
      </c>
      <c r="Q1565" s="6">
        <v>41275</v>
      </c>
      <c r="R1565" s="6">
        <v>41298</v>
      </c>
      <c r="S1565">
        <v>0</v>
      </c>
      <c r="T1565">
        <v>0</v>
      </c>
      <c r="U1565" t="s">
        <v>31</v>
      </c>
      <c r="V1565" t="s">
        <v>31</v>
      </c>
    </row>
    <row r="1566" spans="1:22" hidden="1" x14ac:dyDescent="0.25">
      <c r="A1566">
        <v>64</v>
      </c>
      <c r="B1566">
        <f>IF(Tabela_padrão__V_CHANNELGERAL2[[#This Row],[ID]]=A1565,0,1)</f>
        <v>1</v>
      </c>
      <c r="C1566" t="s">
        <v>1693</v>
      </c>
      <c r="D1566" t="s">
        <v>1694</v>
      </c>
      <c r="E1566" t="s">
        <v>1169</v>
      </c>
      <c r="F1566" t="s">
        <v>32</v>
      </c>
      <c r="G1566" t="s">
        <v>176</v>
      </c>
      <c r="H1566" t="s">
        <v>53</v>
      </c>
      <c r="I1566">
        <v>2013</v>
      </c>
      <c r="J1566" s="6">
        <v>41437</v>
      </c>
      <c r="K1566" s="6">
        <v>41331</v>
      </c>
      <c r="L1566" s="6">
        <v>41673</v>
      </c>
      <c r="M1566">
        <v>83.33</v>
      </c>
      <c r="N1566" t="s">
        <v>1695</v>
      </c>
      <c r="O1566" t="s">
        <v>1696</v>
      </c>
      <c r="P1566" t="s">
        <v>1447</v>
      </c>
      <c r="Q1566" s="6">
        <v>41275</v>
      </c>
      <c r="R1566" s="6">
        <v>41298</v>
      </c>
      <c r="S1566">
        <v>0</v>
      </c>
      <c r="T1566">
        <v>0</v>
      </c>
      <c r="U1566" t="s">
        <v>31</v>
      </c>
      <c r="V1566" t="s">
        <v>31</v>
      </c>
    </row>
    <row r="1567" spans="1:22" hidden="1" x14ac:dyDescent="0.25">
      <c r="A1567">
        <v>65</v>
      </c>
      <c r="B1567">
        <f>IF(Tabela_padrão__V_CHANNELGERAL2[[#This Row],[ID]]=A1566,0,1)</f>
        <v>1</v>
      </c>
      <c r="C1567" t="s">
        <v>2180</v>
      </c>
      <c r="D1567" t="s">
        <v>2181</v>
      </c>
      <c r="E1567" t="s">
        <v>1169</v>
      </c>
      <c r="F1567" t="s">
        <v>32</v>
      </c>
      <c r="G1567" t="s">
        <v>176</v>
      </c>
      <c r="H1567" t="s">
        <v>53</v>
      </c>
      <c r="I1567">
        <v>2013</v>
      </c>
      <c r="J1567" s="6">
        <v>41437</v>
      </c>
      <c r="K1567" s="6">
        <v>41348</v>
      </c>
      <c r="L1567" s="6">
        <v>41673</v>
      </c>
      <c r="M1567">
        <v>50</v>
      </c>
      <c r="N1567" t="s">
        <v>1695</v>
      </c>
      <c r="O1567" t="s">
        <v>1696</v>
      </c>
      <c r="P1567" t="s">
        <v>1447</v>
      </c>
      <c r="Q1567" s="6">
        <v>41275</v>
      </c>
      <c r="R1567" s="6">
        <v>41298</v>
      </c>
      <c r="S1567">
        <v>0</v>
      </c>
      <c r="T1567">
        <v>0</v>
      </c>
      <c r="U1567" t="s">
        <v>31</v>
      </c>
      <c r="V1567" t="s">
        <v>31</v>
      </c>
    </row>
    <row r="1568" spans="1:22" hidden="1" x14ac:dyDescent="0.25">
      <c r="A1568">
        <v>46</v>
      </c>
      <c r="B1568">
        <f>IF(Tabela_padrão__V_CHANNELGERAL2[[#This Row],[ID]]=A1567,0,1)</f>
        <v>1</v>
      </c>
      <c r="C1568" t="s">
        <v>2959</v>
      </c>
      <c r="D1568" t="s">
        <v>2960</v>
      </c>
      <c r="E1568" t="s">
        <v>1169</v>
      </c>
      <c r="F1568" t="s">
        <v>32</v>
      </c>
      <c r="G1568" t="s">
        <v>176</v>
      </c>
      <c r="H1568" t="s">
        <v>53</v>
      </c>
      <c r="I1568">
        <v>2013</v>
      </c>
      <c r="J1568" s="6">
        <v>41431</v>
      </c>
      <c r="K1568" s="6">
        <v>41334</v>
      </c>
      <c r="L1568" s="6">
        <v>41627</v>
      </c>
      <c r="M1568">
        <v>43.75</v>
      </c>
      <c r="N1568" t="s">
        <v>1696</v>
      </c>
      <c r="O1568" t="s">
        <v>1696</v>
      </c>
      <c r="P1568" t="s">
        <v>1447</v>
      </c>
      <c r="Q1568" s="6">
        <v>41275</v>
      </c>
      <c r="R1568" s="6">
        <v>41298</v>
      </c>
      <c r="S1568">
        <v>0</v>
      </c>
      <c r="T1568">
        <v>0</v>
      </c>
      <c r="U1568" t="s">
        <v>31</v>
      </c>
      <c r="V1568" t="s">
        <v>31</v>
      </c>
    </row>
    <row r="1569" spans="1:22" hidden="1" x14ac:dyDescent="0.25">
      <c r="A1569">
        <v>66</v>
      </c>
      <c r="B1569">
        <f>IF(Tabela_padrão__V_CHANNELGERAL2[[#This Row],[ID]]=A1568,0,1)</f>
        <v>1</v>
      </c>
      <c r="C1569" t="s">
        <v>2949</v>
      </c>
      <c r="D1569" t="s">
        <v>2950</v>
      </c>
      <c r="E1569" t="s">
        <v>1169</v>
      </c>
      <c r="F1569" t="s">
        <v>32</v>
      </c>
      <c r="G1569" t="s">
        <v>176</v>
      </c>
      <c r="H1569" t="s">
        <v>53</v>
      </c>
      <c r="I1569">
        <v>2013</v>
      </c>
      <c r="J1569" s="6">
        <v>41437</v>
      </c>
      <c r="K1569" s="6">
        <v>41332</v>
      </c>
      <c r="L1569" s="6">
        <v>41494</v>
      </c>
      <c r="M1569">
        <v>20</v>
      </c>
      <c r="N1569" t="s">
        <v>1696</v>
      </c>
      <c r="O1569" t="s">
        <v>1696</v>
      </c>
      <c r="P1569" t="s">
        <v>1447</v>
      </c>
      <c r="Q1569" s="6">
        <v>41275</v>
      </c>
      <c r="R1569" s="6">
        <v>41298</v>
      </c>
      <c r="S1569">
        <v>0</v>
      </c>
      <c r="T1569">
        <v>0</v>
      </c>
      <c r="U1569" t="s">
        <v>31</v>
      </c>
      <c r="V1569" t="s">
        <v>31</v>
      </c>
    </row>
    <row r="1570" spans="1:22" hidden="1" x14ac:dyDescent="0.25">
      <c r="A1570">
        <v>67</v>
      </c>
      <c r="B1570">
        <f>IF(Tabela_padrão__V_CHANNELGERAL2[[#This Row],[ID]]=A1569,0,1)</f>
        <v>1</v>
      </c>
      <c r="C1570" t="s">
        <v>2003</v>
      </c>
      <c r="D1570" t="s">
        <v>2004</v>
      </c>
      <c r="E1570" t="s">
        <v>1169</v>
      </c>
      <c r="F1570" t="s">
        <v>32</v>
      </c>
      <c r="G1570" t="s">
        <v>83</v>
      </c>
      <c r="H1570" t="s">
        <v>53</v>
      </c>
      <c r="I1570">
        <v>2013</v>
      </c>
      <c r="J1570" s="6">
        <v>41437</v>
      </c>
      <c r="K1570" s="6">
        <v>41365</v>
      </c>
      <c r="L1570" s="6">
        <v>41445</v>
      </c>
      <c r="M1570">
        <v>0</v>
      </c>
      <c r="N1570" t="s">
        <v>1696</v>
      </c>
      <c r="O1570" t="s">
        <v>1696</v>
      </c>
      <c r="P1570" t="s">
        <v>1447</v>
      </c>
      <c r="Q1570" s="6">
        <v>41275</v>
      </c>
      <c r="R1570" s="6">
        <v>41298</v>
      </c>
      <c r="S1570">
        <v>0</v>
      </c>
      <c r="T1570">
        <v>0</v>
      </c>
      <c r="U1570" t="s">
        <v>31</v>
      </c>
      <c r="V1570" t="s">
        <v>31</v>
      </c>
    </row>
    <row r="1571" spans="1:22" hidden="1" x14ac:dyDescent="0.25">
      <c r="A1571">
        <v>68</v>
      </c>
      <c r="B1571">
        <f>IF(Tabela_padrão__V_CHANNELGERAL2[[#This Row],[ID]]=A1570,0,1)</f>
        <v>1</v>
      </c>
      <c r="C1571" t="s">
        <v>2484</v>
      </c>
      <c r="D1571" t="s">
        <v>2485</v>
      </c>
      <c r="E1571" t="s">
        <v>1169</v>
      </c>
      <c r="F1571" t="s">
        <v>32</v>
      </c>
      <c r="G1571" t="s">
        <v>185</v>
      </c>
      <c r="H1571" t="s">
        <v>53</v>
      </c>
      <c r="I1571">
        <v>2012</v>
      </c>
      <c r="J1571" s="6">
        <v>41437</v>
      </c>
      <c r="K1571" s="6">
        <v>41022</v>
      </c>
      <c r="L1571" s="6">
        <v>41610</v>
      </c>
      <c r="M1571">
        <v>83.33</v>
      </c>
      <c r="N1571" t="s">
        <v>1695</v>
      </c>
      <c r="O1571" t="s">
        <v>1696</v>
      </c>
      <c r="P1571" t="s">
        <v>1447</v>
      </c>
      <c r="Q1571" s="6">
        <v>41275</v>
      </c>
      <c r="R1571" s="6">
        <v>41298</v>
      </c>
      <c r="S1571">
        <v>0</v>
      </c>
      <c r="T1571">
        <v>0</v>
      </c>
      <c r="U1571" t="s">
        <v>31</v>
      </c>
      <c r="V1571" t="s">
        <v>31</v>
      </c>
    </row>
    <row r="1572" spans="1:22" hidden="1" x14ac:dyDescent="0.25">
      <c r="A1572">
        <v>69</v>
      </c>
      <c r="B1572">
        <f>IF(Tabela_padrão__V_CHANNELGERAL2[[#This Row],[ID]]=A1571,0,1)</f>
        <v>1</v>
      </c>
      <c r="C1572" t="s">
        <v>1966</v>
      </c>
      <c r="D1572" t="s">
        <v>1967</v>
      </c>
      <c r="E1572" t="s">
        <v>1169</v>
      </c>
      <c r="F1572" t="s">
        <v>32</v>
      </c>
      <c r="G1572" t="s">
        <v>185</v>
      </c>
      <c r="H1572" t="s">
        <v>53</v>
      </c>
      <c r="I1572">
        <v>2012</v>
      </c>
      <c r="J1572" s="6">
        <v>41437</v>
      </c>
      <c r="K1572" s="6">
        <v>41011</v>
      </c>
      <c r="L1572" s="6">
        <v>41610</v>
      </c>
      <c r="M1572">
        <v>83.33</v>
      </c>
      <c r="N1572" t="s">
        <v>1695</v>
      </c>
      <c r="O1572" t="s">
        <v>1696</v>
      </c>
      <c r="P1572" t="s">
        <v>1447</v>
      </c>
      <c r="Q1572" s="6">
        <v>41275</v>
      </c>
      <c r="R1572" s="6">
        <v>41298</v>
      </c>
      <c r="S1572">
        <v>0</v>
      </c>
      <c r="T1572">
        <v>0</v>
      </c>
      <c r="U1572" t="s">
        <v>31</v>
      </c>
      <c r="V1572" t="s">
        <v>31</v>
      </c>
    </row>
    <row r="1573" spans="1:22" hidden="1" x14ac:dyDescent="0.25">
      <c r="A1573">
        <v>70</v>
      </c>
      <c r="B1573">
        <f>IF(Tabela_padrão__V_CHANNELGERAL2[[#This Row],[ID]]=A1572,0,1)</f>
        <v>1</v>
      </c>
      <c r="C1573" t="s">
        <v>1769</v>
      </c>
      <c r="D1573" t="s">
        <v>1770</v>
      </c>
      <c r="E1573" t="s">
        <v>1169</v>
      </c>
      <c r="F1573" t="s">
        <v>32</v>
      </c>
      <c r="G1573" t="s">
        <v>185</v>
      </c>
      <c r="H1573" t="s">
        <v>53</v>
      </c>
      <c r="I1573">
        <v>2012</v>
      </c>
      <c r="J1573" s="6">
        <v>41437</v>
      </c>
      <c r="K1573" s="6">
        <v>41087</v>
      </c>
      <c r="L1573" s="6">
        <v>41673</v>
      </c>
      <c r="M1573">
        <v>83.33</v>
      </c>
      <c r="N1573" t="s">
        <v>1695</v>
      </c>
      <c r="O1573" t="s">
        <v>1696</v>
      </c>
      <c r="P1573" t="s">
        <v>1447</v>
      </c>
      <c r="Q1573" s="6">
        <v>41275</v>
      </c>
      <c r="R1573" s="6">
        <v>41298</v>
      </c>
      <c r="S1573">
        <v>0</v>
      </c>
      <c r="T1573">
        <v>0</v>
      </c>
      <c r="U1573" t="s">
        <v>31</v>
      </c>
      <c r="V1573" t="s">
        <v>31</v>
      </c>
    </row>
    <row r="1574" spans="1:22" hidden="1" x14ac:dyDescent="0.25">
      <c r="A1574">
        <v>71</v>
      </c>
      <c r="B1574">
        <f>IF(Tabela_padrão__V_CHANNELGERAL2[[#This Row],[ID]]=A1573,0,1)</f>
        <v>1</v>
      </c>
      <c r="C1574" t="s">
        <v>2535</v>
      </c>
      <c r="D1574" t="s">
        <v>2536</v>
      </c>
      <c r="E1574" t="s">
        <v>1169</v>
      </c>
      <c r="F1574" t="s">
        <v>32</v>
      </c>
      <c r="G1574" t="s">
        <v>41</v>
      </c>
      <c r="H1574" t="s">
        <v>53</v>
      </c>
      <c r="I1574">
        <v>2012</v>
      </c>
      <c r="J1574" s="6">
        <v>41437</v>
      </c>
      <c r="K1574" s="6">
        <v>41152</v>
      </c>
      <c r="L1574" s="6">
        <v>41673</v>
      </c>
      <c r="M1574">
        <v>50</v>
      </c>
      <c r="N1574" t="s">
        <v>1695</v>
      </c>
      <c r="O1574" t="s">
        <v>1696</v>
      </c>
      <c r="P1574" t="s">
        <v>1447</v>
      </c>
      <c r="Q1574" s="6">
        <v>41275</v>
      </c>
      <c r="R1574" s="6">
        <v>41298</v>
      </c>
      <c r="S1574">
        <v>0</v>
      </c>
      <c r="T1574">
        <v>0</v>
      </c>
      <c r="U1574" t="s">
        <v>31</v>
      </c>
      <c r="V1574" t="s">
        <v>31</v>
      </c>
    </row>
    <row r="1575" spans="1:22" hidden="1" x14ac:dyDescent="0.25">
      <c r="A1575">
        <v>72</v>
      </c>
      <c r="B1575">
        <f>IF(Tabela_padrão__V_CHANNELGERAL2[[#This Row],[ID]]=A1574,0,1)</f>
        <v>1</v>
      </c>
      <c r="C1575" t="s">
        <v>1883</v>
      </c>
      <c r="D1575" t="s">
        <v>1884</v>
      </c>
      <c r="E1575" t="s">
        <v>1169</v>
      </c>
      <c r="F1575" t="s">
        <v>32</v>
      </c>
      <c r="G1575" t="s">
        <v>176</v>
      </c>
      <c r="H1575" t="s">
        <v>53</v>
      </c>
      <c r="I1575">
        <v>2012</v>
      </c>
      <c r="J1575" s="6">
        <v>41437</v>
      </c>
      <c r="K1575" s="6">
        <v>41152</v>
      </c>
      <c r="L1575" s="6">
        <v>41673</v>
      </c>
      <c r="M1575">
        <v>83.33</v>
      </c>
      <c r="N1575" t="s">
        <v>1695</v>
      </c>
      <c r="O1575" t="s">
        <v>1696</v>
      </c>
      <c r="P1575" t="s">
        <v>1447</v>
      </c>
      <c r="Q1575" s="6">
        <v>41275</v>
      </c>
      <c r="R1575" s="6">
        <v>41298</v>
      </c>
      <c r="S1575">
        <v>0</v>
      </c>
      <c r="T1575">
        <v>0</v>
      </c>
      <c r="U1575" t="s">
        <v>31</v>
      </c>
      <c r="V1575" t="s">
        <v>31</v>
      </c>
    </row>
    <row r="1576" spans="1:22" hidden="1" x14ac:dyDescent="0.25">
      <c r="A1576">
        <v>279</v>
      </c>
      <c r="B1576">
        <f>IF(Tabela_padrão__V_CHANNELGERAL2[[#This Row],[ID]]=A1575,0,1)</f>
        <v>1</v>
      </c>
      <c r="C1576" t="s">
        <v>1711</v>
      </c>
      <c r="D1576" t="s">
        <v>1712</v>
      </c>
      <c r="E1576" t="s">
        <v>251</v>
      </c>
      <c r="F1576" t="s">
        <v>32</v>
      </c>
      <c r="G1576" t="s">
        <v>185</v>
      </c>
      <c r="H1576" t="s">
        <v>42</v>
      </c>
      <c r="I1576">
        <v>2013</v>
      </c>
      <c r="J1576" s="6">
        <v>41619</v>
      </c>
      <c r="K1576" s="6">
        <v>41619</v>
      </c>
      <c r="L1576" s="6">
        <v>41619</v>
      </c>
      <c r="N1576" t="s">
        <v>33</v>
      </c>
      <c r="O1576" t="s">
        <v>33</v>
      </c>
      <c r="P1576" t="s">
        <v>1447</v>
      </c>
      <c r="Q1576" s="6">
        <v>41275</v>
      </c>
      <c r="R1576" s="6">
        <v>41298</v>
      </c>
      <c r="S1576">
        <v>0</v>
      </c>
      <c r="T1576">
        <v>0</v>
      </c>
      <c r="U1576" t="s">
        <v>31</v>
      </c>
      <c r="V1576" t="s">
        <v>31</v>
      </c>
    </row>
    <row r="1577" spans="1:22" hidden="1" x14ac:dyDescent="0.25">
      <c r="A1577">
        <v>280</v>
      </c>
      <c r="B1577">
        <f>IF(Tabela_padrão__V_CHANNELGERAL2[[#This Row],[ID]]=A1576,0,1)</f>
        <v>1</v>
      </c>
      <c r="C1577" t="s">
        <v>2793</v>
      </c>
      <c r="D1577" t="s">
        <v>2794</v>
      </c>
      <c r="E1577" t="s">
        <v>251</v>
      </c>
      <c r="F1577" t="s">
        <v>32</v>
      </c>
      <c r="G1577" t="s">
        <v>185</v>
      </c>
      <c r="H1577" t="s">
        <v>42</v>
      </c>
      <c r="I1577">
        <v>2013</v>
      </c>
      <c r="J1577" s="6">
        <v>41619</v>
      </c>
      <c r="K1577" s="6">
        <v>41619</v>
      </c>
      <c r="L1577" s="6">
        <v>41619</v>
      </c>
      <c r="N1577" t="s">
        <v>33</v>
      </c>
      <c r="O1577" t="s">
        <v>33</v>
      </c>
      <c r="P1577" t="s">
        <v>1447</v>
      </c>
      <c r="Q1577" s="6">
        <v>41275</v>
      </c>
      <c r="R1577" s="6">
        <v>41298</v>
      </c>
      <c r="S1577">
        <v>0</v>
      </c>
      <c r="T1577">
        <v>0</v>
      </c>
      <c r="U1577" t="s">
        <v>31</v>
      </c>
      <c r="V1577" t="s">
        <v>31</v>
      </c>
    </row>
    <row r="1578" spans="1:22" hidden="1" x14ac:dyDescent="0.25">
      <c r="A1578">
        <v>281</v>
      </c>
      <c r="B1578">
        <f>IF(Tabela_padrão__V_CHANNELGERAL2[[#This Row],[ID]]=A1577,0,1)</f>
        <v>1</v>
      </c>
      <c r="C1578" t="s">
        <v>1537</v>
      </c>
      <c r="D1578" t="s">
        <v>1538</v>
      </c>
      <c r="E1578" t="s">
        <v>251</v>
      </c>
      <c r="F1578" t="s">
        <v>32</v>
      </c>
      <c r="G1578" t="s">
        <v>176</v>
      </c>
      <c r="H1578" t="s">
        <v>42</v>
      </c>
      <c r="I1578">
        <v>2013</v>
      </c>
      <c r="J1578" s="6">
        <v>41619</v>
      </c>
      <c r="K1578" s="6">
        <v>41619</v>
      </c>
      <c r="L1578" s="6">
        <v>41619</v>
      </c>
      <c r="N1578" t="s">
        <v>33</v>
      </c>
      <c r="O1578" t="s">
        <v>33</v>
      </c>
      <c r="P1578" t="s">
        <v>1447</v>
      </c>
      <c r="Q1578" s="6">
        <v>41275</v>
      </c>
      <c r="R1578" s="6">
        <v>41298</v>
      </c>
      <c r="S1578">
        <v>0</v>
      </c>
      <c r="T1578">
        <v>0</v>
      </c>
      <c r="U1578" t="s">
        <v>31</v>
      </c>
      <c r="V1578" t="s">
        <v>31</v>
      </c>
    </row>
    <row r="1579" spans="1:22" hidden="1" x14ac:dyDescent="0.25">
      <c r="A1579">
        <v>282</v>
      </c>
      <c r="B1579">
        <f>IF(Tabela_padrão__V_CHANNELGERAL2[[#This Row],[ID]]=A1578,0,1)</f>
        <v>1</v>
      </c>
      <c r="C1579" t="s">
        <v>2541</v>
      </c>
      <c r="D1579" t="s">
        <v>2542</v>
      </c>
      <c r="E1579" t="s">
        <v>251</v>
      </c>
      <c r="F1579" t="s">
        <v>32</v>
      </c>
      <c r="G1579" t="s">
        <v>115</v>
      </c>
      <c r="H1579" t="s">
        <v>42</v>
      </c>
      <c r="I1579">
        <v>2013</v>
      </c>
      <c r="J1579" s="6">
        <v>41619</v>
      </c>
      <c r="K1579" s="6">
        <v>41619</v>
      </c>
      <c r="L1579" s="6">
        <v>41619</v>
      </c>
      <c r="N1579" t="s">
        <v>33</v>
      </c>
      <c r="O1579" t="s">
        <v>33</v>
      </c>
      <c r="P1579" t="s">
        <v>1447</v>
      </c>
      <c r="Q1579" s="6">
        <v>41275</v>
      </c>
      <c r="R1579" s="6">
        <v>41298</v>
      </c>
      <c r="S1579">
        <v>0</v>
      </c>
      <c r="T1579">
        <v>0</v>
      </c>
      <c r="U1579" t="s">
        <v>31</v>
      </c>
      <c r="V1579" t="s">
        <v>31</v>
      </c>
    </row>
    <row r="1580" spans="1:22" hidden="1" x14ac:dyDescent="0.25">
      <c r="A1580">
        <v>283</v>
      </c>
      <c r="B1580">
        <f>IF(Tabela_padrão__V_CHANNELGERAL2[[#This Row],[ID]]=A1579,0,1)</f>
        <v>1</v>
      </c>
      <c r="C1580" t="s">
        <v>2202</v>
      </c>
      <c r="D1580" t="s">
        <v>2203</v>
      </c>
      <c r="E1580" t="s">
        <v>251</v>
      </c>
      <c r="F1580" t="s">
        <v>32</v>
      </c>
      <c r="G1580" t="s">
        <v>176</v>
      </c>
      <c r="H1580" t="s">
        <v>42</v>
      </c>
      <c r="I1580">
        <v>2013</v>
      </c>
      <c r="J1580" s="6">
        <v>41619</v>
      </c>
      <c r="K1580" s="6">
        <v>41619</v>
      </c>
      <c r="L1580" s="6">
        <v>41619</v>
      </c>
      <c r="N1580" t="s">
        <v>33</v>
      </c>
      <c r="O1580" t="s">
        <v>33</v>
      </c>
      <c r="P1580" t="s">
        <v>1447</v>
      </c>
      <c r="Q1580" s="6">
        <v>41275</v>
      </c>
      <c r="R1580" s="6">
        <v>41298</v>
      </c>
      <c r="S1580">
        <v>0</v>
      </c>
      <c r="T1580">
        <v>0</v>
      </c>
      <c r="U1580" t="s">
        <v>31</v>
      </c>
      <c r="V1580" t="s">
        <v>31</v>
      </c>
    </row>
    <row r="1581" spans="1:22" hidden="1" x14ac:dyDescent="0.25">
      <c r="A1581">
        <v>284</v>
      </c>
      <c r="B1581">
        <f>IF(Tabela_padrão__V_CHANNELGERAL2[[#This Row],[ID]]=A1580,0,1)</f>
        <v>1</v>
      </c>
      <c r="C1581" t="s">
        <v>2980</v>
      </c>
      <c r="D1581" t="s">
        <v>2981</v>
      </c>
      <c r="E1581" t="s">
        <v>251</v>
      </c>
      <c r="F1581" t="s">
        <v>32</v>
      </c>
      <c r="G1581" t="s">
        <v>115</v>
      </c>
      <c r="H1581" t="s">
        <v>42</v>
      </c>
      <c r="I1581">
        <v>2013</v>
      </c>
      <c r="J1581" s="6">
        <v>41619</v>
      </c>
      <c r="K1581" s="6">
        <v>41619</v>
      </c>
      <c r="L1581" s="6">
        <v>41619</v>
      </c>
      <c r="N1581" t="s">
        <v>33</v>
      </c>
      <c r="O1581" t="s">
        <v>33</v>
      </c>
      <c r="P1581" t="s">
        <v>1447</v>
      </c>
      <c r="Q1581" s="6">
        <v>41275</v>
      </c>
      <c r="R1581" s="6">
        <v>41298</v>
      </c>
      <c r="S1581">
        <v>0</v>
      </c>
      <c r="T1581">
        <v>0</v>
      </c>
      <c r="U1581" t="s">
        <v>31</v>
      </c>
      <c r="V1581" t="s">
        <v>31</v>
      </c>
    </row>
    <row r="1582" spans="1:22" hidden="1" x14ac:dyDescent="0.25">
      <c r="A1582">
        <v>32</v>
      </c>
      <c r="B1582">
        <f>IF(Tabela_padrão__V_CHANNELGERAL2[[#This Row],[ID]]=A1581,0,1)</f>
        <v>1</v>
      </c>
      <c r="C1582" t="s">
        <v>2768</v>
      </c>
      <c r="D1582" t="s">
        <v>2769</v>
      </c>
      <c r="E1582" t="s">
        <v>251</v>
      </c>
      <c r="F1582" t="s">
        <v>32</v>
      </c>
      <c r="G1582" t="s">
        <v>115</v>
      </c>
      <c r="H1582" t="s">
        <v>53</v>
      </c>
      <c r="I1582">
        <v>2012</v>
      </c>
      <c r="J1582" s="6">
        <v>41430</v>
      </c>
      <c r="K1582" s="6">
        <v>41155</v>
      </c>
      <c r="L1582" s="6">
        <v>41589</v>
      </c>
      <c r="M1582">
        <v>95.83</v>
      </c>
      <c r="N1582" t="s">
        <v>2146</v>
      </c>
      <c r="O1582" t="s">
        <v>2770</v>
      </c>
      <c r="P1582" t="s">
        <v>1447</v>
      </c>
      <c r="Q1582" s="6">
        <v>41275</v>
      </c>
      <c r="R1582" s="6">
        <v>41298</v>
      </c>
      <c r="S1582">
        <v>0</v>
      </c>
      <c r="T1582">
        <v>0</v>
      </c>
      <c r="U1582" t="s">
        <v>31</v>
      </c>
      <c r="V1582" t="s">
        <v>31</v>
      </c>
    </row>
    <row r="1583" spans="1:22" hidden="1" x14ac:dyDescent="0.25">
      <c r="A1583">
        <v>285</v>
      </c>
      <c r="B1583">
        <f>IF(Tabela_padrão__V_CHANNELGERAL2[[#This Row],[ID]]=A1582,0,1)</f>
        <v>1</v>
      </c>
      <c r="C1583" t="s">
        <v>2348</v>
      </c>
      <c r="D1583" t="s">
        <v>2349</v>
      </c>
      <c r="E1583" t="s">
        <v>251</v>
      </c>
      <c r="F1583" t="s">
        <v>32</v>
      </c>
      <c r="G1583" t="s">
        <v>185</v>
      </c>
      <c r="H1583" t="s">
        <v>42</v>
      </c>
      <c r="I1583">
        <v>2013</v>
      </c>
      <c r="J1583" s="6">
        <v>41619</v>
      </c>
      <c r="K1583" s="6">
        <v>41619</v>
      </c>
      <c r="L1583" s="6">
        <v>41619</v>
      </c>
      <c r="N1583" t="s">
        <v>33</v>
      </c>
      <c r="O1583" t="s">
        <v>33</v>
      </c>
      <c r="P1583" t="s">
        <v>1447</v>
      </c>
      <c r="Q1583" s="6">
        <v>41275</v>
      </c>
      <c r="R1583" s="6">
        <v>41298</v>
      </c>
      <c r="S1583">
        <v>0</v>
      </c>
      <c r="T1583">
        <v>0</v>
      </c>
      <c r="U1583" t="s">
        <v>31</v>
      </c>
      <c r="V1583" t="s">
        <v>31</v>
      </c>
    </row>
    <row r="1584" spans="1:22" hidden="1" x14ac:dyDescent="0.25">
      <c r="A1584">
        <v>286</v>
      </c>
      <c r="B1584">
        <f>IF(Tabela_padrão__V_CHANNELGERAL2[[#This Row],[ID]]=A1583,0,1)</f>
        <v>1</v>
      </c>
      <c r="C1584" t="s">
        <v>2844</v>
      </c>
      <c r="D1584" t="s">
        <v>2845</v>
      </c>
      <c r="E1584" t="s">
        <v>251</v>
      </c>
      <c r="F1584" t="s">
        <v>32</v>
      </c>
      <c r="G1584" t="s">
        <v>115</v>
      </c>
      <c r="H1584" t="s">
        <v>42</v>
      </c>
      <c r="I1584">
        <v>2013</v>
      </c>
      <c r="J1584" s="6">
        <v>41619</v>
      </c>
      <c r="K1584" s="6">
        <v>41619</v>
      </c>
      <c r="L1584" s="6">
        <v>41619</v>
      </c>
      <c r="N1584" t="s">
        <v>33</v>
      </c>
      <c r="O1584" t="s">
        <v>33</v>
      </c>
      <c r="P1584" t="s">
        <v>1447</v>
      </c>
      <c r="Q1584" s="6">
        <v>41275</v>
      </c>
      <c r="R1584" s="6">
        <v>41298</v>
      </c>
      <c r="S1584">
        <v>0</v>
      </c>
      <c r="T1584">
        <v>0</v>
      </c>
      <c r="U1584" t="s">
        <v>31</v>
      </c>
      <c r="V1584" t="s">
        <v>31</v>
      </c>
    </row>
    <row r="1585" spans="1:22" hidden="1" x14ac:dyDescent="0.25">
      <c r="A1585">
        <v>287</v>
      </c>
      <c r="B1585">
        <f>IF(Tabela_padrão__V_CHANNELGERAL2[[#This Row],[ID]]=A1584,0,1)</f>
        <v>1</v>
      </c>
      <c r="C1585" t="s">
        <v>2297</v>
      </c>
      <c r="D1585" t="s">
        <v>2298</v>
      </c>
      <c r="E1585" t="s">
        <v>251</v>
      </c>
      <c r="F1585" t="s">
        <v>32</v>
      </c>
      <c r="G1585" t="s">
        <v>185</v>
      </c>
      <c r="H1585" t="s">
        <v>42</v>
      </c>
      <c r="I1585">
        <v>2013</v>
      </c>
      <c r="J1585" s="6">
        <v>41619</v>
      </c>
      <c r="K1585" s="6">
        <v>41619</v>
      </c>
      <c r="L1585" s="6">
        <v>41619</v>
      </c>
      <c r="N1585" t="s">
        <v>33</v>
      </c>
      <c r="O1585" t="s">
        <v>33</v>
      </c>
      <c r="P1585" t="s">
        <v>1447</v>
      </c>
      <c r="Q1585" s="6">
        <v>41275</v>
      </c>
      <c r="R1585" s="6">
        <v>41298</v>
      </c>
      <c r="S1585">
        <v>0</v>
      </c>
      <c r="T1585">
        <v>0</v>
      </c>
      <c r="U1585" t="s">
        <v>31</v>
      </c>
      <c r="V1585" t="s">
        <v>31</v>
      </c>
    </row>
    <row r="1586" spans="1:22" hidden="1" x14ac:dyDescent="0.25">
      <c r="A1586">
        <v>288</v>
      </c>
      <c r="B1586">
        <f>IF(Tabela_padrão__V_CHANNELGERAL2[[#This Row],[ID]]=A1585,0,1)</f>
        <v>1</v>
      </c>
      <c r="C1586" t="s">
        <v>1742</v>
      </c>
      <c r="D1586" t="s">
        <v>1743</v>
      </c>
      <c r="E1586" t="s">
        <v>251</v>
      </c>
      <c r="F1586" t="s">
        <v>32</v>
      </c>
      <c r="G1586" t="s">
        <v>176</v>
      </c>
      <c r="H1586" t="s">
        <v>42</v>
      </c>
      <c r="I1586">
        <v>2013</v>
      </c>
      <c r="J1586" s="6">
        <v>41619</v>
      </c>
      <c r="K1586" s="6">
        <v>41619</v>
      </c>
      <c r="L1586" s="6">
        <v>41619</v>
      </c>
      <c r="N1586" t="s">
        <v>33</v>
      </c>
      <c r="O1586" t="s">
        <v>33</v>
      </c>
      <c r="P1586" t="s">
        <v>1447</v>
      </c>
      <c r="Q1586" s="6">
        <v>41275</v>
      </c>
      <c r="R1586" s="6">
        <v>41298</v>
      </c>
      <c r="S1586">
        <v>0</v>
      </c>
      <c r="T1586">
        <v>0</v>
      </c>
      <c r="U1586" t="s">
        <v>31</v>
      </c>
      <c r="V1586" t="s">
        <v>31</v>
      </c>
    </row>
    <row r="1587" spans="1:22" hidden="1" x14ac:dyDescent="0.25">
      <c r="A1587">
        <v>39</v>
      </c>
      <c r="B1587">
        <f>IF(Tabela_padrão__V_CHANNELGERAL2[[#This Row],[ID]]=A1586,0,1)</f>
        <v>1</v>
      </c>
      <c r="C1587" t="s">
        <v>2106</v>
      </c>
      <c r="D1587" t="s">
        <v>2107</v>
      </c>
      <c r="E1587" t="s">
        <v>184</v>
      </c>
      <c r="F1587" t="s">
        <v>32</v>
      </c>
      <c r="G1587" t="s">
        <v>83</v>
      </c>
      <c r="H1587" t="s">
        <v>53</v>
      </c>
      <c r="I1587">
        <v>2013</v>
      </c>
      <c r="J1587" s="6">
        <v>41431</v>
      </c>
      <c r="K1587" s="6">
        <v>41431</v>
      </c>
      <c r="L1587" s="6">
        <v>41624</v>
      </c>
      <c r="M1587">
        <v>0</v>
      </c>
      <c r="N1587" t="s">
        <v>1582</v>
      </c>
      <c r="O1587" t="s">
        <v>290</v>
      </c>
      <c r="P1587" t="s">
        <v>1447</v>
      </c>
      <c r="Q1587" s="6">
        <v>41275</v>
      </c>
      <c r="R1587" s="6">
        <v>41298</v>
      </c>
      <c r="S1587">
        <v>0</v>
      </c>
      <c r="T1587">
        <v>0</v>
      </c>
      <c r="U1587" t="s">
        <v>31</v>
      </c>
      <c r="V1587" t="s">
        <v>31</v>
      </c>
    </row>
    <row r="1588" spans="1:22" hidden="1" x14ac:dyDescent="0.25">
      <c r="A1588">
        <v>48</v>
      </c>
      <c r="B1588">
        <f>IF(Tabela_padrão__V_CHANNELGERAL2[[#This Row],[ID]]=A1587,0,1)</f>
        <v>1</v>
      </c>
      <c r="C1588" t="s">
        <v>1580</v>
      </c>
      <c r="D1588" t="s">
        <v>1581</v>
      </c>
      <c r="E1588" t="s">
        <v>184</v>
      </c>
      <c r="F1588" t="s">
        <v>32</v>
      </c>
      <c r="G1588" t="s">
        <v>83</v>
      </c>
      <c r="H1588" t="s">
        <v>42</v>
      </c>
      <c r="I1588">
        <v>2013</v>
      </c>
      <c r="J1588" s="6">
        <v>41431</v>
      </c>
      <c r="K1588" s="6">
        <v>41431</v>
      </c>
      <c r="L1588" s="6">
        <v>41431</v>
      </c>
      <c r="N1588" t="s">
        <v>1582</v>
      </c>
      <c r="O1588" t="s">
        <v>290</v>
      </c>
      <c r="P1588" t="s">
        <v>1447</v>
      </c>
      <c r="Q1588" s="6">
        <v>41275</v>
      </c>
      <c r="R1588" s="6">
        <v>41298</v>
      </c>
      <c r="S1588">
        <v>0</v>
      </c>
      <c r="T1588">
        <v>0</v>
      </c>
      <c r="U1588" t="s">
        <v>31</v>
      </c>
      <c r="V1588" t="s">
        <v>31</v>
      </c>
    </row>
    <row r="1589" spans="1:22" hidden="1" x14ac:dyDescent="0.25">
      <c r="A1589">
        <v>232</v>
      </c>
      <c r="B1589">
        <f>IF(Tabela_padrão__V_CHANNELGERAL2[[#This Row],[ID]]=A1588,0,1)</f>
        <v>1</v>
      </c>
      <c r="C1589" t="s">
        <v>3122</v>
      </c>
      <c r="D1589" t="s">
        <v>3123</v>
      </c>
      <c r="E1589" t="s">
        <v>707</v>
      </c>
      <c r="F1589" t="s">
        <v>32</v>
      </c>
      <c r="G1589" t="s">
        <v>185</v>
      </c>
      <c r="H1589" t="s">
        <v>53</v>
      </c>
      <c r="I1589">
        <v>2013</v>
      </c>
      <c r="J1589" s="6">
        <v>41610</v>
      </c>
      <c r="K1589" s="6">
        <v>41509</v>
      </c>
      <c r="L1589" s="6">
        <v>41775</v>
      </c>
      <c r="M1589">
        <v>0</v>
      </c>
      <c r="N1589" t="s">
        <v>708</v>
      </c>
      <c r="O1589" t="s">
        <v>708</v>
      </c>
      <c r="P1589" t="s">
        <v>1447</v>
      </c>
      <c r="Q1589" s="6">
        <v>41275</v>
      </c>
      <c r="R1589" s="6">
        <v>41298</v>
      </c>
      <c r="S1589">
        <v>0</v>
      </c>
      <c r="T1589">
        <v>1</v>
      </c>
      <c r="U1589" t="s">
        <v>31</v>
      </c>
      <c r="V1589" t="s">
        <v>31</v>
      </c>
    </row>
    <row r="1590" spans="1:22" hidden="1" x14ac:dyDescent="0.25">
      <c r="A1590">
        <v>244</v>
      </c>
      <c r="B1590">
        <f>IF(Tabela_padrão__V_CHANNELGERAL2[[#This Row],[ID]]=A1589,0,1)</f>
        <v>1</v>
      </c>
      <c r="C1590" t="s">
        <v>2781</v>
      </c>
      <c r="D1590" t="s">
        <v>2782</v>
      </c>
      <c r="E1590" t="s">
        <v>707</v>
      </c>
      <c r="F1590" t="s">
        <v>32</v>
      </c>
      <c r="G1590" t="s">
        <v>185</v>
      </c>
      <c r="H1590" t="s">
        <v>42</v>
      </c>
      <c r="I1590">
        <v>2013</v>
      </c>
      <c r="J1590" s="6">
        <v>41617</v>
      </c>
      <c r="K1590" s="6">
        <v>41617</v>
      </c>
      <c r="L1590" s="6">
        <v>41617</v>
      </c>
      <c r="N1590" t="s">
        <v>708</v>
      </c>
      <c r="O1590" t="s">
        <v>708</v>
      </c>
      <c r="P1590" t="s">
        <v>1447</v>
      </c>
      <c r="Q1590" s="6">
        <v>41275</v>
      </c>
      <c r="R1590" s="6">
        <v>41298</v>
      </c>
      <c r="S1590">
        <v>0</v>
      </c>
      <c r="T1590">
        <v>0</v>
      </c>
      <c r="U1590" t="s">
        <v>31</v>
      </c>
      <c r="V1590" t="s">
        <v>31</v>
      </c>
    </row>
    <row r="1591" spans="1:22" hidden="1" x14ac:dyDescent="0.25">
      <c r="A1591">
        <v>245</v>
      </c>
      <c r="B1591">
        <f>IF(Tabela_padrão__V_CHANNELGERAL2[[#This Row],[ID]]=A1590,0,1)</f>
        <v>1</v>
      </c>
      <c r="C1591" t="s">
        <v>1552</v>
      </c>
      <c r="D1591" t="s">
        <v>1553</v>
      </c>
      <c r="E1591" t="s">
        <v>707</v>
      </c>
      <c r="F1591" t="s">
        <v>32</v>
      </c>
      <c r="G1591" t="s">
        <v>185</v>
      </c>
      <c r="H1591" t="s">
        <v>42</v>
      </c>
      <c r="I1591">
        <v>2013</v>
      </c>
      <c r="J1591" s="6">
        <v>41617</v>
      </c>
      <c r="K1591" s="6">
        <v>41617</v>
      </c>
      <c r="L1591" s="6">
        <v>41617</v>
      </c>
      <c r="N1591" t="s">
        <v>708</v>
      </c>
      <c r="O1591" t="s">
        <v>708</v>
      </c>
      <c r="P1591" t="s">
        <v>1447</v>
      </c>
      <c r="Q1591" s="6">
        <v>41275</v>
      </c>
      <c r="R1591" s="6">
        <v>41298</v>
      </c>
      <c r="S1591">
        <v>0</v>
      </c>
      <c r="T1591">
        <v>0</v>
      </c>
      <c r="U1591" t="s">
        <v>31</v>
      </c>
      <c r="V1591" t="s">
        <v>31</v>
      </c>
    </row>
    <row r="1592" spans="1:22" hidden="1" x14ac:dyDescent="0.25">
      <c r="A1592">
        <v>246</v>
      </c>
      <c r="B1592">
        <f>IF(Tabela_padrão__V_CHANNELGERAL2[[#This Row],[ID]]=A1591,0,1)</f>
        <v>1</v>
      </c>
      <c r="C1592" t="s">
        <v>2032</v>
      </c>
      <c r="D1592" t="s">
        <v>2033</v>
      </c>
      <c r="E1592" t="s">
        <v>707</v>
      </c>
      <c r="F1592" t="s">
        <v>32</v>
      </c>
      <c r="G1592" t="s">
        <v>176</v>
      </c>
      <c r="H1592" t="s">
        <v>42</v>
      </c>
      <c r="I1592">
        <v>2013</v>
      </c>
      <c r="J1592" s="6">
        <v>41617</v>
      </c>
      <c r="K1592" s="6">
        <v>41617</v>
      </c>
      <c r="L1592" s="6">
        <v>41617</v>
      </c>
      <c r="N1592" t="s">
        <v>708</v>
      </c>
      <c r="O1592" t="s">
        <v>708</v>
      </c>
      <c r="P1592" t="s">
        <v>1447</v>
      </c>
      <c r="Q1592" s="6">
        <v>41275</v>
      </c>
      <c r="R1592" s="6">
        <v>41298</v>
      </c>
      <c r="S1592">
        <v>0</v>
      </c>
      <c r="T1592">
        <v>0</v>
      </c>
      <c r="U1592" t="s">
        <v>31</v>
      </c>
      <c r="V1592" t="s">
        <v>31</v>
      </c>
    </row>
    <row r="1593" spans="1:22" hidden="1" x14ac:dyDescent="0.25">
      <c r="A1593">
        <v>247</v>
      </c>
      <c r="B1593">
        <f>IF(Tabela_padrão__V_CHANNELGERAL2[[#This Row],[ID]]=A1592,0,1)</f>
        <v>1</v>
      </c>
      <c r="C1593" t="s">
        <v>2104</v>
      </c>
      <c r="D1593" t="s">
        <v>2105</v>
      </c>
      <c r="E1593" t="s">
        <v>707</v>
      </c>
      <c r="F1593" t="s">
        <v>32</v>
      </c>
      <c r="G1593" t="s">
        <v>185</v>
      </c>
      <c r="H1593" t="s">
        <v>42</v>
      </c>
      <c r="I1593">
        <v>2013</v>
      </c>
      <c r="J1593" s="6">
        <v>41617</v>
      </c>
      <c r="K1593" s="6">
        <v>41617</v>
      </c>
      <c r="L1593" s="6">
        <v>41617</v>
      </c>
      <c r="N1593" t="s">
        <v>708</v>
      </c>
      <c r="O1593" t="s">
        <v>708</v>
      </c>
      <c r="P1593" t="s">
        <v>1447</v>
      </c>
      <c r="Q1593" s="6">
        <v>41275</v>
      </c>
      <c r="R1593" s="6">
        <v>41298</v>
      </c>
      <c r="S1593">
        <v>0</v>
      </c>
      <c r="T1593">
        <v>0</v>
      </c>
      <c r="U1593" t="s">
        <v>31</v>
      </c>
      <c r="V1593" t="s">
        <v>31</v>
      </c>
    </row>
    <row r="1594" spans="1:22" hidden="1" x14ac:dyDescent="0.25">
      <c r="A1594">
        <v>248</v>
      </c>
      <c r="B1594">
        <f>IF(Tabela_padrão__V_CHANNELGERAL2[[#This Row],[ID]]=A1593,0,1)</f>
        <v>1</v>
      </c>
      <c r="C1594" t="s">
        <v>1920</v>
      </c>
      <c r="D1594" t="s">
        <v>1921</v>
      </c>
      <c r="E1594" t="s">
        <v>707</v>
      </c>
      <c r="F1594" t="s">
        <v>32</v>
      </c>
      <c r="G1594" t="s">
        <v>185</v>
      </c>
      <c r="H1594" t="s">
        <v>42</v>
      </c>
      <c r="I1594">
        <v>2013</v>
      </c>
      <c r="J1594" s="6">
        <v>41617</v>
      </c>
      <c r="K1594" s="6">
        <v>41617</v>
      </c>
      <c r="L1594" s="6">
        <v>41617</v>
      </c>
      <c r="N1594" t="s">
        <v>708</v>
      </c>
      <c r="O1594" t="s">
        <v>708</v>
      </c>
      <c r="P1594" t="s">
        <v>1447</v>
      </c>
      <c r="Q1594" s="6">
        <v>41275</v>
      </c>
      <c r="R1594" s="6">
        <v>41298</v>
      </c>
      <c r="S1594">
        <v>0</v>
      </c>
      <c r="T1594">
        <v>0</v>
      </c>
      <c r="U1594" t="s">
        <v>31</v>
      </c>
      <c r="V1594" t="s">
        <v>31</v>
      </c>
    </row>
    <row r="1595" spans="1:22" hidden="1" x14ac:dyDescent="0.25">
      <c r="A1595">
        <v>249</v>
      </c>
      <c r="B1595">
        <f>IF(Tabela_padrão__V_CHANNELGERAL2[[#This Row],[ID]]=A1594,0,1)</f>
        <v>1</v>
      </c>
      <c r="C1595" t="s">
        <v>1719</v>
      </c>
      <c r="D1595" t="s">
        <v>1720</v>
      </c>
      <c r="E1595" t="s">
        <v>707</v>
      </c>
      <c r="F1595" t="s">
        <v>32</v>
      </c>
      <c r="G1595" t="s">
        <v>185</v>
      </c>
      <c r="H1595" t="s">
        <v>42</v>
      </c>
      <c r="I1595">
        <v>2013</v>
      </c>
      <c r="J1595" s="6">
        <v>41617</v>
      </c>
      <c r="K1595" s="6">
        <v>41617</v>
      </c>
      <c r="L1595" s="6">
        <v>41617</v>
      </c>
      <c r="N1595" t="s">
        <v>708</v>
      </c>
      <c r="O1595" t="s">
        <v>708</v>
      </c>
      <c r="P1595" t="s">
        <v>1447</v>
      </c>
      <c r="Q1595" s="6">
        <v>41275</v>
      </c>
      <c r="R1595" s="6">
        <v>41298</v>
      </c>
      <c r="S1595">
        <v>0</v>
      </c>
      <c r="T1595">
        <v>0</v>
      </c>
      <c r="U1595" t="s">
        <v>31</v>
      </c>
      <c r="V1595" t="s">
        <v>31</v>
      </c>
    </row>
    <row r="1596" spans="1:22" hidden="1" x14ac:dyDescent="0.25">
      <c r="A1596">
        <v>250</v>
      </c>
      <c r="B1596">
        <f>IF(Tabela_padrão__V_CHANNELGERAL2[[#This Row],[ID]]=A1595,0,1)</f>
        <v>1</v>
      </c>
      <c r="C1596" t="s">
        <v>2931</v>
      </c>
      <c r="D1596" t="s">
        <v>2932</v>
      </c>
      <c r="E1596" t="s">
        <v>707</v>
      </c>
      <c r="F1596" t="s">
        <v>32</v>
      </c>
      <c r="G1596" t="s">
        <v>185</v>
      </c>
      <c r="H1596" t="s">
        <v>42</v>
      </c>
      <c r="I1596">
        <v>2013</v>
      </c>
      <c r="J1596" s="6">
        <v>41617</v>
      </c>
      <c r="K1596" s="6">
        <v>41617</v>
      </c>
      <c r="L1596" s="6">
        <v>41617</v>
      </c>
      <c r="N1596" t="s">
        <v>708</v>
      </c>
      <c r="O1596" t="s">
        <v>708</v>
      </c>
      <c r="P1596" t="s">
        <v>1447</v>
      </c>
      <c r="Q1596" s="6">
        <v>41275</v>
      </c>
      <c r="R1596" s="6">
        <v>41298</v>
      </c>
      <c r="S1596">
        <v>0</v>
      </c>
      <c r="T1596">
        <v>0</v>
      </c>
      <c r="U1596" t="s">
        <v>31</v>
      </c>
      <c r="V1596" t="s">
        <v>31</v>
      </c>
    </row>
    <row r="1597" spans="1:22" hidden="1" x14ac:dyDescent="0.25">
      <c r="A1597">
        <v>251</v>
      </c>
      <c r="B1597">
        <f>IF(Tabela_padrão__V_CHANNELGERAL2[[#This Row],[ID]]=A1596,0,1)</f>
        <v>1</v>
      </c>
      <c r="C1597" t="s">
        <v>1904</v>
      </c>
      <c r="D1597" t="s">
        <v>1905</v>
      </c>
      <c r="E1597" t="s">
        <v>707</v>
      </c>
      <c r="F1597" t="s">
        <v>32</v>
      </c>
      <c r="G1597" t="s">
        <v>185</v>
      </c>
      <c r="H1597" t="s">
        <v>42</v>
      </c>
      <c r="I1597">
        <v>2013</v>
      </c>
      <c r="J1597" s="6">
        <v>41617</v>
      </c>
      <c r="K1597" s="6">
        <v>41617</v>
      </c>
      <c r="L1597" s="6">
        <v>41617</v>
      </c>
      <c r="N1597" t="s">
        <v>708</v>
      </c>
      <c r="O1597" t="s">
        <v>708</v>
      </c>
      <c r="P1597" t="s">
        <v>1447</v>
      </c>
      <c r="Q1597" s="6">
        <v>41275</v>
      </c>
      <c r="R1597" s="6">
        <v>41298</v>
      </c>
      <c r="S1597">
        <v>0</v>
      </c>
      <c r="T1597">
        <v>0</v>
      </c>
      <c r="U1597" t="s">
        <v>31</v>
      </c>
      <c r="V1597" t="s">
        <v>31</v>
      </c>
    </row>
    <row r="1598" spans="1:22" hidden="1" x14ac:dyDescent="0.25">
      <c r="A1598">
        <v>252</v>
      </c>
      <c r="B1598">
        <f>IF(Tabela_padrão__V_CHANNELGERAL2[[#This Row],[ID]]=A1597,0,1)</f>
        <v>1</v>
      </c>
      <c r="C1598" t="s">
        <v>2303</v>
      </c>
      <c r="D1598" t="s">
        <v>2304</v>
      </c>
      <c r="E1598" t="s">
        <v>707</v>
      </c>
      <c r="F1598" t="s">
        <v>32</v>
      </c>
      <c r="G1598" t="s">
        <v>41</v>
      </c>
      <c r="H1598" t="s">
        <v>42</v>
      </c>
      <c r="I1598">
        <v>2013</v>
      </c>
      <c r="J1598" s="6">
        <v>41617</v>
      </c>
      <c r="K1598" s="6">
        <v>41617</v>
      </c>
      <c r="L1598" s="6">
        <v>41617</v>
      </c>
      <c r="N1598" t="s">
        <v>708</v>
      </c>
      <c r="O1598" t="s">
        <v>708</v>
      </c>
      <c r="P1598" t="s">
        <v>1447</v>
      </c>
      <c r="Q1598" s="6">
        <v>41275</v>
      </c>
      <c r="R1598" s="6">
        <v>41298</v>
      </c>
      <c r="S1598">
        <v>0</v>
      </c>
      <c r="T1598">
        <v>0</v>
      </c>
      <c r="U1598" t="s">
        <v>31</v>
      </c>
      <c r="V1598" t="s">
        <v>31</v>
      </c>
    </row>
    <row r="1599" spans="1:22" hidden="1" x14ac:dyDescent="0.25">
      <c r="A1599">
        <v>229</v>
      </c>
      <c r="B1599">
        <f>IF(Tabela_padrão__V_CHANNELGERAL2[[#This Row],[ID]]=A1598,0,1)</f>
        <v>1</v>
      </c>
      <c r="C1599" t="s">
        <v>1544</v>
      </c>
      <c r="D1599" t="s">
        <v>1545</v>
      </c>
      <c r="E1599" t="s">
        <v>707</v>
      </c>
      <c r="F1599" t="s">
        <v>32</v>
      </c>
      <c r="G1599" t="s">
        <v>83</v>
      </c>
      <c r="H1599" t="s">
        <v>53</v>
      </c>
      <c r="I1599">
        <v>2013</v>
      </c>
      <c r="J1599" s="6">
        <v>41606</v>
      </c>
      <c r="K1599" s="6">
        <v>41509</v>
      </c>
      <c r="L1599" s="6">
        <v>41618</v>
      </c>
      <c r="M1599">
        <v>6.25</v>
      </c>
      <c r="N1599" t="s">
        <v>708</v>
      </c>
      <c r="O1599" t="s">
        <v>708</v>
      </c>
      <c r="P1599" t="s">
        <v>1447</v>
      </c>
      <c r="Q1599" s="6">
        <v>41275</v>
      </c>
      <c r="R1599" s="6">
        <v>41298</v>
      </c>
      <c r="S1599">
        <v>0</v>
      </c>
      <c r="T1599">
        <v>0</v>
      </c>
      <c r="U1599" t="s">
        <v>31</v>
      </c>
      <c r="V1599" t="s">
        <v>31</v>
      </c>
    </row>
    <row r="1600" spans="1:22" hidden="1" x14ac:dyDescent="0.25">
      <c r="A1600">
        <v>230</v>
      </c>
      <c r="B1600">
        <f>IF(Tabela_padrão__V_CHANNELGERAL2[[#This Row],[ID]]=A1599,0,1)</f>
        <v>1</v>
      </c>
      <c r="C1600" t="s">
        <v>2196</v>
      </c>
      <c r="D1600" t="s">
        <v>2197</v>
      </c>
      <c r="E1600" t="s">
        <v>707</v>
      </c>
      <c r="F1600" t="s">
        <v>32</v>
      </c>
      <c r="G1600" t="s">
        <v>41</v>
      </c>
      <c r="H1600" t="s">
        <v>53</v>
      </c>
      <c r="I1600">
        <v>2013</v>
      </c>
      <c r="J1600" s="6">
        <v>41606</v>
      </c>
      <c r="K1600" s="6">
        <v>41509</v>
      </c>
      <c r="L1600" s="6">
        <v>41610</v>
      </c>
      <c r="M1600">
        <v>0</v>
      </c>
      <c r="N1600" t="s">
        <v>708</v>
      </c>
      <c r="O1600" t="s">
        <v>708</v>
      </c>
      <c r="P1600" t="s">
        <v>1447</v>
      </c>
      <c r="Q1600" s="6">
        <v>41275</v>
      </c>
      <c r="R1600" s="6">
        <v>41298</v>
      </c>
      <c r="S1600">
        <v>0</v>
      </c>
      <c r="T1600">
        <v>0</v>
      </c>
      <c r="U1600" t="s">
        <v>31</v>
      </c>
      <c r="V1600" t="s">
        <v>31</v>
      </c>
    </row>
    <row r="1601" spans="1:22" hidden="1" x14ac:dyDescent="0.25">
      <c r="A1601">
        <v>43</v>
      </c>
      <c r="B1601">
        <f>IF(Tabela_padrão__V_CHANNELGERAL2[[#This Row],[ID]]=A1600,0,1)</f>
        <v>1</v>
      </c>
      <c r="C1601" t="s">
        <v>2401</v>
      </c>
      <c r="D1601" t="s">
        <v>2402</v>
      </c>
      <c r="E1601" t="s">
        <v>137</v>
      </c>
      <c r="F1601" t="s">
        <v>32</v>
      </c>
      <c r="G1601" t="s">
        <v>185</v>
      </c>
      <c r="H1601" t="s">
        <v>53</v>
      </c>
      <c r="I1601">
        <v>2012</v>
      </c>
      <c r="J1601" s="6">
        <v>41431</v>
      </c>
      <c r="K1601" s="6">
        <v>40969</v>
      </c>
      <c r="L1601" s="6">
        <v>41621</v>
      </c>
      <c r="M1601">
        <v>91.67</v>
      </c>
      <c r="N1601" t="s">
        <v>1446</v>
      </c>
      <c r="O1601" t="s">
        <v>1446</v>
      </c>
      <c r="P1601" t="s">
        <v>1447</v>
      </c>
      <c r="Q1601" s="6">
        <v>41275</v>
      </c>
      <c r="R1601" s="6">
        <v>41298</v>
      </c>
      <c r="S1601">
        <v>0</v>
      </c>
      <c r="T1601">
        <v>0</v>
      </c>
      <c r="U1601" t="s">
        <v>31</v>
      </c>
      <c r="V1601" t="s">
        <v>31</v>
      </c>
    </row>
    <row r="1602" spans="1:22" hidden="1" x14ac:dyDescent="0.25">
      <c r="A1602">
        <v>84</v>
      </c>
      <c r="B1602">
        <f>IF(Tabela_padrão__V_CHANNELGERAL2[[#This Row],[ID]]=A1601,0,1)</f>
        <v>1</v>
      </c>
      <c r="C1602" t="s">
        <v>2608</v>
      </c>
      <c r="D1602" t="s">
        <v>2609</v>
      </c>
      <c r="E1602" t="s">
        <v>137</v>
      </c>
      <c r="F1602" t="s">
        <v>32</v>
      </c>
      <c r="G1602" t="s">
        <v>185</v>
      </c>
      <c r="H1602" t="s">
        <v>53</v>
      </c>
      <c r="I1602">
        <v>2012</v>
      </c>
      <c r="J1602" s="6">
        <v>41464</v>
      </c>
      <c r="K1602" s="6">
        <v>41092</v>
      </c>
      <c r="L1602" s="6">
        <v>41620</v>
      </c>
      <c r="M1602">
        <v>84.17</v>
      </c>
      <c r="N1602" t="s">
        <v>1446</v>
      </c>
      <c r="O1602" t="s">
        <v>1446</v>
      </c>
      <c r="P1602" t="s">
        <v>1447</v>
      </c>
      <c r="Q1602" s="6">
        <v>41275</v>
      </c>
      <c r="R1602" s="6">
        <v>41298</v>
      </c>
      <c r="S1602">
        <v>0</v>
      </c>
      <c r="T1602">
        <v>0</v>
      </c>
      <c r="U1602" t="s">
        <v>31</v>
      </c>
      <c r="V1602" t="s">
        <v>31</v>
      </c>
    </row>
    <row r="1603" spans="1:22" hidden="1" x14ac:dyDescent="0.25">
      <c r="A1603">
        <v>85</v>
      </c>
      <c r="B1603">
        <f>IF(Tabela_padrão__V_CHANNELGERAL2[[#This Row],[ID]]=A1602,0,1)</f>
        <v>1</v>
      </c>
      <c r="C1603" t="s">
        <v>1837</v>
      </c>
      <c r="D1603" t="s">
        <v>1838</v>
      </c>
      <c r="E1603" t="s">
        <v>137</v>
      </c>
      <c r="F1603" t="s">
        <v>32</v>
      </c>
      <c r="G1603" t="s">
        <v>185</v>
      </c>
      <c r="H1603" t="s">
        <v>53</v>
      </c>
      <c r="I1603">
        <v>2013</v>
      </c>
      <c r="J1603" s="6">
        <v>41464</v>
      </c>
      <c r="K1603" s="6">
        <v>41305</v>
      </c>
      <c r="L1603" s="6">
        <v>41414</v>
      </c>
      <c r="M1603">
        <v>55.71</v>
      </c>
      <c r="N1603" t="s">
        <v>1446</v>
      </c>
      <c r="O1603" t="s">
        <v>1446</v>
      </c>
      <c r="P1603" t="s">
        <v>1447</v>
      </c>
      <c r="Q1603" s="6">
        <v>41275</v>
      </c>
      <c r="R1603" s="6">
        <v>41298</v>
      </c>
      <c r="S1603">
        <v>0</v>
      </c>
      <c r="T1603">
        <v>0</v>
      </c>
      <c r="U1603" t="s">
        <v>31</v>
      </c>
      <c r="V1603" t="s">
        <v>31</v>
      </c>
    </row>
    <row r="1604" spans="1:22" hidden="1" x14ac:dyDescent="0.25">
      <c r="A1604">
        <v>86</v>
      </c>
      <c r="B1604">
        <f>IF(Tabela_padrão__V_CHANNELGERAL2[[#This Row],[ID]]=A1603,0,1)</f>
        <v>1</v>
      </c>
      <c r="C1604" t="s">
        <v>1444</v>
      </c>
      <c r="D1604" t="s">
        <v>1445</v>
      </c>
      <c r="E1604" t="s">
        <v>137</v>
      </c>
      <c r="F1604" t="s">
        <v>32</v>
      </c>
      <c r="G1604" t="s">
        <v>185</v>
      </c>
      <c r="H1604" t="s">
        <v>53</v>
      </c>
      <c r="I1604">
        <v>2013</v>
      </c>
      <c r="J1604" s="6">
        <v>41464</v>
      </c>
      <c r="K1604" s="6">
        <v>41348</v>
      </c>
      <c r="L1604" s="6">
        <v>41453</v>
      </c>
      <c r="M1604">
        <v>95.71</v>
      </c>
      <c r="N1604" t="s">
        <v>1446</v>
      </c>
      <c r="O1604" t="s">
        <v>1446</v>
      </c>
      <c r="P1604" t="s">
        <v>1447</v>
      </c>
      <c r="Q1604" s="6">
        <v>41275</v>
      </c>
      <c r="R1604" s="6">
        <v>41298</v>
      </c>
      <c r="S1604">
        <v>0</v>
      </c>
      <c r="T1604">
        <v>0</v>
      </c>
      <c r="U1604" t="s">
        <v>31</v>
      </c>
      <c r="V1604" t="s">
        <v>31</v>
      </c>
    </row>
    <row r="1605" spans="1:22" hidden="1" x14ac:dyDescent="0.25">
      <c r="A1605">
        <v>87</v>
      </c>
      <c r="B1605">
        <f>IF(Tabela_padrão__V_CHANNELGERAL2[[#This Row],[ID]]=A1604,0,1)</f>
        <v>1</v>
      </c>
      <c r="C1605" t="s">
        <v>1697</v>
      </c>
      <c r="D1605" t="s">
        <v>1698</v>
      </c>
      <c r="E1605" t="s">
        <v>137</v>
      </c>
      <c r="F1605" t="s">
        <v>32</v>
      </c>
      <c r="G1605" t="s">
        <v>176</v>
      </c>
      <c r="H1605" t="s">
        <v>53</v>
      </c>
      <c r="I1605">
        <v>2013</v>
      </c>
      <c r="J1605" s="6">
        <v>41464</v>
      </c>
      <c r="K1605" s="6">
        <v>41305</v>
      </c>
      <c r="L1605" s="6">
        <v>41621</v>
      </c>
      <c r="M1605">
        <v>5</v>
      </c>
      <c r="N1605" t="s">
        <v>1446</v>
      </c>
      <c r="O1605" t="s">
        <v>1446</v>
      </c>
      <c r="P1605" t="s">
        <v>1447</v>
      </c>
      <c r="Q1605" s="6">
        <v>41275</v>
      </c>
      <c r="R1605" s="6">
        <v>41298</v>
      </c>
      <c r="S1605">
        <v>0</v>
      </c>
      <c r="T1605">
        <v>0</v>
      </c>
      <c r="U1605" t="s">
        <v>31</v>
      </c>
      <c r="V1605" t="s">
        <v>31</v>
      </c>
    </row>
    <row r="1606" spans="1:22" hidden="1" x14ac:dyDescent="0.25">
      <c r="A1606">
        <v>88</v>
      </c>
      <c r="B1606">
        <f>IF(Tabela_padrão__V_CHANNELGERAL2[[#This Row],[ID]]=A1605,0,1)</f>
        <v>1</v>
      </c>
      <c r="C1606" t="s">
        <v>2289</v>
      </c>
      <c r="D1606" t="s">
        <v>2290</v>
      </c>
      <c r="E1606" t="s">
        <v>137</v>
      </c>
      <c r="F1606" t="s">
        <v>32</v>
      </c>
      <c r="G1606" t="s">
        <v>185</v>
      </c>
      <c r="H1606" t="s">
        <v>53</v>
      </c>
      <c r="I1606">
        <v>2013</v>
      </c>
      <c r="J1606" s="6">
        <v>41464</v>
      </c>
      <c r="K1606" s="6">
        <v>41389</v>
      </c>
      <c r="L1606" s="6">
        <v>41486</v>
      </c>
      <c r="M1606">
        <v>92.86</v>
      </c>
      <c r="N1606" t="s">
        <v>1446</v>
      </c>
      <c r="O1606" t="s">
        <v>1446</v>
      </c>
      <c r="P1606" t="s">
        <v>1447</v>
      </c>
      <c r="Q1606" s="6">
        <v>41275</v>
      </c>
      <c r="R1606" s="6">
        <v>41298</v>
      </c>
      <c r="S1606">
        <v>0</v>
      </c>
      <c r="T1606">
        <v>0</v>
      </c>
      <c r="U1606" t="s">
        <v>31</v>
      </c>
      <c r="V1606" t="s">
        <v>31</v>
      </c>
    </row>
    <row r="1607" spans="1:22" hidden="1" x14ac:dyDescent="0.25">
      <c r="A1607">
        <v>89</v>
      </c>
      <c r="B1607">
        <f>IF(Tabela_padrão__V_CHANNELGERAL2[[#This Row],[ID]]=A1606,0,1)</f>
        <v>1</v>
      </c>
      <c r="C1607" t="s">
        <v>2167</v>
      </c>
      <c r="D1607" t="s">
        <v>2168</v>
      </c>
      <c r="E1607" t="s">
        <v>137</v>
      </c>
      <c r="F1607" t="s">
        <v>32</v>
      </c>
      <c r="G1607" t="s">
        <v>185</v>
      </c>
      <c r="H1607" t="s">
        <v>53</v>
      </c>
      <c r="I1607">
        <v>2013</v>
      </c>
      <c r="J1607" s="6">
        <v>41464</v>
      </c>
      <c r="K1607" s="6">
        <v>41334</v>
      </c>
      <c r="L1607" s="6">
        <v>41639</v>
      </c>
      <c r="M1607">
        <v>40</v>
      </c>
      <c r="N1607" t="s">
        <v>1446</v>
      </c>
      <c r="O1607" t="s">
        <v>1446</v>
      </c>
      <c r="P1607" t="s">
        <v>1447</v>
      </c>
      <c r="Q1607" s="6">
        <v>41275</v>
      </c>
      <c r="R1607" s="6">
        <v>41298</v>
      </c>
      <c r="S1607">
        <v>0</v>
      </c>
      <c r="T1607">
        <v>0</v>
      </c>
      <c r="U1607" t="s">
        <v>31</v>
      </c>
      <c r="V1607" t="s">
        <v>31</v>
      </c>
    </row>
    <row r="1608" spans="1:22" hidden="1" x14ac:dyDescent="0.25">
      <c r="A1608">
        <v>253</v>
      </c>
      <c r="B1608">
        <f>IF(Tabela_padrão__V_CHANNELGERAL2[[#This Row],[ID]]=A1607,0,1)</f>
        <v>1</v>
      </c>
      <c r="C1608" t="s">
        <v>2832</v>
      </c>
      <c r="D1608" t="s">
        <v>2833</v>
      </c>
      <c r="E1608" t="s">
        <v>140</v>
      </c>
      <c r="F1608" t="s">
        <v>32</v>
      </c>
      <c r="G1608" t="s">
        <v>185</v>
      </c>
      <c r="H1608" t="s">
        <v>42</v>
      </c>
      <c r="I1608">
        <v>2013</v>
      </c>
      <c r="J1608" s="6">
        <v>41618</v>
      </c>
      <c r="K1608" s="6">
        <v>41618</v>
      </c>
      <c r="L1608" s="6">
        <v>41618</v>
      </c>
      <c r="N1608" t="s">
        <v>33</v>
      </c>
      <c r="O1608" t="s">
        <v>33</v>
      </c>
      <c r="P1608" t="s">
        <v>1447</v>
      </c>
      <c r="Q1608" s="6">
        <v>41275</v>
      </c>
      <c r="R1608" s="6">
        <v>41298</v>
      </c>
      <c r="S1608">
        <v>0</v>
      </c>
      <c r="T1608">
        <v>0</v>
      </c>
      <c r="U1608" t="s">
        <v>31</v>
      </c>
      <c r="V1608" t="s">
        <v>31</v>
      </c>
    </row>
    <row r="1609" spans="1:22" hidden="1" x14ac:dyDescent="0.25">
      <c r="A1609">
        <v>254</v>
      </c>
      <c r="B1609">
        <f>IF(Tabela_padrão__V_CHANNELGERAL2[[#This Row],[ID]]=A1608,0,1)</f>
        <v>1</v>
      </c>
      <c r="C1609" t="s">
        <v>2747</v>
      </c>
      <c r="D1609" t="s">
        <v>2748</v>
      </c>
      <c r="E1609" t="s">
        <v>140</v>
      </c>
      <c r="F1609" t="s">
        <v>32</v>
      </c>
      <c r="G1609" t="s">
        <v>185</v>
      </c>
      <c r="H1609" t="s">
        <v>42</v>
      </c>
      <c r="I1609">
        <v>2013</v>
      </c>
      <c r="J1609" s="6">
        <v>41618</v>
      </c>
      <c r="K1609" s="6">
        <v>41618</v>
      </c>
      <c r="L1609" s="6">
        <v>41618</v>
      </c>
      <c r="N1609" t="s">
        <v>33</v>
      </c>
      <c r="O1609" t="s">
        <v>33</v>
      </c>
      <c r="P1609" t="s">
        <v>1447</v>
      </c>
      <c r="Q1609" s="6">
        <v>41275</v>
      </c>
      <c r="R1609" s="6">
        <v>41298</v>
      </c>
      <c r="S1609">
        <v>0</v>
      </c>
      <c r="T1609">
        <v>0</v>
      </c>
      <c r="U1609" t="s">
        <v>31</v>
      </c>
      <c r="V1609" t="s">
        <v>31</v>
      </c>
    </row>
    <row r="1610" spans="1:22" hidden="1" x14ac:dyDescent="0.25">
      <c r="A1610">
        <v>255</v>
      </c>
      <c r="B1610">
        <f>IF(Tabela_padrão__V_CHANNELGERAL2[[#This Row],[ID]]=A1609,0,1)</f>
        <v>1</v>
      </c>
      <c r="C1610" t="s">
        <v>2049</v>
      </c>
      <c r="D1610" t="s">
        <v>2050</v>
      </c>
      <c r="E1610" t="s">
        <v>140</v>
      </c>
      <c r="F1610" t="s">
        <v>32</v>
      </c>
      <c r="G1610" t="s">
        <v>185</v>
      </c>
      <c r="H1610" t="s">
        <v>42</v>
      </c>
      <c r="I1610">
        <v>2013</v>
      </c>
      <c r="J1610" s="6">
        <v>41618</v>
      </c>
      <c r="K1610" s="6">
        <v>41618</v>
      </c>
      <c r="L1610" s="6">
        <v>41618</v>
      </c>
      <c r="N1610" t="s">
        <v>33</v>
      </c>
      <c r="O1610" t="s">
        <v>33</v>
      </c>
      <c r="P1610" t="s">
        <v>1447</v>
      </c>
      <c r="Q1610" s="6">
        <v>41275</v>
      </c>
      <c r="R1610" s="6">
        <v>41298</v>
      </c>
      <c r="S1610">
        <v>0</v>
      </c>
      <c r="T1610">
        <v>0</v>
      </c>
      <c r="U1610" t="s">
        <v>31</v>
      </c>
      <c r="V1610" t="s">
        <v>31</v>
      </c>
    </row>
    <row r="1611" spans="1:22" hidden="1" x14ac:dyDescent="0.25">
      <c r="A1611">
        <v>256</v>
      </c>
      <c r="B1611">
        <f>IF(Tabela_padrão__V_CHANNELGERAL2[[#This Row],[ID]]=A1610,0,1)</f>
        <v>1</v>
      </c>
      <c r="C1611" t="s">
        <v>1469</v>
      </c>
      <c r="D1611" t="s">
        <v>1470</v>
      </c>
      <c r="E1611" t="s">
        <v>140</v>
      </c>
      <c r="F1611" t="s">
        <v>32</v>
      </c>
      <c r="G1611" t="s">
        <v>41</v>
      </c>
      <c r="H1611" t="s">
        <v>42</v>
      </c>
      <c r="I1611">
        <v>2013</v>
      </c>
      <c r="J1611" s="6">
        <v>41618</v>
      </c>
      <c r="K1611" s="6">
        <v>41618</v>
      </c>
      <c r="L1611" s="6">
        <v>41618</v>
      </c>
      <c r="N1611" t="s">
        <v>33</v>
      </c>
      <c r="O1611" t="s">
        <v>33</v>
      </c>
      <c r="P1611" t="s">
        <v>1447</v>
      </c>
      <c r="Q1611" s="6">
        <v>41275</v>
      </c>
      <c r="R1611" s="6">
        <v>41298</v>
      </c>
      <c r="S1611">
        <v>0</v>
      </c>
      <c r="T1611">
        <v>0</v>
      </c>
      <c r="U1611" t="s">
        <v>31</v>
      </c>
      <c r="V1611" t="s">
        <v>31</v>
      </c>
    </row>
    <row r="1612" spans="1:22" hidden="1" x14ac:dyDescent="0.25">
      <c r="A1612">
        <v>257</v>
      </c>
      <c r="B1612">
        <f>IF(Tabela_padrão__V_CHANNELGERAL2[[#This Row],[ID]]=A1611,0,1)</f>
        <v>1</v>
      </c>
      <c r="C1612" t="s">
        <v>1805</v>
      </c>
      <c r="D1612" t="s">
        <v>1806</v>
      </c>
      <c r="E1612" t="s">
        <v>140</v>
      </c>
      <c r="F1612" t="s">
        <v>32</v>
      </c>
      <c r="G1612" t="s">
        <v>185</v>
      </c>
      <c r="H1612" t="s">
        <v>42</v>
      </c>
      <c r="I1612">
        <v>2013</v>
      </c>
      <c r="J1612" s="6">
        <v>41618</v>
      </c>
      <c r="K1612" s="6">
        <v>41618</v>
      </c>
      <c r="L1612" s="6">
        <v>41618</v>
      </c>
      <c r="N1612" t="s">
        <v>33</v>
      </c>
      <c r="O1612" t="s">
        <v>33</v>
      </c>
      <c r="P1612" t="s">
        <v>1447</v>
      </c>
      <c r="Q1612" s="6">
        <v>41275</v>
      </c>
      <c r="R1612" s="6">
        <v>41298</v>
      </c>
      <c r="S1612">
        <v>0</v>
      </c>
      <c r="T1612">
        <v>0</v>
      </c>
      <c r="U1612" t="s">
        <v>31</v>
      </c>
      <c r="V1612" t="s">
        <v>31</v>
      </c>
    </row>
    <row r="1613" spans="1:22" hidden="1" x14ac:dyDescent="0.25">
      <c r="A1613">
        <v>258</v>
      </c>
      <c r="B1613">
        <f>IF(Tabela_padrão__V_CHANNELGERAL2[[#This Row],[ID]]=A1612,0,1)</f>
        <v>1</v>
      </c>
      <c r="C1613" t="s">
        <v>1590</v>
      </c>
      <c r="D1613" t="s">
        <v>1591</v>
      </c>
      <c r="E1613" t="s">
        <v>140</v>
      </c>
      <c r="F1613" t="s">
        <v>32</v>
      </c>
      <c r="G1613" t="s">
        <v>41</v>
      </c>
      <c r="H1613" t="s">
        <v>42</v>
      </c>
      <c r="I1613">
        <v>2013</v>
      </c>
      <c r="J1613" s="6">
        <v>41618</v>
      </c>
      <c r="K1613" s="6">
        <v>41618</v>
      </c>
      <c r="L1613" s="6">
        <v>41618</v>
      </c>
      <c r="N1613" t="s">
        <v>33</v>
      </c>
      <c r="O1613" t="s">
        <v>33</v>
      </c>
      <c r="P1613" t="s">
        <v>1447</v>
      </c>
      <c r="Q1613" s="6">
        <v>41275</v>
      </c>
      <c r="R1613" s="6">
        <v>41298</v>
      </c>
      <c r="S1613">
        <v>0</v>
      </c>
      <c r="T1613">
        <v>0</v>
      </c>
      <c r="U1613" t="s">
        <v>31</v>
      </c>
      <c r="V1613" t="s">
        <v>31</v>
      </c>
    </row>
    <row r="1614" spans="1:22" hidden="1" x14ac:dyDescent="0.25">
      <c r="A1614">
        <v>259</v>
      </c>
      <c r="B1614">
        <f>IF(Tabela_padrão__V_CHANNELGERAL2[[#This Row],[ID]]=A1613,0,1)</f>
        <v>1</v>
      </c>
      <c r="C1614" t="s">
        <v>2140</v>
      </c>
      <c r="D1614" t="s">
        <v>2141</v>
      </c>
      <c r="E1614" t="s">
        <v>140</v>
      </c>
      <c r="F1614" t="s">
        <v>32</v>
      </c>
      <c r="G1614" t="s">
        <v>41</v>
      </c>
      <c r="H1614" t="s">
        <v>42</v>
      </c>
      <c r="I1614">
        <v>2013</v>
      </c>
      <c r="J1614" s="6">
        <v>41618</v>
      </c>
      <c r="K1614" s="6">
        <v>41618</v>
      </c>
      <c r="L1614" s="6">
        <v>41618</v>
      </c>
      <c r="N1614" t="s">
        <v>33</v>
      </c>
      <c r="O1614" t="s">
        <v>33</v>
      </c>
      <c r="P1614" t="s">
        <v>1447</v>
      </c>
      <c r="Q1614" s="6">
        <v>41275</v>
      </c>
      <c r="R1614" s="6">
        <v>41298</v>
      </c>
      <c r="S1614">
        <v>0</v>
      </c>
      <c r="T1614">
        <v>0</v>
      </c>
      <c r="U1614" t="s">
        <v>31</v>
      </c>
      <c r="V1614" t="s">
        <v>31</v>
      </c>
    </row>
    <row r="1615" spans="1:22" hidden="1" x14ac:dyDescent="0.25">
      <c r="A1615">
        <v>260</v>
      </c>
      <c r="B1615">
        <f>IF(Tabela_padrão__V_CHANNELGERAL2[[#This Row],[ID]]=A1614,0,1)</f>
        <v>1</v>
      </c>
      <c r="C1615" t="s">
        <v>2838</v>
      </c>
      <c r="D1615" t="s">
        <v>2839</v>
      </c>
      <c r="E1615" t="s">
        <v>140</v>
      </c>
      <c r="F1615" t="s">
        <v>32</v>
      </c>
      <c r="G1615" t="s">
        <v>185</v>
      </c>
      <c r="H1615" t="s">
        <v>42</v>
      </c>
      <c r="I1615">
        <v>2013</v>
      </c>
      <c r="J1615" s="6">
        <v>41618</v>
      </c>
      <c r="K1615" s="6">
        <v>41618</v>
      </c>
      <c r="L1615" s="6">
        <v>41618</v>
      </c>
      <c r="N1615" t="s">
        <v>33</v>
      </c>
      <c r="O1615" t="s">
        <v>33</v>
      </c>
      <c r="P1615" t="s">
        <v>1447</v>
      </c>
      <c r="Q1615" s="6">
        <v>41275</v>
      </c>
      <c r="R1615" s="6">
        <v>41298</v>
      </c>
      <c r="S1615">
        <v>0</v>
      </c>
      <c r="T1615">
        <v>0</v>
      </c>
      <c r="U1615" t="s">
        <v>31</v>
      </c>
      <c r="V1615" t="s">
        <v>31</v>
      </c>
    </row>
    <row r="1616" spans="1:22" hidden="1" x14ac:dyDescent="0.25">
      <c r="A1616">
        <v>261</v>
      </c>
      <c r="B1616">
        <f>IF(Tabela_padrão__V_CHANNELGERAL2[[#This Row],[ID]]=A1615,0,1)</f>
        <v>1</v>
      </c>
      <c r="C1616" t="s">
        <v>3038</v>
      </c>
      <c r="D1616" t="s">
        <v>3039</v>
      </c>
      <c r="E1616" t="s">
        <v>140</v>
      </c>
      <c r="F1616" t="s">
        <v>32</v>
      </c>
      <c r="G1616" t="s">
        <v>83</v>
      </c>
      <c r="H1616" t="s">
        <v>42</v>
      </c>
      <c r="I1616">
        <v>2013</v>
      </c>
      <c r="J1616" s="6">
        <v>41618</v>
      </c>
      <c r="K1616" s="6">
        <v>41618</v>
      </c>
      <c r="L1616" s="6">
        <v>41618</v>
      </c>
      <c r="N1616" t="s">
        <v>33</v>
      </c>
      <c r="O1616" t="s">
        <v>33</v>
      </c>
      <c r="P1616" t="s">
        <v>1447</v>
      </c>
      <c r="Q1616" s="6">
        <v>41275</v>
      </c>
      <c r="R1616" s="6">
        <v>41298</v>
      </c>
      <c r="S1616">
        <v>0</v>
      </c>
      <c r="T1616">
        <v>0</v>
      </c>
      <c r="U1616" t="s">
        <v>31</v>
      </c>
      <c r="V1616" t="s">
        <v>31</v>
      </c>
    </row>
    <row r="1617" spans="1:22" hidden="1" x14ac:dyDescent="0.25">
      <c r="A1617">
        <v>262</v>
      </c>
      <c r="B1617">
        <f>IF(Tabela_padrão__V_CHANNELGERAL2[[#This Row],[ID]]=A1616,0,1)</f>
        <v>1</v>
      </c>
      <c r="C1617" t="s">
        <v>2742</v>
      </c>
      <c r="D1617" t="s">
        <v>2743</v>
      </c>
      <c r="E1617" t="s">
        <v>140</v>
      </c>
      <c r="F1617" t="s">
        <v>32</v>
      </c>
      <c r="G1617" t="s">
        <v>41</v>
      </c>
      <c r="H1617" t="s">
        <v>42</v>
      </c>
      <c r="I1617">
        <v>2013</v>
      </c>
      <c r="J1617" s="6">
        <v>41618</v>
      </c>
      <c r="K1617" s="6">
        <v>41618</v>
      </c>
      <c r="L1617" s="6">
        <v>41618</v>
      </c>
      <c r="N1617" t="s">
        <v>33</v>
      </c>
      <c r="O1617" t="s">
        <v>33</v>
      </c>
      <c r="P1617" t="s">
        <v>1447</v>
      </c>
      <c r="Q1617" s="6">
        <v>41275</v>
      </c>
      <c r="R1617" s="6">
        <v>41298</v>
      </c>
      <c r="S1617">
        <v>0</v>
      </c>
      <c r="T1617">
        <v>0</v>
      </c>
      <c r="U1617" t="s">
        <v>31</v>
      </c>
      <c r="V1617" t="s">
        <v>31</v>
      </c>
    </row>
    <row r="1618" spans="1:22" hidden="1" x14ac:dyDescent="0.25">
      <c r="A1618">
        <v>263</v>
      </c>
      <c r="B1618">
        <f>IF(Tabela_padrão__V_CHANNELGERAL2[[#This Row],[ID]]=A1617,0,1)</f>
        <v>1</v>
      </c>
      <c r="C1618" t="s">
        <v>3041</v>
      </c>
      <c r="D1618" t="s">
        <v>3042</v>
      </c>
      <c r="E1618" t="s">
        <v>140</v>
      </c>
      <c r="F1618" t="s">
        <v>32</v>
      </c>
      <c r="G1618" t="s">
        <v>176</v>
      </c>
      <c r="H1618" t="s">
        <v>42</v>
      </c>
      <c r="I1618">
        <v>2013</v>
      </c>
      <c r="J1618" s="6">
        <v>41618</v>
      </c>
      <c r="K1618" s="6">
        <v>41618</v>
      </c>
      <c r="L1618" s="6">
        <v>41618</v>
      </c>
      <c r="N1618" t="s">
        <v>33</v>
      </c>
      <c r="O1618" t="s">
        <v>33</v>
      </c>
      <c r="P1618" t="s">
        <v>1447</v>
      </c>
      <c r="Q1618" s="6">
        <v>41275</v>
      </c>
      <c r="R1618" s="6">
        <v>41298</v>
      </c>
      <c r="S1618">
        <v>0</v>
      </c>
      <c r="T1618">
        <v>0</v>
      </c>
      <c r="U1618" t="s">
        <v>31</v>
      </c>
      <c r="V1618" t="s">
        <v>31</v>
      </c>
    </row>
    <row r="1619" spans="1:22" hidden="1" x14ac:dyDescent="0.25">
      <c r="A1619">
        <v>264</v>
      </c>
      <c r="B1619">
        <f>IF(Tabela_padrão__V_CHANNELGERAL2[[#This Row],[ID]]=A1618,0,1)</f>
        <v>1</v>
      </c>
      <c r="C1619" t="s">
        <v>2441</v>
      </c>
      <c r="D1619" t="s">
        <v>2442</v>
      </c>
      <c r="E1619" t="s">
        <v>140</v>
      </c>
      <c r="F1619" t="s">
        <v>32</v>
      </c>
      <c r="G1619" t="s">
        <v>176</v>
      </c>
      <c r="H1619" t="s">
        <v>42</v>
      </c>
      <c r="I1619">
        <v>2013</v>
      </c>
      <c r="J1619" s="6">
        <v>41618</v>
      </c>
      <c r="K1619" s="6">
        <v>41618</v>
      </c>
      <c r="L1619" s="6">
        <v>41618</v>
      </c>
      <c r="N1619" t="s">
        <v>33</v>
      </c>
      <c r="O1619" t="s">
        <v>33</v>
      </c>
      <c r="P1619" t="s">
        <v>1447</v>
      </c>
      <c r="Q1619" s="6">
        <v>41275</v>
      </c>
      <c r="R1619" s="6">
        <v>41298</v>
      </c>
      <c r="S1619">
        <v>0</v>
      </c>
      <c r="T1619">
        <v>0</v>
      </c>
      <c r="U1619" t="s">
        <v>31</v>
      </c>
      <c r="V1619" t="s">
        <v>31</v>
      </c>
    </row>
    <row r="1620" spans="1:22" hidden="1" x14ac:dyDescent="0.25">
      <c r="A1620">
        <v>266</v>
      </c>
      <c r="B1620">
        <f>IF(Tabela_padrão__V_CHANNELGERAL2[[#This Row],[ID]]=A1619,0,1)</f>
        <v>1</v>
      </c>
      <c r="C1620" t="s">
        <v>2271</v>
      </c>
      <c r="D1620" t="s">
        <v>2272</v>
      </c>
      <c r="E1620" t="s">
        <v>140</v>
      </c>
      <c r="F1620" t="s">
        <v>32</v>
      </c>
      <c r="G1620" t="s">
        <v>176</v>
      </c>
      <c r="H1620" t="s">
        <v>42</v>
      </c>
      <c r="I1620">
        <v>2013</v>
      </c>
      <c r="J1620" s="6">
        <v>41618</v>
      </c>
      <c r="K1620" s="6">
        <v>41618</v>
      </c>
      <c r="L1620" s="6">
        <v>41618</v>
      </c>
      <c r="N1620" t="s">
        <v>33</v>
      </c>
      <c r="O1620" t="s">
        <v>33</v>
      </c>
      <c r="P1620" t="s">
        <v>1447</v>
      </c>
      <c r="Q1620" s="6">
        <v>41275</v>
      </c>
      <c r="R1620" s="6">
        <v>41298</v>
      </c>
      <c r="S1620">
        <v>0</v>
      </c>
      <c r="T1620">
        <v>0</v>
      </c>
      <c r="U1620" t="s">
        <v>31</v>
      </c>
      <c r="V1620" t="s">
        <v>31</v>
      </c>
    </row>
    <row r="1621" spans="1:22" hidden="1" x14ac:dyDescent="0.25">
      <c r="A1621">
        <v>267</v>
      </c>
      <c r="B1621">
        <f>IF(Tabela_padrão__V_CHANNELGERAL2[[#This Row],[ID]]=A1620,0,1)</f>
        <v>1</v>
      </c>
      <c r="C1621" t="s">
        <v>1758</v>
      </c>
      <c r="D1621" t="s">
        <v>1759</v>
      </c>
      <c r="E1621" t="s">
        <v>489</v>
      </c>
      <c r="F1621" t="s">
        <v>32</v>
      </c>
      <c r="G1621" t="s">
        <v>185</v>
      </c>
      <c r="H1621" t="s">
        <v>42</v>
      </c>
      <c r="I1621">
        <v>2013</v>
      </c>
      <c r="J1621" s="6">
        <v>41618</v>
      </c>
      <c r="K1621" s="6">
        <v>41618</v>
      </c>
      <c r="L1621" s="6">
        <v>41618</v>
      </c>
      <c r="N1621" t="s">
        <v>33</v>
      </c>
      <c r="O1621" t="s">
        <v>33</v>
      </c>
      <c r="P1621" t="s">
        <v>1447</v>
      </c>
      <c r="Q1621" s="6">
        <v>41275</v>
      </c>
      <c r="R1621" s="6">
        <v>41298</v>
      </c>
      <c r="S1621">
        <v>0</v>
      </c>
      <c r="T1621">
        <v>1</v>
      </c>
      <c r="U1621" t="s">
        <v>31</v>
      </c>
      <c r="V1621" t="s">
        <v>31</v>
      </c>
    </row>
    <row r="1622" spans="1:22" hidden="1" x14ac:dyDescent="0.25">
      <c r="A1622">
        <v>268</v>
      </c>
      <c r="B1622">
        <f>IF(Tabela_padrão__V_CHANNELGERAL2[[#This Row],[ID]]=A1621,0,1)</f>
        <v>1</v>
      </c>
      <c r="C1622" t="s">
        <v>2584</v>
      </c>
      <c r="D1622" t="s">
        <v>2585</v>
      </c>
      <c r="E1622" t="s">
        <v>489</v>
      </c>
      <c r="F1622" t="s">
        <v>32</v>
      </c>
      <c r="G1622" t="s">
        <v>176</v>
      </c>
      <c r="H1622" t="s">
        <v>42</v>
      </c>
      <c r="I1622">
        <v>2013</v>
      </c>
      <c r="J1622" s="6">
        <v>41618</v>
      </c>
      <c r="K1622" s="6">
        <v>41618</v>
      </c>
      <c r="L1622" s="6">
        <v>41618</v>
      </c>
      <c r="N1622" t="s">
        <v>33</v>
      </c>
      <c r="O1622" t="s">
        <v>33</v>
      </c>
      <c r="P1622" t="s">
        <v>1447</v>
      </c>
      <c r="Q1622" s="6">
        <v>41275</v>
      </c>
      <c r="R1622" s="6">
        <v>41298</v>
      </c>
      <c r="S1622">
        <v>0</v>
      </c>
      <c r="T1622">
        <v>0</v>
      </c>
      <c r="U1622" t="s">
        <v>31</v>
      </c>
      <c r="V1622" t="s">
        <v>31</v>
      </c>
    </row>
    <row r="1623" spans="1:22" hidden="1" x14ac:dyDescent="0.25">
      <c r="A1623">
        <v>269</v>
      </c>
      <c r="B1623">
        <f>IF(Tabela_padrão__V_CHANNELGERAL2[[#This Row],[ID]]=A1622,0,1)</f>
        <v>1</v>
      </c>
      <c r="C1623" t="s">
        <v>2222</v>
      </c>
      <c r="D1623" t="s">
        <v>2223</v>
      </c>
      <c r="E1623" t="s">
        <v>489</v>
      </c>
      <c r="F1623" t="s">
        <v>32</v>
      </c>
      <c r="G1623" t="s">
        <v>185</v>
      </c>
      <c r="H1623" t="s">
        <v>42</v>
      </c>
      <c r="I1623">
        <v>2013</v>
      </c>
      <c r="J1623" s="6">
        <v>41618</v>
      </c>
      <c r="K1623" s="6">
        <v>41618</v>
      </c>
      <c r="L1623" s="6">
        <v>41618</v>
      </c>
      <c r="N1623" t="s">
        <v>33</v>
      </c>
      <c r="O1623" t="s">
        <v>33</v>
      </c>
      <c r="P1623" t="s">
        <v>1447</v>
      </c>
      <c r="Q1623" s="6">
        <v>41275</v>
      </c>
      <c r="R1623" s="6">
        <v>41298</v>
      </c>
      <c r="S1623">
        <v>0</v>
      </c>
      <c r="T1623">
        <v>1</v>
      </c>
      <c r="U1623" t="s">
        <v>31</v>
      </c>
      <c r="V1623" t="s">
        <v>31</v>
      </c>
    </row>
    <row r="1624" spans="1:22" hidden="1" x14ac:dyDescent="0.25">
      <c r="A1624">
        <v>274</v>
      </c>
      <c r="B1624">
        <f>IF(Tabela_padrão__V_CHANNELGERAL2[[#This Row],[ID]]=A1623,0,1)</f>
        <v>1</v>
      </c>
      <c r="C1624" t="s">
        <v>2157</v>
      </c>
      <c r="D1624" t="s">
        <v>2158</v>
      </c>
      <c r="E1624" t="s">
        <v>1641</v>
      </c>
      <c r="F1624" t="s">
        <v>32</v>
      </c>
      <c r="G1624" t="s">
        <v>115</v>
      </c>
      <c r="H1624" t="s">
        <v>42</v>
      </c>
      <c r="I1624">
        <v>2013</v>
      </c>
      <c r="J1624" s="6">
        <v>41619</v>
      </c>
      <c r="K1624" s="6">
        <v>41619</v>
      </c>
      <c r="L1624" s="6">
        <v>41619</v>
      </c>
      <c r="N1624" t="s">
        <v>33</v>
      </c>
      <c r="O1624" t="s">
        <v>33</v>
      </c>
      <c r="P1624" t="s">
        <v>1447</v>
      </c>
      <c r="Q1624" s="6">
        <v>41275</v>
      </c>
      <c r="R1624" s="6">
        <v>41298</v>
      </c>
      <c r="S1624">
        <v>0</v>
      </c>
      <c r="T1624">
        <v>0</v>
      </c>
      <c r="U1624" t="s">
        <v>31</v>
      </c>
      <c r="V1624" t="s">
        <v>31</v>
      </c>
    </row>
    <row r="1625" spans="1:22" hidden="1" x14ac:dyDescent="0.25">
      <c r="A1625">
        <v>275</v>
      </c>
      <c r="B1625">
        <f>IF(Tabela_padrão__V_CHANNELGERAL2[[#This Row],[ID]]=A1624,0,1)</f>
        <v>1</v>
      </c>
      <c r="C1625" t="s">
        <v>2108</v>
      </c>
      <c r="D1625" t="s">
        <v>2109</v>
      </c>
      <c r="E1625" t="s">
        <v>1641</v>
      </c>
      <c r="F1625" t="s">
        <v>32</v>
      </c>
      <c r="G1625" t="s">
        <v>83</v>
      </c>
      <c r="H1625" t="s">
        <v>42</v>
      </c>
      <c r="I1625">
        <v>2013</v>
      </c>
      <c r="J1625" s="6">
        <v>41619</v>
      </c>
      <c r="K1625" s="6">
        <v>41619</v>
      </c>
      <c r="L1625" s="6">
        <v>41619</v>
      </c>
      <c r="N1625" t="s">
        <v>33</v>
      </c>
      <c r="O1625" t="s">
        <v>33</v>
      </c>
      <c r="P1625" t="s">
        <v>1447</v>
      </c>
      <c r="Q1625" s="6">
        <v>41275</v>
      </c>
      <c r="R1625" s="6">
        <v>41298</v>
      </c>
      <c r="S1625">
        <v>0</v>
      </c>
      <c r="T1625">
        <v>0</v>
      </c>
      <c r="U1625" t="s">
        <v>31</v>
      </c>
      <c r="V1625" t="s">
        <v>31</v>
      </c>
    </row>
    <row r="1626" spans="1:22" hidden="1" x14ac:dyDescent="0.25">
      <c r="A1626">
        <v>276</v>
      </c>
      <c r="B1626">
        <f>IF(Tabela_padrão__V_CHANNELGERAL2[[#This Row],[ID]]=A1625,0,1)</f>
        <v>1</v>
      </c>
      <c r="C1626" t="s">
        <v>3148</v>
      </c>
      <c r="D1626" t="s">
        <v>3149</v>
      </c>
      <c r="E1626" t="s">
        <v>1641</v>
      </c>
      <c r="F1626" t="s">
        <v>32</v>
      </c>
      <c r="G1626" t="s">
        <v>41</v>
      </c>
      <c r="H1626" t="s">
        <v>42</v>
      </c>
      <c r="I1626">
        <v>2013</v>
      </c>
      <c r="J1626" s="6">
        <v>41619</v>
      </c>
      <c r="K1626" s="6">
        <v>41619</v>
      </c>
      <c r="L1626" s="6">
        <v>41619</v>
      </c>
      <c r="N1626" t="s">
        <v>33</v>
      </c>
      <c r="O1626" t="s">
        <v>33</v>
      </c>
      <c r="P1626" t="s">
        <v>1447</v>
      </c>
      <c r="Q1626" s="6">
        <v>41275</v>
      </c>
      <c r="R1626" s="6">
        <v>41298</v>
      </c>
      <c r="S1626">
        <v>0</v>
      </c>
      <c r="T1626">
        <v>0</v>
      </c>
      <c r="U1626" t="s">
        <v>31</v>
      </c>
      <c r="V1626" t="s">
        <v>31</v>
      </c>
    </row>
    <row r="1627" spans="1:22" hidden="1" x14ac:dyDescent="0.25">
      <c r="A1627">
        <v>271</v>
      </c>
      <c r="B1627">
        <f>IF(Tabela_padrão__V_CHANNELGERAL2[[#This Row],[ID]]=A1626,0,1)</f>
        <v>1</v>
      </c>
      <c r="C1627" t="s">
        <v>3007</v>
      </c>
      <c r="D1627" t="s">
        <v>3008</v>
      </c>
      <c r="E1627" t="s">
        <v>59</v>
      </c>
      <c r="F1627" t="s">
        <v>32</v>
      </c>
      <c r="G1627" t="s">
        <v>176</v>
      </c>
      <c r="H1627" t="s">
        <v>42</v>
      </c>
      <c r="I1627">
        <v>2013</v>
      </c>
      <c r="J1627" s="6">
        <v>41618</v>
      </c>
      <c r="K1627" s="6">
        <v>41618</v>
      </c>
      <c r="L1627" s="6">
        <v>41618</v>
      </c>
      <c r="N1627" t="s">
        <v>33</v>
      </c>
      <c r="O1627" t="s">
        <v>33</v>
      </c>
      <c r="P1627" t="s">
        <v>1447</v>
      </c>
      <c r="Q1627" s="6">
        <v>41275</v>
      </c>
      <c r="R1627" s="6">
        <v>41298</v>
      </c>
      <c r="S1627">
        <v>0</v>
      </c>
      <c r="T1627">
        <v>0</v>
      </c>
      <c r="U1627" t="s">
        <v>31</v>
      </c>
      <c r="V1627" t="s">
        <v>31</v>
      </c>
    </row>
    <row r="1628" spans="1:22" hidden="1" x14ac:dyDescent="0.25">
      <c r="A1628">
        <v>272</v>
      </c>
      <c r="B1628">
        <f>IF(Tabela_padrão__V_CHANNELGERAL2[[#This Row],[ID]]=A1627,0,1)</f>
        <v>1</v>
      </c>
      <c r="C1628" t="s">
        <v>1839</v>
      </c>
      <c r="D1628" t="s">
        <v>1840</v>
      </c>
      <c r="E1628" t="s">
        <v>59</v>
      </c>
      <c r="F1628" t="s">
        <v>32</v>
      </c>
      <c r="G1628" t="s">
        <v>185</v>
      </c>
      <c r="H1628" t="s">
        <v>42</v>
      </c>
      <c r="I1628">
        <v>2013</v>
      </c>
      <c r="J1628" s="6">
        <v>41618</v>
      </c>
      <c r="K1628" s="6">
        <v>41618</v>
      </c>
      <c r="L1628" s="6">
        <v>41618</v>
      </c>
      <c r="N1628" t="s">
        <v>33</v>
      </c>
      <c r="O1628" t="s">
        <v>33</v>
      </c>
      <c r="P1628" t="s">
        <v>1447</v>
      </c>
      <c r="Q1628" s="6">
        <v>41275</v>
      </c>
      <c r="R1628" s="6">
        <v>41298</v>
      </c>
      <c r="S1628">
        <v>0</v>
      </c>
      <c r="T1628">
        <v>0</v>
      </c>
      <c r="U1628" t="s">
        <v>31</v>
      </c>
      <c r="V1628" t="s">
        <v>31</v>
      </c>
    </row>
    <row r="1629" spans="1:22" hidden="1" x14ac:dyDescent="0.25">
      <c r="A1629">
        <v>34</v>
      </c>
      <c r="B1629">
        <f>IF(Tabela_padrão__V_CHANNELGERAL2[[#This Row],[ID]]=A1628,0,1)</f>
        <v>1</v>
      </c>
      <c r="C1629" t="s">
        <v>2855</v>
      </c>
      <c r="D1629" t="s">
        <v>2856</v>
      </c>
      <c r="E1629" t="s">
        <v>59</v>
      </c>
      <c r="F1629" t="s">
        <v>32</v>
      </c>
      <c r="G1629" t="s">
        <v>176</v>
      </c>
      <c r="H1629" t="s">
        <v>53</v>
      </c>
      <c r="I1629">
        <v>2013</v>
      </c>
      <c r="J1629" s="6">
        <v>41430</v>
      </c>
      <c r="K1629" s="6">
        <v>41407</v>
      </c>
      <c r="L1629" s="6">
        <v>41485</v>
      </c>
      <c r="M1629">
        <v>20</v>
      </c>
      <c r="N1629" t="s">
        <v>1957</v>
      </c>
      <c r="O1629" t="s">
        <v>1957</v>
      </c>
      <c r="P1629" t="s">
        <v>1447</v>
      </c>
      <c r="Q1629" s="6">
        <v>41275</v>
      </c>
      <c r="R1629" s="6">
        <v>41298</v>
      </c>
      <c r="S1629">
        <v>0</v>
      </c>
      <c r="T1629">
        <v>0</v>
      </c>
      <c r="U1629" t="s">
        <v>31</v>
      </c>
      <c r="V1629" t="s">
        <v>31</v>
      </c>
    </row>
    <row r="1630" spans="1:22" hidden="1" x14ac:dyDescent="0.25">
      <c r="A1630">
        <v>36</v>
      </c>
      <c r="B1630">
        <f>IF(Tabela_padrão__V_CHANNELGERAL2[[#This Row],[ID]]=A1629,0,1)</f>
        <v>1</v>
      </c>
      <c r="C1630" t="s">
        <v>1955</v>
      </c>
      <c r="D1630" t="s">
        <v>1956</v>
      </c>
      <c r="E1630" t="s">
        <v>59</v>
      </c>
      <c r="F1630" t="s">
        <v>32</v>
      </c>
      <c r="G1630" t="s">
        <v>176</v>
      </c>
      <c r="H1630" t="s">
        <v>53</v>
      </c>
      <c r="I1630">
        <v>2013</v>
      </c>
      <c r="J1630" s="6">
        <v>41431</v>
      </c>
      <c r="K1630" s="6">
        <v>41390</v>
      </c>
      <c r="L1630" s="6">
        <v>41435</v>
      </c>
      <c r="M1630">
        <v>40</v>
      </c>
      <c r="N1630" t="s">
        <v>1957</v>
      </c>
      <c r="O1630" t="s">
        <v>1957</v>
      </c>
      <c r="P1630" t="s">
        <v>1447</v>
      </c>
      <c r="Q1630" s="6">
        <v>41275</v>
      </c>
      <c r="R1630" s="6">
        <v>41298</v>
      </c>
      <c r="S1630">
        <v>0</v>
      </c>
      <c r="T1630">
        <v>0</v>
      </c>
      <c r="U1630" t="s">
        <v>31</v>
      </c>
      <c r="V1630" t="s">
        <v>31</v>
      </c>
    </row>
    <row r="1631" spans="1:22" hidden="1" x14ac:dyDescent="0.25">
      <c r="A1631">
        <v>273</v>
      </c>
      <c r="B1631">
        <f>IF(Tabela_padrão__V_CHANNELGERAL2[[#This Row],[ID]]=A1630,0,1)</f>
        <v>1</v>
      </c>
      <c r="C1631" t="s">
        <v>2620</v>
      </c>
      <c r="D1631" t="s">
        <v>2621</v>
      </c>
      <c r="E1631" t="s">
        <v>59</v>
      </c>
      <c r="F1631" t="s">
        <v>32</v>
      </c>
      <c r="G1631" t="s">
        <v>176</v>
      </c>
      <c r="H1631" t="s">
        <v>42</v>
      </c>
      <c r="I1631">
        <v>2013</v>
      </c>
      <c r="J1631" s="6">
        <v>41618</v>
      </c>
      <c r="K1631" s="6">
        <v>41618</v>
      </c>
      <c r="L1631" s="6">
        <v>41618</v>
      </c>
      <c r="N1631" t="s">
        <v>33</v>
      </c>
      <c r="O1631" t="s">
        <v>33</v>
      </c>
      <c r="P1631" t="s">
        <v>1447</v>
      </c>
      <c r="Q1631" s="6">
        <v>41275</v>
      </c>
      <c r="R1631" s="6">
        <v>41298</v>
      </c>
      <c r="S1631">
        <v>0</v>
      </c>
      <c r="T1631">
        <v>0</v>
      </c>
      <c r="U1631" t="s">
        <v>31</v>
      </c>
      <c r="V1631" t="s">
        <v>31</v>
      </c>
    </row>
    <row r="1632" spans="1:22" hidden="1" x14ac:dyDescent="0.25">
      <c r="A1632">
        <v>29</v>
      </c>
      <c r="B1632">
        <f>IF(Tabela_padrão__V_CHANNELGERAL2[[#This Row],[ID]]=A1631,0,1)</f>
        <v>1</v>
      </c>
      <c r="C1632" t="s">
        <v>2732</v>
      </c>
      <c r="D1632" t="s">
        <v>2733</v>
      </c>
      <c r="E1632" t="s">
        <v>26</v>
      </c>
      <c r="F1632" t="s">
        <v>32</v>
      </c>
      <c r="G1632" t="s">
        <v>185</v>
      </c>
      <c r="H1632" t="s">
        <v>53</v>
      </c>
      <c r="I1632">
        <v>2013</v>
      </c>
      <c r="J1632" s="6">
        <v>41425</v>
      </c>
      <c r="K1632" s="6">
        <v>41453</v>
      </c>
      <c r="L1632" s="6">
        <v>41453</v>
      </c>
      <c r="M1632">
        <v>0</v>
      </c>
      <c r="N1632" t="s">
        <v>1863</v>
      </c>
      <c r="O1632" t="s">
        <v>1863</v>
      </c>
      <c r="P1632" t="s">
        <v>1447</v>
      </c>
      <c r="Q1632" s="6">
        <v>41275</v>
      </c>
      <c r="R1632" s="6">
        <v>41298</v>
      </c>
      <c r="S1632">
        <v>0</v>
      </c>
      <c r="T1632">
        <v>0</v>
      </c>
      <c r="U1632" t="s">
        <v>31</v>
      </c>
      <c r="V1632" t="s">
        <v>31</v>
      </c>
    </row>
    <row r="1633" spans="1:22" hidden="1" x14ac:dyDescent="0.25">
      <c r="A1633">
        <v>13</v>
      </c>
      <c r="B1633">
        <f>IF(Tabela_padrão__V_CHANNELGERAL2[[#This Row],[ID]]=A1632,0,1)</f>
        <v>1</v>
      </c>
      <c r="C1633" t="s">
        <v>2848</v>
      </c>
      <c r="D1633" t="s">
        <v>2849</v>
      </c>
      <c r="E1633" t="s">
        <v>26</v>
      </c>
      <c r="F1633" t="s">
        <v>32</v>
      </c>
      <c r="G1633" t="s">
        <v>185</v>
      </c>
      <c r="H1633" t="s">
        <v>53</v>
      </c>
      <c r="I1633">
        <v>2013</v>
      </c>
      <c r="J1633" s="6">
        <v>41418</v>
      </c>
      <c r="K1633" s="6">
        <v>41316</v>
      </c>
      <c r="L1633" s="6">
        <v>41508</v>
      </c>
      <c r="M1633">
        <v>93.02</v>
      </c>
      <c r="N1633" t="s">
        <v>33</v>
      </c>
      <c r="O1633" t="s">
        <v>33</v>
      </c>
      <c r="P1633" t="s">
        <v>1447</v>
      </c>
      <c r="Q1633" s="6">
        <v>41275</v>
      </c>
      <c r="R1633" s="6">
        <v>41298</v>
      </c>
      <c r="S1633">
        <v>0</v>
      </c>
      <c r="T1633">
        <v>0</v>
      </c>
      <c r="U1633" t="s">
        <v>31</v>
      </c>
      <c r="V1633" t="s">
        <v>31</v>
      </c>
    </row>
    <row r="1634" spans="1:22" hidden="1" x14ac:dyDescent="0.25">
      <c r="A1634">
        <v>270</v>
      </c>
      <c r="B1634">
        <f>IF(Tabela_padrão__V_CHANNELGERAL2[[#This Row],[ID]]=A1633,0,1)</f>
        <v>1</v>
      </c>
      <c r="C1634" t="s">
        <v>2682</v>
      </c>
      <c r="D1634" t="s">
        <v>2683</v>
      </c>
      <c r="E1634" t="s">
        <v>26</v>
      </c>
      <c r="F1634" t="s">
        <v>32</v>
      </c>
      <c r="G1634" t="s">
        <v>185</v>
      </c>
      <c r="H1634" t="s">
        <v>42</v>
      </c>
      <c r="I1634">
        <v>2013</v>
      </c>
      <c r="J1634" s="6">
        <v>41618</v>
      </c>
      <c r="K1634" s="6">
        <v>41618</v>
      </c>
      <c r="L1634" s="6">
        <v>41618</v>
      </c>
      <c r="N1634" t="s">
        <v>33</v>
      </c>
      <c r="O1634" t="s">
        <v>1453</v>
      </c>
      <c r="P1634" t="s">
        <v>1447</v>
      </c>
      <c r="Q1634" s="6">
        <v>41275</v>
      </c>
      <c r="R1634" s="6">
        <v>41298</v>
      </c>
      <c r="S1634">
        <v>0</v>
      </c>
      <c r="T1634">
        <v>0</v>
      </c>
      <c r="U1634" t="s">
        <v>31</v>
      </c>
      <c r="V1634" t="s">
        <v>31</v>
      </c>
    </row>
    <row r="1635" spans="1:22" hidden="1" x14ac:dyDescent="0.25">
      <c r="A1635">
        <v>23</v>
      </c>
      <c r="B1635">
        <f>IF(Tabela_padrão__V_CHANNELGERAL2[[#This Row],[ID]]=A1634,0,1)</f>
        <v>1</v>
      </c>
      <c r="C1635" t="s">
        <v>1634</v>
      </c>
      <c r="D1635" t="s">
        <v>1635</v>
      </c>
      <c r="E1635" t="s">
        <v>26</v>
      </c>
      <c r="F1635" t="s">
        <v>32</v>
      </c>
      <c r="G1635" t="s">
        <v>176</v>
      </c>
      <c r="H1635" t="s">
        <v>42</v>
      </c>
      <c r="I1635">
        <v>2013</v>
      </c>
      <c r="J1635" s="6">
        <v>41418</v>
      </c>
      <c r="K1635" s="6">
        <v>41418</v>
      </c>
      <c r="L1635" s="6">
        <v>41418</v>
      </c>
      <c r="N1635" t="s">
        <v>1460</v>
      </c>
      <c r="O1635" t="s">
        <v>1636</v>
      </c>
      <c r="P1635" t="s">
        <v>1447</v>
      </c>
      <c r="Q1635" s="6">
        <v>41275</v>
      </c>
      <c r="R1635" s="6">
        <v>41298</v>
      </c>
      <c r="S1635">
        <v>0</v>
      </c>
      <c r="T1635">
        <v>0</v>
      </c>
      <c r="U1635" t="s">
        <v>31</v>
      </c>
      <c r="V1635" t="s">
        <v>31</v>
      </c>
    </row>
    <row r="1636" spans="1:22" hidden="1" x14ac:dyDescent="0.25">
      <c r="A1636">
        <v>59</v>
      </c>
      <c r="B1636">
        <f>IF(Tabela_padrão__V_CHANNELGERAL2[[#This Row],[ID]]=A1635,0,1)</f>
        <v>1</v>
      </c>
      <c r="C1636" t="s">
        <v>2805</v>
      </c>
      <c r="D1636" t="s">
        <v>2806</v>
      </c>
      <c r="E1636" t="s">
        <v>26</v>
      </c>
      <c r="F1636" t="s">
        <v>32</v>
      </c>
      <c r="G1636" t="s">
        <v>185</v>
      </c>
      <c r="H1636" t="s">
        <v>49</v>
      </c>
      <c r="I1636">
        <v>2013</v>
      </c>
      <c r="J1636" s="6">
        <v>41432</v>
      </c>
      <c r="K1636" s="6">
        <v>41317</v>
      </c>
      <c r="L1636" s="6">
        <v>41668</v>
      </c>
      <c r="M1636">
        <v>100</v>
      </c>
      <c r="N1636" t="s">
        <v>37</v>
      </c>
      <c r="O1636" t="s">
        <v>37</v>
      </c>
      <c r="P1636" t="s">
        <v>1447</v>
      </c>
      <c r="Q1636" s="6">
        <v>41275</v>
      </c>
      <c r="R1636" s="6">
        <v>41298</v>
      </c>
      <c r="S1636">
        <v>0</v>
      </c>
      <c r="T1636">
        <v>0</v>
      </c>
      <c r="U1636" t="s">
        <v>31</v>
      </c>
      <c r="V1636" t="s">
        <v>31</v>
      </c>
    </row>
    <row r="1637" spans="1:22" hidden="1" x14ac:dyDescent="0.25">
      <c r="A1637">
        <v>14</v>
      </c>
      <c r="B1637">
        <f>IF(Tabela_padrão__V_CHANNELGERAL2[[#This Row],[ID]]=A1636,0,1)</f>
        <v>1</v>
      </c>
      <c r="C1637" t="s">
        <v>2811</v>
      </c>
      <c r="D1637" t="s">
        <v>2812</v>
      </c>
      <c r="E1637" t="s">
        <v>26</v>
      </c>
      <c r="F1637" t="s">
        <v>32</v>
      </c>
      <c r="G1637" t="s">
        <v>185</v>
      </c>
      <c r="H1637" t="s">
        <v>42</v>
      </c>
      <c r="I1637">
        <v>2013</v>
      </c>
      <c r="J1637" s="6">
        <v>41418</v>
      </c>
      <c r="K1637" s="6">
        <v>41323</v>
      </c>
      <c r="L1637" s="6">
        <v>41680</v>
      </c>
      <c r="M1637">
        <v>100</v>
      </c>
      <c r="N1637" t="s">
        <v>1460</v>
      </c>
      <c r="O1637" t="s">
        <v>1460</v>
      </c>
      <c r="P1637" t="s">
        <v>1447</v>
      </c>
      <c r="Q1637" s="6">
        <v>41275</v>
      </c>
      <c r="R1637" s="6">
        <v>41298</v>
      </c>
      <c r="S1637">
        <v>0</v>
      </c>
      <c r="T1637">
        <v>1</v>
      </c>
      <c r="U1637" t="s">
        <v>31</v>
      </c>
      <c r="V1637" t="s">
        <v>31</v>
      </c>
    </row>
    <row r="1638" spans="1:22" hidden="1" x14ac:dyDescent="0.25">
      <c r="A1638">
        <v>11</v>
      </c>
      <c r="B1638">
        <f>IF(Tabela_padrão__V_CHANNELGERAL2[[#This Row],[ID]]=A1637,0,1)</f>
        <v>1</v>
      </c>
      <c r="C1638" t="s">
        <v>3045</v>
      </c>
      <c r="D1638" t="s">
        <v>3046</v>
      </c>
      <c r="E1638" t="s">
        <v>26</v>
      </c>
      <c r="F1638" t="s">
        <v>32</v>
      </c>
      <c r="G1638" t="s">
        <v>185</v>
      </c>
      <c r="H1638" t="s">
        <v>49</v>
      </c>
      <c r="I1638">
        <v>2013</v>
      </c>
      <c r="J1638" s="6">
        <v>41375</v>
      </c>
      <c r="K1638" s="6">
        <v>41292</v>
      </c>
      <c r="L1638" s="6">
        <v>41445</v>
      </c>
      <c r="M1638">
        <v>100</v>
      </c>
      <c r="N1638" t="s">
        <v>3047</v>
      </c>
      <c r="O1638" t="s">
        <v>37</v>
      </c>
      <c r="P1638" t="s">
        <v>1447</v>
      </c>
      <c r="Q1638" s="6">
        <v>41275</v>
      </c>
      <c r="R1638" s="6">
        <v>41298</v>
      </c>
      <c r="S1638">
        <v>0</v>
      </c>
      <c r="T1638">
        <v>1</v>
      </c>
      <c r="U1638" t="s">
        <v>31</v>
      </c>
      <c r="V1638" t="s">
        <v>31</v>
      </c>
    </row>
    <row r="1639" spans="1:22" hidden="1" x14ac:dyDescent="0.25">
      <c r="A1639">
        <v>27</v>
      </c>
      <c r="B1639">
        <f>IF(Tabela_padrão__V_CHANNELGERAL2[[#This Row],[ID]]=A1638,0,1)</f>
        <v>1</v>
      </c>
      <c r="C1639" t="s">
        <v>2171</v>
      </c>
      <c r="D1639" t="s">
        <v>2172</v>
      </c>
      <c r="E1639" t="s">
        <v>26</v>
      </c>
      <c r="F1639" t="s">
        <v>32</v>
      </c>
      <c r="G1639" t="s">
        <v>185</v>
      </c>
      <c r="H1639" t="s">
        <v>49</v>
      </c>
      <c r="I1639">
        <v>2013</v>
      </c>
      <c r="J1639" s="6">
        <v>41423</v>
      </c>
      <c r="K1639" s="6">
        <v>41289</v>
      </c>
      <c r="L1639" s="6">
        <v>41472</v>
      </c>
      <c r="M1639">
        <v>100</v>
      </c>
      <c r="N1639" t="s">
        <v>2173</v>
      </c>
      <c r="O1639" t="s">
        <v>1453</v>
      </c>
      <c r="P1639" t="s">
        <v>1447</v>
      </c>
      <c r="Q1639" s="6">
        <v>41275</v>
      </c>
      <c r="R1639" s="6">
        <v>41298</v>
      </c>
      <c r="S1639">
        <v>0</v>
      </c>
      <c r="T1639">
        <v>1</v>
      </c>
      <c r="U1639" t="s">
        <v>31</v>
      </c>
      <c r="V1639" t="s">
        <v>31</v>
      </c>
    </row>
    <row r="1640" spans="1:22" hidden="1" x14ac:dyDescent="0.25">
      <c r="A1640">
        <v>25</v>
      </c>
      <c r="B1640">
        <f>IF(Tabela_padrão__V_CHANNELGERAL2[[#This Row],[ID]]=A1639,0,1)</f>
        <v>1</v>
      </c>
      <c r="C1640" t="s">
        <v>2461</v>
      </c>
      <c r="D1640" t="s">
        <v>2462</v>
      </c>
      <c r="E1640" t="s">
        <v>26</v>
      </c>
      <c r="F1640" t="s">
        <v>32</v>
      </c>
      <c r="G1640" t="s">
        <v>185</v>
      </c>
      <c r="H1640" t="s">
        <v>49</v>
      </c>
      <c r="I1640">
        <v>2013</v>
      </c>
      <c r="J1640" s="6">
        <v>41421</v>
      </c>
      <c r="K1640" s="6">
        <v>41305</v>
      </c>
      <c r="L1640" s="6">
        <v>41425</v>
      </c>
      <c r="M1640">
        <v>100</v>
      </c>
      <c r="N1640" t="s">
        <v>2237</v>
      </c>
      <c r="O1640" t="s">
        <v>1453</v>
      </c>
      <c r="P1640" t="s">
        <v>1447</v>
      </c>
      <c r="Q1640" s="6">
        <v>41275</v>
      </c>
      <c r="R1640" s="6">
        <v>41298</v>
      </c>
      <c r="S1640">
        <v>0</v>
      </c>
      <c r="T1640">
        <v>1</v>
      </c>
      <c r="U1640" t="s">
        <v>31</v>
      </c>
      <c r="V1640" t="s">
        <v>31</v>
      </c>
    </row>
    <row r="1641" spans="1:22" hidden="1" x14ac:dyDescent="0.25">
      <c r="A1641">
        <v>26</v>
      </c>
      <c r="B1641">
        <f>IF(Tabela_padrão__V_CHANNELGERAL2[[#This Row],[ID]]=A1640,0,1)</f>
        <v>1</v>
      </c>
      <c r="C1641" t="s">
        <v>2337</v>
      </c>
      <c r="D1641" t="s">
        <v>2338</v>
      </c>
      <c r="E1641" t="s">
        <v>26</v>
      </c>
      <c r="F1641" t="s">
        <v>32</v>
      </c>
      <c r="G1641" t="s">
        <v>185</v>
      </c>
      <c r="H1641" t="s">
        <v>49</v>
      </c>
      <c r="I1641">
        <v>2013</v>
      </c>
      <c r="J1641" s="6">
        <v>41421</v>
      </c>
      <c r="K1641" s="6">
        <v>41366</v>
      </c>
      <c r="L1641" s="6">
        <v>41425</v>
      </c>
      <c r="M1641">
        <v>100</v>
      </c>
      <c r="N1641" t="s">
        <v>2237</v>
      </c>
      <c r="O1641" t="s">
        <v>1453</v>
      </c>
      <c r="P1641" t="s">
        <v>1447</v>
      </c>
      <c r="Q1641" s="6">
        <v>41275</v>
      </c>
      <c r="R1641" s="6">
        <v>41298</v>
      </c>
      <c r="S1641">
        <v>0</v>
      </c>
      <c r="T1641">
        <v>1</v>
      </c>
      <c r="U1641" t="s">
        <v>31</v>
      </c>
      <c r="V1641" t="s">
        <v>31</v>
      </c>
    </row>
    <row r="1642" spans="1:22" hidden="1" x14ac:dyDescent="0.25">
      <c r="A1642">
        <v>80</v>
      </c>
      <c r="B1642">
        <f>IF(Tabela_padrão__V_CHANNELGERAL2[[#This Row],[ID]]=A1641,0,1)</f>
        <v>1</v>
      </c>
      <c r="C1642" t="s">
        <v>2943</v>
      </c>
      <c r="D1642" t="s">
        <v>2944</v>
      </c>
      <c r="E1642" t="s">
        <v>26</v>
      </c>
      <c r="F1642" t="s">
        <v>32</v>
      </c>
      <c r="G1642" t="s">
        <v>185</v>
      </c>
      <c r="H1642" t="s">
        <v>49</v>
      </c>
      <c r="I1642">
        <v>2012</v>
      </c>
      <c r="J1642" s="6">
        <v>41463</v>
      </c>
      <c r="K1642" s="6">
        <v>41155</v>
      </c>
      <c r="L1642" s="6">
        <v>41313</v>
      </c>
      <c r="M1642">
        <v>100</v>
      </c>
      <c r="N1642" t="s">
        <v>352</v>
      </c>
      <c r="O1642" t="s">
        <v>352</v>
      </c>
      <c r="P1642" t="s">
        <v>1447</v>
      </c>
      <c r="Q1642" s="6">
        <v>41275</v>
      </c>
      <c r="R1642" s="6">
        <v>41298</v>
      </c>
      <c r="S1642">
        <v>0</v>
      </c>
      <c r="T1642">
        <v>1</v>
      </c>
      <c r="U1642" t="s">
        <v>31</v>
      </c>
      <c r="V1642" t="s">
        <v>31</v>
      </c>
    </row>
    <row r="1643" spans="1:22" hidden="1" x14ac:dyDescent="0.25">
      <c r="A1643">
        <v>28</v>
      </c>
      <c r="B1643">
        <f>IF(Tabela_padrão__V_CHANNELGERAL2[[#This Row],[ID]]=A1642,0,1)</f>
        <v>1</v>
      </c>
      <c r="C1643" t="s">
        <v>2757</v>
      </c>
      <c r="D1643" t="s">
        <v>2758</v>
      </c>
      <c r="E1643" t="s">
        <v>26</v>
      </c>
      <c r="F1643" t="s">
        <v>32</v>
      </c>
      <c r="G1643" t="s">
        <v>185</v>
      </c>
      <c r="H1643" t="s">
        <v>49</v>
      </c>
      <c r="I1643">
        <v>2013</v>
      </c>
      <c r="J1643" s="6">
        <v>41423</v>
      </c>
      <c r="K1643" s="6">
        <v>41418</v>
      </c>
      <c r="L1643" s="6">
        <v>41477</v>
      </c>
      <c r="M1643">
        <v>100</v>
      </c>
      <c r="N1643" t="s">
        <v>2237</v>
      </c>
      <c r="O1643" t="s">
        <v>1453</v>
      </c>
      <c r="P1643" t="s">
        <v>1447</v>
      </c>
      <c r="Q1643" s="6">
        <v>41275</v>
      </c>
      <c r="R1643" s="6">
        <v>41298</v>
      </c>
      <c r="S1643">
        <v>0</v>
      </c>
      <c r="T1643">
        <v>1</v>
      </c>
      <c r="U1643" t="s">
        <v>31</v>
      </c>
      <c r="V1643" t="s">
        <v>31</v>
      </c>
    </row>
    <row r="1644" spans="1:22" hidden="1" x14ac:dyDescent="0.25">
      <c r="A1644">
        <v>35</v>
      </c>
      <c r="B1644">
        <f>IF(Tabela_padrão__V_CHANNELGERAL2[[#This Row],[ID]]=A1643,0,1)</f>
        <v>1</v>
      </c>
      <c r="C1644" t="s">
        <v>2250</v>
      </c>
      <c r="D1644" t="s">
        <v>2251</v>
      </c>
      <c r="E1644" t="s">
        <v>26</v>
      </c>
      <c r="F1644" t="s">
        <v>32</v>
      </c>
      <c r="G1644" t="s">
        <v>185</v>
      </c>
      <c r="H1644" t="s">
        <v>49</v>
      </c>
      <c r="I1644">
        <v>2013</v>
      </c>
      <c r="J1644" s="6">
        <v>41431</v>
      </c>
      <c r="K1644" s="6">
        <v>41456</v>
      </c>
      <c r="L1644" s="6">
        <v>41764</v>
      </c>
      <c r="M1644">
        <v>100</v>
      </c>
      <c r="N1644" t="s">
        <v>2237</v>
      </c>
      <c r="O1644" t="s">
        <v>33</v>
      </c>
      <c r="P1644" t="s">
        <v>1454</v>
      </c>
      <c r="Q1644" s="6">
        <v>41640</v>
      </c>
      <c r="R1644" s="6">
        <v>41997</v>
      </c>
      <c r="S1644">
        <v>0</v>
      </c>
      <c r="T1644">
        <v>0</v>
      </c>
      <c r="U1644" t="s">
        <v>31</v>
      </c>
      <c r="V1644" t="s">
        <v>31</v>
      </c>
    </row>
    <row r="1645" spans="1:22" hidden="1" x14ac:dyDescent="0.25">
      <c r="A1645">
        <v>30</v>
      </c>
      <c r="B1645">
        <f>IF(Tabela_padrão__V_CHANNELGERAL2[[#This Row],[ID]]=A1644,0,1)</f>
        <v>1</v>
      </c>
      <c r="C1645" t="s">
        <v>2235</v>
      </c>
      <c r="D1645" t="s">
        <v>2236</v>
      </c>
      <c r="E1645" t="s">
        <v>26</v>
      </c>
      <c r="F1645" t="s">
        <v>32</v>
      </c>
      <c r="G1645" t="s">
        <v>185</v>
      </c>
      <c r="H1645" t="s">
        <v>49</v>
      </c>
      <c r="I1645">
        <v>2013</v>
      </c>
      <c r="J1645" s="6">
        <v>41430</v>
      </c>
      <c r="K1645" s="6">
        <v>41400</v>
      </c>
      <c r="L1645" s="6">
        <v>41453</v>
      </c>
      <c r="M1645">
        <v>100</v>
      </c>
      <c r="N1645" t="s">
        <v>2237</v>
      </c>
      <c r="O1645" t="s">
        <v>1453</v>
      </c>
      <c r="P1645" t="s">
        <v>1447</v>
      </c>
      <c r="Q1645" s="6">
        <v>41275</v>
      </c>
      <c r="R1645" s="6">
        <v>41298</v>
      </c>
      <c r="S1645">
        <v>0</v>
      </c>
      <c r="T1645">
        <v>1</v>
      </c>
      <c r="U1645" t="s">
        <v>31</v>
      </c>
      <c r="V1645" t="s">
        <v>31</v>
      </c>
    </row>
    <row r="1646" spans="1:22" hidden="1" x14ac:dyDescent="0.25">
      <c r="A1646">
        <v>79</v>
      </c>
      <c r="B1646">
        <f>IF(Tabela_padrão__V_CHANNELGERAL2[[#This Row],[ID]]=A1645,0,1)</f>
        <v>1</v>
      </c>
      <c r="C1646" t="s">
        <v>2594</v>
      </c>
      <c r="D1646" t="s">
        <v>2595</v>
      </c>
      <c r="E1646" t="s">
        <v>26</v>
      </c>
      <c r="F1646" t="s">
        <v>32</v>
      </c>
      <c r="G1646" t="s">
        <v>185</v>
      </c>
      <c r="H1646" t="s">
        <v>53</v>
      </c>
      <c r="I1646">
        <v>2013</v>
      </c>
      <c r="J1646" s="6">
        <v>41460</v>
      </c>
      <c r="K1646" s="6">
        <v>41523</v>
      </c>
      <c r="L1646" s="6">
        <v>41943</v>
      </c>
      <c r="M1646">
        <v>100</v>
      </c>
      <c r="N1646" t="s">
        <v>1863</v>
      </c>
      <c r="O1646" t="s">
        <v>1863</v>
      </c>
      <c r="P1646" t="s">
        <v>1447</v>
      </c>
      <c r="Q1646" s="6">
        <v>41275</v>
      </c>
      <c r="R1646" s="6">
        <v>41298</v>
      </c>
      <c r="S1646">
        <v>0</v>
      </c>
      <c r="T1646">
        <v>0</v>
      </c>
      <c r="U1646" t="s">
        <v>31</v>
      </c>
      <c r="V1646" t="s">
        <v>31</v>
      </c>
    </row>
    <row r="1647" spans="1:22" hidden="1" x14ac:dyDescent="0.25">
      <c r="A1647">
        <v>277</v>
      </c>
      <c r="B1647">
        <f>IF(Tabela_padrão__V_CHANNELGERAL2[[#This Row],[ID]]=A1646,0,1)</f>
        <v>1</v>
      </c>
      <c r="C1647" t="s">
        <v>2273</v>
      </c>
      <c r="D1647" t="s">
        <v>2274</v>
      </c>
      <c r="E1647" t="s">
        <v>104</v>
      </c>
      <c r="F1647" t="s">
        <v>32</v>
      </c>
      <c r="G1647" t="s">
        <v>41</v>
      </c>
      <c r="H1647" t="s">
        <v>42</v>
      </c>
      <c r="I1647">
        <v>2013</v>
      </c>
      <c r="J1647" s="6">
        <v>41619</v>
      </c>
      <c r="K1647" s="6">
        <v>41619</v>
      </c>
      <c r="L1647" s="6">
        <v>41619</v>
      </c>
      <c r="N1647" t="s">
        <v>1575</v>
      </c>
      <c r="O1647" t="s">
        <v>1575</v>
      </c>
      <c r="P1647" t="s">
        <v>1443</v>
      </c>
      <c r="Q1647" s="6"/>
      <c r="R1647" s="6"/>
      <c r="S1647">
        <v>0</v>
      </c>
      <c r="T1647">
        <v>0</v>
      </c>
      <c r="U1647" t="s">
        <v>31</v>
      </c>
      <c r="V1647" t="s">
        <v>31</v>
      </c>
    </row>
    <row r="1648" spans="1:22" hidden="1" x14ac:dyDescent="0.25">
      <c r="A1648">
        <v>278</v>
      </c>
      <c r="B1648">
        <f>IF(Tabela_padrão__V_CHANNELGERAL2[[#This Row],[ID]]=A1647,0,1)</f>
        <v>1</v>
      </c>
      <c r="C1648" t="s">
        <v>1794</v>
      </c>
      <c r="D1648" t="s">
        <v>1795</v>
      </c>
      <c r="E1648" t="s">
        <v>104</v>
      </c>
      <c r="F1648" t="s">
        <v>32</v>
      </c>
      <c r="G1648" t="s">
        <v>41</v>
      </c>
      <c r="H1648" t="s">
        <v>42</v>
      </c>
      <c r="I1648">
        <v>2013</v>
      </c>
      <c r="J1648" s="6">
        <v>41619</v>
      </c>
      <c r="K1648" s="6">
        <v>41619</v>
      </c>
      <c r="L1648" s="6">
        <v>41619</v>
      </c>
      <c r="N1648" t="s">
        <v>1575</v>
      </c>
      <c r="O1648" t="s">
        <v>1575</v>
      </c>
      <c r="P1648" t="s">
        <v>1443</v>
      </c>
      <c r="Q1648" s="6"/>
      <c r="R1648" s="6"/>
      <c r="S1648">
        <v>0</v>
      </c>
      <c r="T1648">
        <v>0</v>
      </c>
      <c r="U1648" t="s">
        <v>31</v>
      </c>
      <c r="V1648" t="s">
        <v>31</v>
      </c>
    </row>
    <row r="1649" spans="1:23" hidden="1" x14ac:dyDescent="0.25">
      <c r="A1649">
        <v>42</v>
      </c>
      <c r="B1649">
        <f>IF(Tabela_padrão__V_CHANNELGERAL2[[#This Row],[ID]]=A1648,0,1)</f>
        <v>1</v>
      </c>
      <c r="C1649" t="s">
        <v>3034</v>
      </c>
      <c r="D1649" t="s">
        <v>3035</v>
      </c>
      <c r="E1649" t="s">
        <v>144</v>
      </c>
      <c r="F1649" t="s">
        <v>32</v>
      </c>
      <c r="G1649" t="s">
        <v>185</v>
      </c>
      <c r="H1649" t="s">
        <v>49</v>
      </c>
      <c r="I1649">
        <v>2013</v>
      </c>
      <c r="J1649" s="6">
        <v>41431</v>
      </c>
      <c r="K1649" s="6">
        <v>41365</v>
      </c>
      <c r="L1649" s="6">
        <v>41578</v>
      </c>
      <c r="M1649">
        <v>100</v>
      </c>
      <c r="N1649" t="s">
        <v>1616</v>
      </c>
      <c r="O1649" t="s">
        <v>145</v>
      </c>
      <c r="P1649" t="s">
        <v>1447</v>
      </c>
      <c r="Q1649" s="6">
        <v>41275</v>
      </c>
      <c r="R1649" s="6">
        <v>41298</v>
      </c>
      <c r="S1649">
        <v>0</v>
      </c>
      <c r="T1649">
        <v>0</v>
      </c>
      <c r="U1649" t="s">
        <v>31</v>
      </c>
      <c r="V1649" t="s">
        <v>31</v>
      </c>
    </row>
    <row r="1650" spans="1:23" hidden="1" x14ac:dyDescent="0.25">
      <c r="A1650">
        <v>45</v>
      </c>
      <c r="B1650">
        <f>IF(Tabela_padrão__V_CHANNELGERAL2[[#This Row],[ID]]=A1649,0,1)</f>
        <v>1</v>
      </c>
      <c r="C1650" t="s">
        <v>3114</v>
      </c>
      <c r="D1650" t="s">
        <v>3115</v>
      </c>
      <c r="E1650" t="s">
        <v>144</v>
      </c>
      <c r="F1650" t="s">
        <v>32</v>
      </c>
      <c r="G1650" t="s">
        <v>185</v>
      </c>
      <c r="H1650" t="s">
        <v>53</v>
      </c>
      <c r="I1650">
        <v>2011</v>
      </c>
      <c r="J1650" s="6">
        <v>41431</v>
      </c>
      <c r="K1650" s="6">
        <v>40826</v>
      </c>
      <c r="L1650" s="6">
        <v>41641</v>
      </c>
      <c r="M1650">
        <v>25.71</v>
      </c>
      <c r="N1650" t="s">
        <v>1616</v>
      </c>
      <c r="O1650" t="s">
        <v>145</v>
      </c>
      <c r="P1650" t="s">
        <v>1447</v>
      </c>
      <c r="Q1650" s="6">
        <v>41275</v>
      </c>
      <c r="R1650" s="6">
        <v>41298</v>
      </c>
      <c r="S1650">
        <v>0</v>
      </c>
      <c r="T1650">
        <v>0</v>
      </c>
      <c r="U1650" t="s">
        <v>31</v>
      </c>
      <c r="V1650" t="s">
        <v>31</v>
      </c>
    </row>
    <row r="1651" spans="1:23" hidden="1" x14ac:dyDescent="0.25">
      <c r="A1651">
        <v>44</v>
      </c>
      <c r="B1651">
        <f>IF(Tabela_padrão__V_CHANNELGERAL2[[#This Row],[ID]]=A1650,0,1)</f>
        <v>1</v>
      </c>
      <c r="C1651" t="s">
        <v>3120</v>
      </c>
      <c r="D1651" t="s">
        <v>3121</v>
      </c>
      <c r="E1651" t="s">
        <v>144</v>
      </c>
      <c r="F1651" t="s">
        <v>32</v>
      </c>
      <c r="G1651" t="s">
        <v>83</v>
      </c>
      <c r="H1651" t="s">
        <v>53</v>
      </c>
      <c r="I1651">
        <v>2013</v>
      </c>
      <c r="J1651" s="6">
        <v>41431</v>
      </c>
      <c r="K1651" s="6">
        <v>41334</v>
      </c>
      <c r="L1651" s="6">
        <v>41648</v>
      </c>
      <c r="M1651">
        <v>33.33</v>
      </c>
      <c r="N1651" t="s">
        <v>1616</v>
      </c>
      <c r="O1651" t="s">
        <v>145</v>
      </c>
      <c r="P1651" t="s">
        <v>1447</v>
      </c>
      <c r="Q1651" s="6">
        <v>41275</v>
      </c>
      <c r="R1651" s="6">
        <v>41298</v>
      </c>
      <c r="S1651">
        <v>0</v>
      </c>
      <c r="T1651">
        <v>0</v>
      </c>
      <c r="U1651" t="s">
        <v>31</v>
      </c>
      <c r="V1651" t="s">
        <v>31</v>
      </c>
    </row>
    <row r="1652" spans="1:23" hidden="1" x14ac:dyDescent="0.25">
      <c r="A1652">
        <v>73</v>
      </c>
      <c r="B1652">
        <f>IF(Tabela_padrão__V_CHANNELGERAL2[[#This Row],[ID]]=A1651,0,1)</f>
        <v>1</v>
      </c>
      <c r="C1652" t="s">
        <v>2993</v>
      </c>
      <c r="D1652" t="s">
        <v>2994</v>
      </c>
      <c r="E1652" t="s">
        <v>540</v>
      </c>
      <c r="F1652" t="s">
        <v>32</v>
      </c>
      <c r="G1652" t="s">
        <v>41</v>
      </c>
      <c r="H1652" t="s">
        <v>53</v>
      </c>
      <c r="I1652">
        <v>2013</v>
      </c>
      <c r="J1652" s="6">
        <v>41446</v>
      </c>
      <c r="K1652" s="6">
        <v>41425</v>
      </c>
      <c r="L1652" s="6">
        <v>41639</v>
      </c>
      <c r="M1652">
        <v>0</v>
      </c>
      <c r="N1652" t="s">
        <v>1441</v>
      </c>
      <c r="O1652" t="s">
        <v>1442</v>
      </c>
      <c r="P1652" t="s">
        <v>1447</v>
      </c>
      <c r="Q1652" s="6">
        <v>41275</v>
      </c>
      <c r="R1652" s="6">
        <v>41298</v>
      </c>
      <c r="S1652">
        <v>0</v>
      </c>
      <c r="T1652">
        <v>0</v>
      </c>
      <c r="U1652" t="s">
        <v>31</v>
      </c>
      <c r="V1652" t="s">
        <v>31</v>
      </c>
    </row>
    <row r="1653" spans="1:23" hidden="1" x14ac:dyDescent="0.25">
      <c r="A1653">
        <v>77</v>
      </c>
      <c r="B1653">
        <f>IF(Tabela_padrão__V_CHANNELGERAL2[[#This Row],[ID]]=A1652,0,1)</f>
        <v>1</v>
      </c>
      <c r="C1653" t="s">
        <v>1740</v>
      </c>
      <c r="D1653" t="s">
        <v>1741</v>
      </c>
      <c r="E1653" t="s">
        <v>540</v>
      </c>
      <c r="F1653" t="s">
        <v>32</v>
      </c>
      <c r="G1653" t="s">
        <v>41</v>
      </c>
      <c r="H1653" t="s">
        <v>53</v>
      </c>
      <c r="I1653">
        <v>2013</v>
      </c>
      <c r="J1653" s="6">
        <v>41446</v>
      </c>
      <c r="K1653" s="6">
        <v>41367</v>
      </c>
      <c r="L1653" s="6">
        <v>41446</v>
      </c>
      <c r="M1653">
        <v>64.44</v>
      </c>
      <c r="N1653" t="s">
        <v>1441</v>
      </c>
      <c r="O1653" t="s">
        <v>1442</v>
      </c>
      <c r="P1653" t="s">
        <v>1447</v>
      </c>
      <c r="Q1653" s="6">
        <v>41275</v>
      </c>
      <c r="R1653" s="6">
        <v>41298</v>
      </c>
      <c r="S1653">
        <v>0</v>
      </c>
      <c r="T1653">
        <v>0</v>
      </c>
      <c r="U1653" t="s">
        <v>31</v>
      </c>
      <c r="V1653" t="s">
        <v>31</v>
      </c>
    </row>
    <row r="1654" spans="1:23" hidden="1" x14ac:dyDescent="0.25">
      <c r="A1654">
        <v>301</v>
      </c>
      <c r="B1654">
        <f>IF(Tabela_padrão__V_CHANNELGERAL2[[#This Row],[ID]]=A1653,0,1)</f>
        <v>1</v>
      </c>
      <c r="C1654" t="s">
        <v>1740</v>
      </c>
      <c r="D1654" t="s">
        <v>3168</v>
      </c>
      <c r="E1654" t="s">
        <v>540</v>
      </c>
      <c r="F1654" t="s">
        <v>32</v>
      </c>
      <c r="G1654" t="s">
        <v>176</v>
      </c>
      <c r="H1654" t="s">
        <v>42</v>
      </c>
      <c r="I1654">
        <v>2013</v>
      </c>
      <c r="J1654" s="6">
        <v>41619</v>
      </c>
      <c r="K1654" s="6">
        <v>41619</v>
      </c>
      <c r="L1654" s="6">
        <v>41619</v>
      </c>
      <c r="N1654" t="s">
        <v>33</v>
      </c>
      <c r="O1654" t="s">
        <v>33</v>
      </c>
      <c r="P1654" t="s">
        <v>1447</v>
      </c>
      <c r="Q1654" s="6">
        <v>41275</v>
      </c>
      <c r="R1654" s="6">
        <v>41298</v>
      </c>
      <c r="S1654">
        <v>0</v>
      </c>
      <c r="T1654">
        <v>0</v>
      </c>
      <c r="U1654" t="s">
        <v>31</v>
      </c>
      <c r="V1654" t="s">
        <v>31</v>
      </c>
    </row>
    <row r="1655" spans="1:23" hidden="1" x14ac:dyDescent="0.25">
      <c r="A1655">
        <v>74</v>
      </c>
      <c r="B1655">
        <f>IF(Tabela_padrão__V_CHANNELGERAL2[[#This Row],[ID]]=A1654,0,1)</f>
        <v>1</v>
      </c>
      <c r="C1655" t="s">
        <v>1811</v>
      </c>
      <c r="D1655" t="s">
        <v>1812</v>
      </c>
      <c r="E1655" t="s">
        <v>540</v>
      </c>
      <c r="F1655" t="s">
        <v>32</v>
      </c>
      <c r="G1655" t="s">
        <v>83</v>
      </c>
      <c r="H1655" t="s">
        <v>53</v>
      </c>
      <c r="I1655">
        <v>2013</v>
      </c>
      <c r="J1655" s="6">
        <v>41446</v>
      </c>
      <c r="K1655" s="6">
        <v>41363</v>
      </c>
      <c r="L1655" s="6">
        <v>41508</v>
      </c>
      <c r="M1655">
        <v>0</v>
      </c>
      <c r="N1655" t="s">
        <v>1441</v>
      </c>
      <c r="O1655" t="s">
        <v>1442</v>
      </c>
      <c r="P1655" t="s">
        <v>1447</v>
      </c>
      <c r="Q1655" s="6">
        <v>41275</v>
      </c>
      <c r="R1655" s="6">
        <v>41298</v>
      </c>
      <c r="S1655">
        <v>0</v>
      </c>
      <c r="T1655">
        <v>0</v>
      </c>
      <c r="U1655" t="s">
        <v>31</v>
      </c>
      <c r="V1655" t="s">
        <v>31</v>
      </c>
    </row>
    <row r="1656" spans="1:23" hidden="1" x14ac:dyDescent="0.25">
      <c r="A1656">
        <v>75</v>
      </c>
      <c r="B1656">
        <f>IF(Tabela_padrão__V_CHANNELGERAL2[[#This Row],[ID]]=A1655,0,1)</f>
        <v>1</v>
      </c>
      <c r="C1656" t="s">
        <v>1685</v>
      </c>
      <c r="D1656" t="s">
        <v>1686</v>
      </c>
      <c r="E1656" t="s">
        <v>540</v>
      </c>
      <c r="F1656" t="s">
        <v>32</v>
      </c>
      <c r="G1656" t="s">
        <v>176</v>
      </c>
      <c r="H1656" t="s">
        <v>53</v>
      </c>
      <c r="I1656">
        <v>2013</v>
      </c>
      <c r="J1656" s="6">
        <v>41446</v>
      </c>
      <c r="K1656" s="6">
        <v>41446</v>
      </c>
      <c r="L1656" s="6">
        <v>41446</v>
      </c>
      <c r="M1656">
        <v>0</v>
      </c>
      <c r="N1656" t="s">
        <v>1441</v>
      </c>
      <c r="O1656" t="s">
        <v>1442</v>
      </c>
      <c r="P1656" t="s">
        <v>1447</v>
      </c>
      <c r="Q1656" s="6">
        <v>41275</v>
      </c>
      <c r="R1656" s="6">
        <v>41298</v>
      </c>
      <c r="S1656">
        <v>0</v>
      </c>
      <c r="T1656">
        <v>0</v>
      </c>
      <c r="U1656" t="s">
        <v>31</v>
      </c>
      <c r="V1656" t="s">
        <v>31</v>
      </c>
    </row>
    <row r="1657" spans="1:23" hidden="1" x14ac:dyDescent="0.25">
      <c r="A1657">
        <v>76</v>
      </c>
      <c r="B1657">
        <f>IF(Tabela_padrão__V_CHANNELGERAL2[[#This Row],[ID]]=A1656,0,1)</f>
        <v>1</v>
      </c>
      <c r="C1657" t="s">
        <v>2023</v>
      </c>
      <c r="D1657" t="s">
        <v>2024</v>
      </c>
      <c r="E1657" t="s">
        <v>540</v>
      </c>
      <c r="F1657" t="s">
        <v>32</v>
      </c>
      <c r="G1657" t="s">
        <v>41</v>
      </c>
      <c r="H1657" t="s">
        <v>53</v>
      </c>
      <c r="I1657">
        <v>2013</v>
      </c>
      <c r="J1657" s="6">
        <v>41446</v>
      </c>
      <c r="K1657" s="6">
        <v>41446</v>
      </c>
      <c r="L1657" s="6">
        <v>41446</v>
      </c>
      <c r="M1657">
        <v>0</v>
      </c>
      <c r="N1657" t="s">
        <v>1441</v>
      </c>
      <c r="O1657" t="s">
        <v>1442</v>
      </c>
      <c r="P1657" t="s">
        <v>1447</v>
      </c>
      <c r="Q1657" s="6">
        <v>41275</v>
      </c>
      <c r="R1657" s="6">
        <v>41298</v>
      </c>
      <c r="S1657">
        <v>0</v>
      </c>
      <c r="T1657">
        <v>0</v>
      </c>
      <c r="U1657" t="s">
        <v>31</v>
      </c>
      <c r="V1657" t="s">
        <v>31</v>
      </c>
    </row>
    <row r="1658" spans="1:23" hidden="1" x14ac:dyDescent="0.25">
      <c r="A1658">
        <v>302</v>
      </c>
      <c r="B1658">
        <f>IF(Tabela_padrão__V_CHANNELGERAL2[[#This Row],[ID]]=A1657,0,1)</f>
        <v>1</v>
      </c>
      <c r="C1658" t="s">
        <v>2667</v>
      </c>
      <c r="D1658" t="s">
        <v>2668</v>
      </c>
      <c r="E1658" t="s">
        <v>540</v>
      </c>
      <c r="F1658" t="s">
        <v>32</v>
      </c>
      <c r="G1658" t="s">
        <v>83</v>
      </c>
      <c r="H1658" t="s">
        <v>42</v>
      </c>
      <c r="I1658">
        <v>2013</v>
      </c>
      <c r="J1658" s="6">
        <v>41619</v>
      </c>
      <c r="K1658" s="6">
        <v>41619</v>
      </c>
      <c r="L1658" s="6">
        <v>41619</v>
      </c>
      <c r="N1658" t="s">
        <v>33</v>
      </c>
      <c r="O1658" t="s">
        <v>33</v>
      </c>
      <c r="P1658" t="s">
        <v>1447</v>
      </c>
      <c r="Q1658" s="6">
        <v>41275</v>
      </c>
      <c r="R1658" s="6">
        <v>41298</v>
      </c>
      <c r="S1658">
        <v>0</v>
      </c>
      <c r="T1658">
        <v>0</v>
      </c>
      <c r="U1658" t="s">
        <v>31</v>
      </c>
      <c r="V1658" t="s">
        <v>31</v>
      </c>
    </row>
    <row r="1659" spans="1:23" hidden="1" x14ac:dyDescent="0.25">
      <c r="A1659">
        <v>303</v>
      </c>
      <c r="B1659">
        <f>IF(Tabela_padrão__V_CHANNELGERAL2[[#This Row],[ID]]=A1658,0,1)</f>
        <v>1</v>
      </c>
      <c r="C1659" t="s">
        <v>2991</v>
      </c>
      <c r="D1659" t="s">
        <v>2992</v>
      </c>
      <c r="E1659" t="s">
        <v>540</v>
      </c>
      <c r="F1659" t="s">
        <v>32</v>
      </c>
      <c r="G1659" t="s">
        <v>176</v>
      </c>
      <c r="H1659" t="s">
        <v>42</v>
      </c>
      <c r="I1659">
        <v>2013</v>
      </c>
      <c r="J1659" s="6">
        <v>41619</v>
      </c>
      <c r="K1659" s="6">
        <v>41619</v>
      </c>
      <c r="L1659" s="6">
        <v>41619</v>
      </c>
      <c r="N1659" t="s">
        <v>33</v>
      </c>
      <c r="O1659" t="s">
        <v>33</v>
      </c>
      <c r="P1659" t="s">
        <v>1447</v>
      </c>
      <c r="Q1659" s="6">
        <v>41275</v>
      </c>
      <c r="R1659" s="6">
        <v>41298</v>
      </c>
      <c r="S1659">
        <v>0</v>
      </c>
      <c r="T1659">
        <v>0</v>
      </c>
      <c r="U1659" t="s">
        <v>31</v>
      </c>
      <c r="V1659" t="s">
        <v>31</v>
      </c>
    </row>
    <row r="1660" spans="1:23" hidden="1" x14ac:dyDescent="0.25">
      <c r="A1660">
        <v>306</v>
      </c>
      <c r="B1660">
        <f>IF(Tabela_padrão__V_CHANNELGERAL2[[#This Row],[ID]]=A1659,0,1)</f>
        <v>1</v>
      </c>
      <c r="C1660" t="s">
        <v>1900</v>
      </c>
      <c r="D1660" t="s">
        <v>1901</v>
      </c>
      <c r="E1660" t="s">
        <v>713</v>
      </c>
      <c r="F1660" t="s">
        <v>32</v>
      </c>
      <c r="G1660" t="s">
        <v>185</v>
      </c>
      <c r="H1660" t="s">
        <v>53</v>
      </c>
      <c r="I1660">
        <v>2014</v>
      </c>
      <c r="J1660" s="6">
        <v>41691</v>
      </c>
      <c r="K1660" s="6">
        <v>41842</v>
      </c>
      <c r="L1660" s="6">
        <v>41957</v>
      </c>
      <c r="M1660">
        <v>30.68</v>
      </c>
      <c r="N1660" t="s">
        <v>1515</v>
      </c>
      <c r="O1660" t="s">
        <v>1516</v>
      </c>
      <c r="P1660" t="s">
        <v>1443</v>
      </c>
      <c r="Q1660" s="6"/>
      <c r="R1660" s="6"/>
      <c r="S1660">
        <v>0</v>
      </c>
      <c r="T1660">
        <v>1</v>
      </c>
      <c r="U1660" t="s">
        <v>31</v>
      </c>
      <c r="V1660" t="s">
        <v>31</v>
      </c>
      <c r="W1660" t="s">
        <v>3279</v>
      </c>
    </row>
    <row r="1661" spans="1:23" hidden="1" x14ac:dyDescent="0.25">
      <c r="A1661">
        <v>307</v>
      </c>
      <c r="B1661">
        <f>IF(Tabela_padrão__V_CHANNELGERAL2[[#This Row],[ID]]=A1660,0,1)</f>
        <v>1</v>
      </c>
      <c r="C1661" t="s">
        <v>3043</v>
      </c>
      <c r="D1661" t="s">
        <v>3044</v>
      </c>
      <c r="E1661" t="s">
        <v>713</v>
      </c>
      <c r="F1661" t="s">
        <v>32</v>
      </c>
      <c r="G1661" t="s">
        <v>185</v>
      </c>
      <c r="H1661" t="s">
        <v>53</v>
      </c>
      <c r="I1661">
        <v>2013</v>
      </c>
      <c r="J1661" s="6">
        <v>41691</v>
      </c>
      <c r="K1661" s="6">
        <v>41520</v>
      </c>
      <c r="L1661" s="6">
        <v>42314</v>
      </c>
      <c r="M1661">
        <v>68.75</v>
      </c>
      <c r="N1661" t="s">
        <v>1515</v>
      </c>
      <c r="O1661" t="s">
        <v>1516</v>
      </c>
      <c r="P1661" t="s">
        <v>1443</v>
      </c>
      <c r="Q1661" s="6"/>
      <c r="R1661" s="6"/>
      <c r="S1661">
        <v>0</v>
      </c>
      <c r="T1661">
        <v>1</v>
      </c>
      <c r="U1661" t="s">
        <v>31</v>
      </c>
      <c r="V1661" t="s">
        <v>31</v>
      </c>
      <c r="W1661" t="s">
        <v>3279</v>
      </c>
    </row>
    <row r="1662" spans="1:23" hidden="1" x14ac:dyDescent="0.25">
      <c r="A1662">
        <v>309</v>
      </c>
      <c r="B1662">
        <f>IF(Tabela_padrão__V_CHANNELGERAL2[[#This Row],[ID]]=A1661,0,1)</f>
        <v>1</v>
      </c>
      <c r="C1662" t="s">
        <v>1513</v>
      </c>
      <c r="D1662" t="s">
        <v>1514</v>
      </c>
      <c r="E1662" t="s">
        <v>713</v>
      </c>
      <c r="F1662" t="s">
        <v>32</v>
      </c>
      <c r="G1662" t="s">
        <v>185</v>
      </c>
      <c r="H1662" t="s">
        <v>42</v>
      </c>
      <c r="I1662">
        <v>2014</v>
      </c>
      <c r="J1662" s="6">
        <v>41691</v>
      </c>
      <c r="K1662" s="6">
        <v>41691</v>
      </c>
      <c r="L1662" s="6">
        <v>41691</v>
      </c>
      <c r="N1662" t="s">
        <v>1515</v>
      </c>
      <c r="O1662" t="s">
        <v>1516</v>
      </c>
      <c r="P1662" t="s">
        <v>1443</v>
      </c>
      <c r="Q1662" s="6"/>
      <c r="R1662" s="6"/>
      <c r="S1662">
        <v>0</v>
      </c>
      <c r="T1662">
        <v>1</v>
      </c>
      <c r="U1662" t="s">
        <v>31</v>
      </c>
      <c r="V1662" t="s">
        <v>31</v>
      </c>
      <c r="W1662" t="s">
        <v>3279</v>
      </c>
    </row>
    <row r="1663" spans="1:23" hidden="1" x14ac:dyDescent="0.25">
      <c r="A1663">
        <v>176</v>
      </c>
      <c r="B1663">
        <f>IF(Tabela_padrão__V_CHANNELGERAL2[[#This Row],[ID]]=A1662,0,1)</f>
        <v>1</v>
      </c>
      <c r="C1663" t="s">
        <v>1924</v>
      </c>
      <c r="D1663" t="s">
        <v>1925</v>
      </c>
      <c r="E1663" t="s">
        <v>713</v>
      </c>
      <c r="F1663" t="s">
        <v>32</v>
      </c>
      <c r="G1663" t="s">
        <v>185</v>
      </c>
      <c r="H1663" t="s">
        <v>53</v>
      </c>
      <c r="I1663">
        <v>2013</v>
      </c>
      <c r="J1663" s="6">
        <v>41522</v>
      </c>
      <c r="K1663" s="6">
        <v>41509</v>
      </c>
      <c r="L1663" s="6">
        <v>41990</v>
      </c>
      <c r="M1663">
        <v>75</v>
      </c>
      <c r="N1663" t="s">
        <v>714</v>
      </c>
      <c r="O1663" t="s">
        <v>1516</v>
      </c>
      <c r="P1663" t="s">
        <v>1443</v>
      </c>
      <c r="Q1663" s="6"/>
      <c r="R1663" s="6"/>
      <c r="S1663">
        <v>0</v>
      </c>
      <c r="T1663">
        <v>1</v>
      </c>
      <c r="U1663" t="s">
        <v>31</v>
      </c>
      <c r="V1663" t="s">
        <v>31</v>
      </c>
    </row>
    <row r="1664" spans="1:23" hidden="1" x14ac:dyDescent="0.25">
      <c r="A1664">
        <v>314</v>
      </c>
      <c r="B1664">
        <f>IF(Tabela_padrão__V_CHANNELGERAL2[[#This Row],[ID]]=A1663,0,1)</f>
        <v>1</v>
      </c>
      <c r="C1664" t="s">
        <v>2514</v>
      </c>
      <c r="D1664" t="s">
        <v>2515</v>
      </c>
      <c r="E1664" t="s">
        <v>713</v>
      </c>
      <c r="F1664" t="s">
        <v>32</v>
      </c>
      <c r="G1664" t="s">
        <v>185</v>
      </c>
      <c r="H1664" t="s">
        <v>53</v>
      </c>
      <c r="I1664">
        <v>2014</v>
      </c>
      <c r="J1664" s="6">
        <v>41691</v>
      </c>
      <c r="K1664" s="6">
        <v>41810</v>
      </c>
      <c r="L1664" s="6">
        <v>41961</v>
      </c>
      <c r="M1664">
        <v>22.77</v>
      </c>
      <c r="N1664" t="s">
        <v>1515</v>
      </c>
      <c r="O1664" t="s">
        <v>1516</v>
      </c>
      <c r="P1664" t="s">
        <v>1443</v>
      </c>
      <c r="Q1664" s="6"/>
      <c r="R1664" s="6"/>
      <c r="S1664">
        <v>0</v>
      </c>
      <c r="T1664">
        <v>1</v>
      </c>
      <c r="U1664" t="s">
        <v>31</v>
      </c>
      <c r="V1664" t="s">
        <v>31</v>
      </c>
      <c r="W1664" t="s">
        <v>3279</v>
      </c>
    </row>
    <row r="1665" spans="1:23" hidden="1" x14ac:dyDescent="0.25">
      <c r="A1665">
        <v>319</v>
      </c>
      <c r="B1665">
        <f>IF(Tabela_padrão__V_CHANNELGERAL2[[#This Row],[ID]]=A1664,0,1)</f>
        <v>1</v>
      </c>
      <c r="C1665" t="s">
        <v>2826</v>
      </c>
      <c r="D1665" t="s">
        <v>2827</v>
      </c>
      <c r="E1665" t="s">
        <v>677</v>
      </c>
      <c r="F1665" t="s">
        <v>32</v>
      </c>
      <c r="G1665" t="s">
        <v>228</v>
      </c>
      <c r="H1665" t="s">
        <v>42</v>
      </c>
      <c r="I1665">
        <v>2014</v>
      </c>
      <c r="J1665" s="6">
        <v>41691</v>
      </c>
      <c r="K1665" s="6">
        <v>41691</v>
      </c>
      <c r="L1665" s="6">
        <v>41691</v>
      </c>
      <c r="N1665" t="s">
        <v>678</v>
      </c>
      <c r="O1665" t="s">
        <v>33</v>
      </c>
      <c r="P1665" t="s">
        <v>1468</v>
      </c>
      <c r="Q1665" s="6">
        <v>41640</v>
      </c>
      <c r="R1665" s="6">
        <v>41997</v>
      </c>
      <c r="S1665">
        <v>0</v>
      </c>
      <c r="T1665">
        <v>0</v>
      </c>
      <c r="U1665" t="s">
        <v>31</v>
      </c>
      <c r="V1665" t="s">
        <v>31</v>
      </c>
      <c r="W1665" t="s">
        <v>3279</v>
      </c>
    </row>
    <row r="1666" spans="1:23" hidden="1" x14ac:dyDescent="0.25">
      <c r="A1666">
        <v>334</v>
      </c>
      <c r="B1666">
        <f>IF(Tabela_padrão__V_CHANNELGERAL2[[#This Row],[ID]]=A1665,0,1)</f>
        <v>1</v>
      </c>
      <c r="C1666" t="s">
        <v>2891</v>
      </c>
      <c r="D1666" t="s">
        <v>2892</v>
      </c>
      <c r="E1666" t="s">
        <v>677</v>
      </c>
      <c r="F1666" t="s">
        <v>32</v>
      </c>
      <c r="G1666" t="s">
        <v>228</v>
      </c>
      <c r="H1666" t="s">
        <v>42</v>
      </c>
      <c r="I1666">
        <v>2014</v>
      </c>
      <c r="J1666" s="6">
        <v>41691</v>
      </c>
      <c r="K1666" s="6">
        <v>41691</v>
      </c>
      <c r="L1666" s="6">
        <v>41691</v>
      </c>
      <c r="N1666" t="s">
        <v>678</v>
      </c>
      <c r="O1666" t="s">
        <v>33</v>
      </c>
      <c r="P1666" t="s">
        <v>1468</v>
      </c>
      <c r="Q1666" s="6">
        <v>41640</v>
      </c>
      <c r="R1666" s="6">
        <v>41997</v>
      </c>
      <c r="S1666">
        <v>0</v>
      </c>
      <c r="T1666">
        <v>0</v>
      </c>
      <c r="U1666" t="s">
        <v>31</v>
      </c>
      <c r="V1666" t="s">
        <v>31</v>
      </c>
      <c r="W1666" t="s">
        <v>3279</v>
      </c>
    </row>
    <row r="1667" spans="1:23" hidden="1" x14ac:dyDescent="0.25">
      <c r="A1667">
        <v>323</v>
      </c>
      <c r="B1667">
        <f>IF(Tabela_padrão__V_CHANNELGERAL2[[#This Row],[ID]]=A1666,0,1)</f>
        <v>1</v>
      </c>
      <c r="C1667" t="s">
        <v>2098</v>
      </c>
      <c r="D1667" t="s">
        <v>2099</v>
      </c>
      <c r="E1667" t="s">
        <v>677</v>
      </c>
      <c r="F1667" t="s">
        <v>32</v>
      </c>
      <c r="G1667" t="s">
        <v>228</v>
      </c>
      <c r="H1667" t="s">
        <v>42</v>
      </c>
      <c r="I1667">
        <v>2014</v>
      </c>
      <c r="J1667" s="6">
        <v>41691</v>
      </c>
      <c r="K1667" s="6">
        <v>41691</v>
      </c>
      <c r="L1667" s="6">
        <v>41691</v>
      </c>
      <c r="N1667" t="s">
        <v>678</v>
      </c>
      <c r="O1667" t="s">
        <v>33</v>
      </c>
      <c r="P1667" t="s">
        <v>1468</v>
      </c>
      <c r="Q1667" s="6">
        <v>41640</v>
      </c>
      <c r="R1667" s="6">
        <v>41997</v>
      </c>
      <c r="S1667">
        <v>0</v>
      </c>
      <c r="T1667">
        <v>0</v>
      </c>
      <c r="U1667" t="s">
        <v>31</v>
      </c>
      <c r="V1667" t="s">
        <v>31</v>
      </c>
      <c r="W1667" t="s">
        <v>3279</v>
      </c>
    </row>
    <row r="1668" spans="1:23" hidden="1" x14ac:dyDescent="0.25">
      <c r="A1668">
        <v>316</v>
      </c>
      <c r="B1668">
        <f>IF(Tabela_padrão__V_CHANNELGERAL2[[#This Row],[ID]]=A1667,0,1)</f>
        <v>1</v>
      </c>
      <c r="C1668" t="s">
        <v>3089</v>
      </c>
      <c r="D1668" t="s">
        <v>3090</v>
      </c>
      <c r="E1668" t="s">
        <v>677</v>
      </c>
      <c r="F1668" t="s">
        <v>32</v>
      </c>
      <c r="G1668" t="s">
        <v>228</v>
      </c>
      <c r="H1668" t="s">
        <v>42</v>
      </c>
      <c r="I1668">
        <v>2014</v>
      </c>
      <c r="J1668" s="6">
        <v>41691</v>
      </c>
      <c r="K1668" s="6">
        <v>41691</v>
      </c>
      <c r="L1668" s="6">
        <v>41691</v>
      </c>
      <c r="N1668" t="s">
        <v>678</v>
      </c>
      <c r="O1668" t="s">
        <v>33</v>
      </c>
      <c r="P1668" t="s">
        <v>1468</v>
      </c>
      <c r="Q1668" s="6">
        <v>41640</v>
      </c>
      <c r="R1668" s="6">
        <v>41997</v>
      </c>
      <c r="S1668">
        <v>0</v>
      </c>
      <c r="T1668">
        <v>0</v>
      </c>
      <c r="U1668" t="s">
        <v>31</v>
      </c>
      <c r="V1668" t="s">
        <v>31</v>
      </c>
      <c r="W1668" t="s">
        <v>3279</v>
      </c>
    </row>
    <row r="1669" spans="1:23" hidden="1" x14ac:dyDescent="0.25">
      <c r="A1669">
        <v>326</v>
      </c>
      <c r="B1669">
        <f>IF(Tabela_padrão__V_CHANNELGERAL2[[#This Row],[ID]]=A1668,0,1)</f>
        <v>1</v>
      </c>
      <c r="C1669" t="s">
        <v>3016</v>
      </c>
      <c r="D1669" t="s">
        <v>3017</v>
      </c>
      <c r="E1669" t="s">
        <v>677</v>
      </c>
      <c r="F1669" t="s">
        <v>32</v>
      </c>
      <c r="G1669" t="s">
        <v>228</v>
      </c>
      <c r="H1669" t="s">
        <v>42</v>
      </c>
      <c r="I1669">
        <v>2014</v>
      </c>
      <c r="J1669" s="6">
        <v>41691</v>
      </c>
      <c r="K1669" s="6">
        <v>41691</v>
      </c>
      <c r="L1669" s="6">
        <v>41691</v>
      </c>
      <c r="N1669" t="s">
        <v>678</v>
      </c>
      <c r="O1669" t="s">
        <v>33</v>
      </c>
      <c r="P1669" t="s">
        <v>1468</v>
      </c>
      <c r="Q1669" s="6">
        <v>41640</v>
      </c>
      <c r="R1669" s="6">
        <v>41997</v>
      </c>
      <c r="S1669">
        <v>0</v>
      </c>
      <c r="T1669">
        <v>0</v>
      </c>
      <c r="U1669" t="s">
        <v>31</v>
      </c>
      <c r="V1669" t="s">
        <v>31</v>
      </c>
      <c r="W1669" t="s">
        <v>3279</v>
      </c>
    </row>
    <row r="1670" spans="1:23" hidden="1" x14ac:dyDescent="0.25">
      <c r="A1670">
        <v>340</v>
      </c>
      <c r="B1670">
        <f>IF(Tabela_padrão__V_CHANNELGERAL2[[#This Row],[ID]]=A1669,0,1)</f>
        <v>1</v>
      </c>
      <c r="C1670" t="s">
        <v>3069</v>
      </c>
      <c r="D1670" t="s">
        <v>3070</v>
      </c>
      <c r="E1670" t="s">
        <v>677</v>
      </c>
      <c r="F1670" t="s">
        <v>32</v>
      </c>
      <c r="G1670" t="s">
        <v>228</v>
      </c>
      <c r="H1670" t="s">
        <v>42</v>
      </c>
      <c r="I1670">
        <v>2014</v>
      </c>
      <c r="J1670" s="6">
        <v>41691</v>
      </c>
      <c r="K1670" s="6">
        <v>41691</v>
      </c>
      <c r="L1670" s="6">
        <v>41691</v>
      </c>
      <c r="N1670" t="s">
        <v>678</v>
      </c>
      <c r="O1670" t="s">
        <v>33</v>
      </c>
      <c r="P1670" t="s">
        <v>1468</v>
      </c>
      <c r="Q1670" s="6">
        <v>41640</v>
      </c>
      <c r="R1670" s="6">
        <v>41997</v>
      </c>
      <c r="S1670">
        <v>0</v>
      </c>
      <c r="T1670">
        <v>0</v>
      </c>
      <c r="U1670" t="s">
        <v>31</v>
      </c>
      <c r="V1670" t="s">
        <v>31</v>
      </c>
      <c r="W1670" t="s">
        <v>3279</v>
      </c>
    </row>
    <row r="1671" spans="1:23" hidden="1" x14ac:dyDescent="0.25">
      <c r="A1671">
        <v>321</v>
      </c>
      <c r="B1671">
        <f>IF(Tabela_padrão__V_CHANNELGERAL2[[#This Row],[ID]]=A1670,0,1)</f>
        <v>1</v>
      </c>
      <c r="C1671" t="s">
        <v>1604</v>
      </c>
      <c r="D1671" t="s">
        <v>1605</v>
      </c>
      <c r="E1671" t="s">
        <v>677</v>
      </c>
      <c r="F1671" t="s">
        <v>32</v>
      </c>
      <c r="G1671" t="s">
        <v>228</v>
      </c>
      <c r="H1671" t="s">
        <v>42</v>
      </c>
      <c r="I1671">
        <v>2014</v>
      </c>
      <c r="J1671" s="6">
        <v>41691</v>
      </c>
      <c r="K1671" s="6">
        <v>41691</v>
      </c>
      <c r="L1671" s="6">
        <v>41691</v>
      </c>
      <c r="N1671" t="s">
        <v>678</v>
      </c>
      <c r="O1671" t="s">
        <v>33</v>
      </c>
      <c r="P1671" t="s">
        <v>1468</v>
      </c>
      <c r="Q1671" s="6">
        <v>41640</v>
      </c>
      <c r="R1671" s="6">
        <v>41997</v>
      </c>
      <c r="S1671">
        <v>0</v>
      </c>
      <c r="T1671">
        <v>0</v>
      </c>
      <c r="U1671" t="s">
        <v>31</v>
      </c>
      <c r="V1671" t="s">
        <v>31</v>
      </c>
      <c r="W1671" t="s">
        <v>3279</v>
      </c>
    </row>
    <row r="1672" spans="1:23" hidden="1" x14ac:dyDescent="0.25">
      <c r="A1672">
        <v>335</v>
      </c>
      <c r="B1672">
        <f>IF(Tabela_padrão__V_CHANNELGERAL2[[#This Row],[ID]]=A1671,0,1)</f>
        <v>1</v>
      </c>
      <c r="C1672" t="s">
        <v>2261</v>
      </c>
      <c r="D1672" t="s">
        <v>2262</v>
      </c>
      <c r="E1672" t="s">
        <v>677</v>
      </c>
      <c r="F1672" t="s">
        <v>32</v>
      </c>
      <c r="G1672" t="s">
        <v>228</v>
      </c>
      <c r="H1672" t="s">
        <v>42</v>
      </c>
      <c r="I1672">
        <v>2014</v>
      </c>
      <c r="J1672" s="6">
        <v>41691</v>
      </c>
      <c r="K1672" s="6">
        <v>41691</v>
      </c>
      <c r="L1672" s="6">
        <v>41691</v>
      </c>
      <c r="N1672" t="s">
        <v>678</v>
      </c>
      <c r="O1672" t="s">
        <v>33</v>
      </c>
      <c r="P1672" t="s">
        <v>1468</v>
      </c>
      <c r="Q1672" s="6">
        <v>41640</v>
      </c>
      <c r="R1672" s="6">
        <v>41997</v>
      </c>
      <c r="S1672">
        <v>0</v>
      </c>
      <c r="T1672">
        <v>0</v>
      </c>
      <c r="U1672" t="s">
        <v>31</v>
      </c>
      <c r="V1672" t="s">
        <v>31</v>
      </c>
      <c r="W1672" t="s">
        <v>3279</v>
      </c>
    </row>
    <row r="1673" spans="1:23" hidden="1" x14ac:dyDescent="0.25">
      <c r="A1673">
        <v>318</v>
      </c>
      <c r="B1673">
        <f>IF(Tabela_padrão__V_CHANNELGERAL2[[#This Row],[ID]]=A1672,0,1)</f>
        <v>1</v>
      </c>
      <c r="C1673" t="s">
        <v>2626</v>
      </c>
      <c r="D1673" t="s">
        <v>2627</v>
      </c>
      <c r="E1673" t="s">
        <v>677</v>
      </c>
      <c r="F1673" t="s">
        <v>32</v>
      </c>
      <c r="G1673" t="s">
        <v>228</v>
      </c>
      <c r="H1673" t="s">
        <v>42</v>
      </c>
      <c r="I1673">
        <v>2014</v>
      </c>
      <c r="J1673" s="6">
        <v>41691</v>
      </c>
      <c r="K1673" s="6">
        <v>41691</v>
      </c>
      <c r="L1673" s="6">
        <v>41691</v>
      </c>
      <c r="N1673" t="s">
        <v>678</v>
      </c>
      <c r="O1673" t="s">
        <v>33</v>
      </c>
      <c r="P1673" t="s">
        <v>1468</v>
      </c>
      <c r="Q1673" s="6">
        <v>41640</v>
      </c>
      <c r="R1673" s="6">
        <v>41997</v>
      </c>
      <c r="S1673">
        <v>0</v>
      </c>
      <c r="T1673">
        <v>0</v>
      </c>
      <c r="U1673" t="s">
        <v>31</v>
      </c>
      <c r="V1673" t="s">
        <v>31</v>
      </c>
      <c r="W1673" t="s">
        <v>3279</v>
      </c>
    </row>
    <row r="1674" spans="1:23" hidden="1" x14ac:dyDescent="0.25">
      <c r="A1674">
        <v>329</v>
      </c>
      <c r="B1674">
        <f>IF(Tabela_padrão__V_CHANNELGERAL2[[#This Row],[ID]]=A1673,0,1)</f>
        <v>1</v>
      </c>
      <c r="C1674" t="s">
        <v>2031</v>
      </c>
      <c r="D1674" t="s">
        <v>826</v>
      </c>
      <c r="E1674" t="s">
        <v>677</v>
      </c>
      <c r="F1674" t="s">
        <v>32</v>
      </c>
      <c r="G1674" t="s">
        <v>228</v>
      </c>
      <c r="H1674" t="s">
        <v>42</v>
      </c>
      <c r="I1674">
        <v>2014</v>
      </c>
      <c r="J1674" s="6">
        <v>41691</v>
      </c>
      <c r="K1674" s="6">
        <v>41691</v>
      </c>
      <c r="L1674" s="6">
        <v>41691</v>
      </c>
      <c r="N1674" t="s">
        <v>678</v>
      </c>
      <c r="O1674" t="s">
        <v>33</v>
      </c>
      <c r="P1674" t="s">
        <v>1468</v>
      </c>
      <c r="Q1674" s="6">
        <v>41640</v>
      </c>
      <c r="R1674" s="6">
        <v>41997</v>
      </c>
      <c r="S1674">
        <v>0</v>
      </c>
      <c r="T1674">
        <v>0</v>
      </c>
      <c r="U1674" t="s">
        <v>31</v>
      </c>
      <c r="V1674" t="s">
        <v>31</v>
      </c>
      <c r="W1674" t="s">
        <v>3279</v>
      </c>
    </row>
    <row r="1675" spans="1:23" hidden="1" x14ac:dyDescent="0.25">
      <c r="A1675">
        <v>342</v>
      </c>
      <c r="B1675">
        <f>IF(Tabela_padrão__V_CHANNELGERAL2[[#This Row],[ID]]=A1674,0,1)</f>
        <v>1</v>
      </c>
      <c r="C1675" t="s">
        <v>1546</v>
      </c>
      <c r="D1675" t="s">
        <v>1547</v>
      </c>
      <c r="E1675" t="s">
        <v>677</v>
      </c>
      <c r="F1675" t="s">
        <v>32</v>
      </c>
      <c r="G1675" t="s">
        <v>228</v>
      </c>
      <c r="H1675" t="s">
        <v>53</v>
      </c>
      <c r="I1675">
        <v>2015</v>
      </c>
      <c r="J1675" s="6">
        <v>41691</v>
      </c>
      <c r="K1675" s="6">
        <v>42317</v>
      </c>
      <c r="L1675" s="6">
        <v>42325</v>
      </c>
      <c r="M1675">
        <v>80</v>
      </c>
      <c r="N1675" t="s">
        <v>678</v>
      </c>
      <c r="O1675" t="s">
        <v>33</v>
      </c>
      <c r="P1675" t="s">
        <v>1468</v>
      </c>
      <c r="Q1675" s="6">
        <v>41640</v>
      </c>
      <c r="R1675" s="6">
        <v>41997</v>
      </c>
      <c r="S1675">
        <v>0</v>
      </c>
      <c r="T1675">
        <v>0</v>
      </c>
      <c r="U1675" t="s">
        <v>31</v>
      </c>
      <c r="V1675" t="s">
        <v>31</v>
      </c>
      <c r="W1675" t="s">
        <v>3279</v>
      </c>
    </row>
    <row r="1676" spans="1:23" hidden="1" x14ac:dyDescent="0.25">
      <c r="A1676">
        <v>331</v>
      </c>
      <c r="B1676">
        <f>IF(Tabela_padrão__V_CHANNELGERAL2[[#This Row],[ID]]=A1675,0,1)</f>
        <v>1</v>
      </c>
      <c r="C1676" t="s">
        <v>2628</v>
      </c>
      <c r="D1676" t="s">
        <v>830</v>
      </c>
      <c r="E1676" t="s">
        <v>677</v>
      </c>
      <c r="F1676" t="s">
        <v>32</v>
      </c>
      <c r="G1676" t="s">
        <v>228</v>
      </c>
      <c r="H1676" t="s">
        <v>42</v>
      </c>
      <c r="I1676">
        <v>2014</v>
      </c>
      <c r="J1676" s="6">
        <v>41691</v>
      </c>
      <c r="K1676" s="6">
        <v>41691</v>
      </c>
      <c r="L1676" s="6">
        <v>41691</v>
      </c>
      <c r="N1676" t="s">
        <v>678</v>
      </c>
      <c r="O1676" t="s">
        <v>33</v>
      </c>
      <c r="P1676" t="s">
        <v>1468</v>
      </c>
      <c r="Q1676" s="6">
        <v>41640</v>
      </c>
      <c r="R1676" s="6">
        <v>41997</v>
      </c>
      <c r="S1676">
        <v>0</v>
      </c>
      <c r="T1676">
        <v>0</v>
      </c>
      <c r="U1676" t="s">
        <v>31</v>
      </c>
      <c r="V1676" t="s">
        <v>31</v>
      </c>
      <c r="W1676" t="s">
        <v>3279</v>
      </c>
    </row>
    <row r="1677" spans="1:23" hidden="1" x14ac:dyDescent="0.25">
      <c r="A1677">
        <v>344</v>
      </c>
      <c r="B1677">
        <f>IF(Tabela_padrão__V_CHANNELGERAL2[[#This Row],[ID]]=A1676,0,1)</f>
        <v>1</v>
      </c>
      <c r="C1677" t="s">
        <v>3150</v>
      </c>
      <c r="D1677" t="s">
        <v>3151</v>
      </c>
      <c r="E1677" t="s">
        <v>677</v>
      </c>
      <c r="F1677" t="s">
        <v>32</v>
      </c>
      <c r="G1677" t="s">
        <v>228</v>
      </c>
      <c r="H1677" t="s">
        <v>42</v>
      </c>
      <c r="I1677">
        <v>2014</v>
      </c>
      <c r="J1677" s="6">
        <v>41691</v>
      </c>
      <c r="K1677" s="6">
        <v>41691</v>
      </c>
      <c r="L1677" s="6">
        <v>41691</v>
      </c>
      <c r="N1677" t="s">
        <v>678</v>
      </c>
      <c r="O1677" t="s">
        <v>33</v>
      </c>
      <c r="P1677" t="s">
        <v>1468</v>
      </c>
      <c r="Q1677" s="6">
        <v>41640</v>
      </c>
      <c r="R1677" s="6">
        <v>41997</v>
      </c>
      <c r="S1677">
        <v>0</v>
      </c>
      <c r="T1677">
        <v>0</v>
      </c>
      <c r="U1677" t="s">
        <v>31</v>
      </c>
      <c r="V1677" t="s">
        <v>31</v>
      </c>
      <c r="W1677" t="s">
        <v>3279</v>
      </c>
    </row>
    <row r="1678" spans="1:23" hidden="1" x14ac:dyDescent="0.25">
      <c r="A1678">
        <v>348</v>
      </c>
      <c r="B1678">
        <f>IF(Tabela_padrão__V_CHANNELGERAL2[[#This Row],[ID]]=A1677,0,1)</f>
        <v>1</v>
      </c>
      <c r="C1678" t="s">
        <v>1782</v>
      </c>
      <c r="D1678" t="s">
        <v>1783</v>
      </c>
      <c r="E1678" t="s">
        <v>677</v>
      </c>
      <c r="F1678" t="s">
        <v>32</v>
      </c>
      <c r="G1678" t="s">
        <v>228</v>
      </c>
      <c r="H1678" t="s">
        <v>42</v>
      </c>
      <c r="I1678">
        <v>2014</v>
      </c>
      <c r="J1678" s="6">
        <v>41691</v>
      </c>
      <c r="K1678" s="6">
        <v>41691</v>
      </c>
      <c r="L1678" s="6">
        <v>41691</v>
      </c>
      <c r="N1678" t="s">
        <v>678</v>
      </c>
      <c r="O1678" t="s">
        <v>33</v>
      </c>
      <c r="P1678" t="s">
        <v>1468</v>
      </c>
      <c r="Q1678" s="6">
        <v>41640</v>
      </c>
      <c r="R1678" s="6">
        <v>41997</v>
      </c>
      <c r="S1678">
        <v>0</v>
      </c>
      <c r="T1678">
        <v>0</v>
      </c>
      <c r="U1678" t="s">
        <v>31</v>
      </c>
      <c r="V1678" t="s">
        <v>31</v>
      </c>
      <c r="W1678" t="s">
        <v>3279</v>
      </c>
    </row>
    <row r="1679" spans="1:23" hidden="1" x14ac:dyDescent="0.25">
      <c r="A1679">
        <v>338</v>
      </c>
      <c r="B1679">
        <f>IF(Tabela_padrão__V_CHANNELGERAL2[[#This Row],[ID]]=A1678,0,1)</f>
        <v>1</v>
      </c>
      <c r="C1679" t="s">
        <v>2602</v>
      </c>
      <c r="D1679" t="s">
        <v>2603</v>
      </c>
      <c r="E1679" t="s">
        <v>677</v>
      </c>
      <c r="F1679" t="s">
        <v>32</v>
      </c>
      <c r="G1679" t="s">
        <v>1411</v>
      </c>
      <c r="H1679" t="s">
        <v>42</v>
      </c>
      <c r="I1679">
        <v>2014</v>
      </c>
      <c r="J1679" s="6">
        <v>41691</v>
      </c>
      <c r="K1679" s="6">
        <v>41691</v>
      </c>
      <c r="L1679" s="6">
        <v>41691</v>
      </c>
      <c r="N1679" t="s">
        <v>678</v>
      </c>
      <c r="O1679" t="s">
        <v>2228</v>
      </c>
      <c r="P1679" t="s">
        <v>1468</v>
      </c>
      <c r="Q1679" s="6">
        <v>41640</v>
      </c>
      <c r="R1679" s="6">
        <v>41997</v>
      </c>
      <c r="S1679">
        <v>0</v>
      </c>
      <c r="T1679">
        <v>0</v>
      </c>
      <c r="U1679" t="s">
        <v>31</v>
      </c>
      <c r="V1679" t="s">
        <v>31</v>
      </c>
      <c r="W1679" t="s">
        <v>3279</v>
      </c>
    </row>
    <row r="1680" spans="1:23" hidden="1" x14ac:dyDescent="0.25">
      <c r="A1680">
        <v>347</v>
      </c>
      <c r="B1680">
        <f>IF(Tabela_padrão__V_CHANNELGERAL2[[#This Row],[ID]]=A1679,0,1)</f>
        <v>1</v>
      </c>
      <c r="C1680" t="s">
        <v>2879</v>
      </c>
      <c r="D1680" t="s">
        <v>2880</v>
      </c>
      <c r="E1680" t="s">
        <v>677</v>
      </c>
      <c r="F1680" t="s">
        <v>32</v>
      </c>
      <c r="G1680" t="s">
        <v>228</v>
      </c>
      <c r="H1680" t="s">
        <v>42</v>
      </c>
      <c r="I1680">
        <v>2014</v>
      </c>
      <c r="J1680" s="6">
        <v>41691</v>
      </c>
      <c r="K1680" s="6">
        <v>41691</v>
      </c>
      <c r="L1680" s="6">
        <v>41691</v>
      </c>
      <c r="N1680" t="s">
        <v>678</v>
      </c>
      <c r="O1680" t="s">
        <v>33</v>
      </c>
      <c r="P1680" t="s">
        <v>1468</v>
      </c>
      <c r="Q1680" s="6">
        <v>41640</v>
      </c>
      <c r="R1680" s="6">
        <v>41997</v>
      </c>
      <c r="S1680">
        <v>0</v>
      </c>
      <c r="T1680">
        <v>0</v>
      </c>
      <c r="U1680" t="s">
        <v>31</v>
      </c>
      <c r="V1680" t="s">
        <v>31</v>
      </c>
      <c r="W1680" t="s">
        <v>3279</v>
      </c>
    </row>
    <row r="1681" spans="1:23" hidden="1" x14ac:dyDescent="0.25">
      <c r="A1681">
        <v>328</v>
      </c>
      <c r="B1681">
        <f>IF(Tabela_padrão__V_CHANNELGERAL2[[#This Row],[ID]]=A1680,0,1)</f>
        <v>1</v>
      </c>
      <c r="C1681" t="s">
        <v>1665</v>
      </c>
      <c r="D1681" t="s">
        <v>1666</v>
      </c>
      <c r="E1681" t="s">
        <v>677</v>
      </c>
      <c r="F1681" t="s">
        <v>32</v>
      </c>
      <c r="G1681" t="s">
        <v>228</v>
      </c>
      <c r="H1681" t="s">
        <v>42</v>
      </c>
      <c r="I1681">
        <v>2014</v>
      </c>
      <c r="J1681" s="6">
        <v>41691</v>
      </c>
      <c r="K1681" s="6">
        <v>41691</v>
      </c>
      <c r="L1681" s="6">
        <v>41691</v>
      </c>
      <c r="N1681" t="s">
        <v>678</v>
      </c>
      <c r="O1681" t="s">
        <v>33</v>
      </c>
      <c r="P1681" t="s">
        <v>1468</v>
      </c>
      <c r="Q1681" s="6">
        <v>41640</v>
      </c>
      <c r="R1681" s="6">
        <v>41997</v>
      </c>
      <c r="S1681">
        <v>0</v>
      </c>
      <c r="T1681">
        <v>0</v>
      </c>
      <c r="U1681" t="s">
        <v>31</v>
      </c>
      <c r="V1681" t="s">
        <v>31</v>
      </c>
      <c r="W1681" t="s">
        <v>3279</v>
      </c>
    </row>
    <row r="1682" spans="1:23" hidden="1" x14ac:dyDescent="0.25">
      <c r="A1682">
        <v>363</v>
      </c>
      <c r="B1682">
        <f>IF(Tabela_padrão__V_CHANNELGERAL2[[#This Row],[ID]]=A1681,0,1)</f>
        <v>1</v>
      </c>
      <c r="C1682" t="s">
        <v>1687</v>
      </c>
      <c r="D1682" t="s">
        <v>1688</v>
      </c>
      <c r="E1682" t="s">
        <v>117</v>
      </c>
      <c r="F1682" t="s">
        <v>32</v>
      </c>
      <c r="G1682" t="s">
        <v>41</v>
      </c>
      <c r="H1682" t="s">
        <v>53</v>
      </c>
      <c r="I1682">
        <v>2013</v>
      </c>
      <c r="J1682" s="6">
        <v>41718</v>
      </c>
      <c r="K1682" s="6">
        <v>41509</v>
      </c>
      <c r="L1682" s="6">
        <v>41509</v>
      </c>
      <c r="M1682">
        <v>0</v>
      </c>
      <c r="N1682" t="s">
        <v>1486</v>
      </c>
      <c r="O1682" t="s">
        <v>33</v>
      </c>
      <c r="P1682" t="s">
        <v>1443</v>
      </c>
      <c r="Q1682" s="6"/>
      <c r="R1682" s="6"/>
      <c r="S1682">
        <v>0</v>
      </c>
      <c r="T1682">
        <v>0</v>
      </c>
      <c r="U1682" t="s">
        <v>31</v>
      </c>
      <c r="V1682" t="s">
        <v>31</v>
      </c>
    </row>
    <row r="1683" spans="1:23" hidden="1" x14ac:dyDescent="0.25">
      <c r="A1683">
        <v>364</v>
      </c>
      <c r="B1683">
        <f>IF(Tabela_padrão__V_CHANNELGERAL2[[#This Row],[ID]]=A1682,0,1)</f>
        <v>1</v>
      </c>
      <c r="C1683" t="s">
        <v>2507</v>
      </c>
      <c r="D1683" t="s">
        <v>2508</v>
      </c>
      <c r="E1683" t="s">
        <v>117</v>
      </c>
      <c r="F1683" t="s">
        <v>32</v>
      </c>
      <c r="G1683" t="s">
        <v>41</v>
      </c>
      <c r="H1683" t="s">
        <v>53</v>
      </c>
      <c r="I1683">
        <v>2013</v>
      </c>
      <c r="J1683" s="6">
        <v>41718</v>
      </c>
      <c r="K1683" s="6">
        <v>41509</v>
      </c>
      <c r="L1683" s="6">
        <v>41509</v>
      </c>
      <c r="M1683">
        <v>0</v>
      </c>
      <c r="N1683" t="s">
        <v>1486</v>
      </c>
      <c r="O1683" t="s">
        <v>33</v>
      </c>
      <c r="P1683" t="s">
        <v>1443</v>
      </c>
      <c r="Q1683" s="6"/>
      <c r="R1683" s="6"/>
      <c r="S1683">
        <v>0</v>
      </c>
      <c r="T1683">
        <v>0</v>
      </c>
      <c r="U1683" t="s">
        <v>31</v>
      </c>
      <c r="V1683" t="s">
        <v>31</v>
      </c>
    </row>
    <row r="1684" spans="1:23" hidden="1" x14ac:dyDescent="0.25">
      <c r="A1684">
        <v>365</v>
      </c>
      <c r="B1684">
        <f>IF(Tabela_padrão__V_CHANNELGERAL2[[#This Row],[ID]]=A1683,0,1)</f>
        <v>1</v>
      </c>
      <c r="C1684" t="s">
        <v>2368</v>
      </c>
      <c r="D1684" t="s">
        <v>2369</v>
      </c>
      <c r="E1684" t="s">
        <v>117</v>
      </c>
      <c r="F1684" t="s">
        <v>32</v>
      </c>
      <c r="G1684" t="s">
        <v>41</v>
      </c>
      <c r="H1684" t="s">
        <v>53</v>
      </c>
      <c r="I1684">
        <v>2013</v>
      </c>
      <c r="J1684" s="6">
        <v>41718</v>
      </c>
      <c r="K1684" s="6">
        <v>41509</v>
      </c>
      <c r="L1684" s="6">
        <v>41509</v>
      </c>
      <c r="M1684">
        <v>0</v>
      </c>
      <c r="N1684" t="s">
        <v>1486</v>
      </c>
      <c r="O1684" t="s">
        <v>33</v>
      </c>
      <c r="P1684" t="s">
        <v>1443</v>
      </c>
      <c r="Q1684" s="6"/>
      <c r="R1684" s="6"/>
      <c r="S1684">
        <v>0</v>
      </c>
      <c r="T1684">
        <v>0</v>
      </c>
      <c r="U1684" t="s">
        <v>31</v>
      </c>
      <c r="V1684" t="s">
        <v>31</v>
      </c>
    </row>
    <row r="1685" spans="1:23" hidden="1" x14ac:dyDescent="0.25">
      <c r="A1685">
        <v>366</v>
      </c>
      <c r="B1685">
        <f>IF(Tabela_padrão__V_CHANNELGERAL2[[#This Row],[ID]]=A1684,0,1)</f>
        <v>1</v>
      </c>
      <c r="C1685" t="s">
        <v>2862</v>
      </c>
      <c r="D1685" t="s">
        <v>2863</v>
      </c>
      <c r="E1685" t="s">
        <v>117</v>
      </c>
      <c r="F1685" t="s">
        <v>32</v>
      </c>
      <c r="G1685" t="s">
        <v>41</v>
      </c>
      <c r="H1685" t="s">
        <v>53</v>
      </c>
      <c r="I1685">
        <v>2013</v>
      </c>
      <c r="J1685" s="6">
        <v>41718</v>
      </c>
      <c r="K1685" s="6">
        <v>41509</v>
      </c>
      <c r="L1685" s="6">
        <v>41509</v>
      </c>
      <c r="M1685">
        <v>0</v>
      </c>
      <c r="N1685" t="s">
        <v>1486</v>
      </c>
      <c r="O1685" t="s">
        <v>33</v>
      </c>
      <c r="P1685" t="s">
        <v>1443</v>
      </c>
      <c r="Q1685" s="6"/>
      <c r="R1685" s="6"/>
      <c r="S1685">
        <v>0</v>
      </c>
      <c r="T1685">
        <v>0</v>
      </c>
      <c r="U1685" t="s">
        <v>31</v>
      </c>
      <c r="V1685" t="s">
        <v>31</v>
      </c>
    </row>
    <row r="1686" spans="1:23" hidden="1" x14ac:dyDescent="0.25">
      <c r="A1686">
        <v>367</v>
      </c>
      <c r="B1686">
        <f>IF(Tabela_padrão__V_CHANNELGERAL2[[#This Row],[ID]]=A1685,0,1)</f>
        <v>1</v>
      </c>
      <c r="C1686" t="s">
        <v>1914</v>
      </c>
      <c r="D1686" t="s">
        <v>1915</v>
      </c>
      <c r="E1686" t="s">
        <v>117</v>
      </c>
      <c r="F1686" t="s">
        <v>32</v>
      </c>
      <c r="G1686" t="s">
        <v>41</v>
      </c>
      <c r="H1686" t="s">
        <v>53</v>
      </c>
      <c r="I1686">
        <v>2013</v>
      </c>
      <c r="J1686" s="6">
        <v>41718</v>
      </c>
      <c r="K1686" s="6">
        <v>41509</v>
      </c>
      <c r="L1686" s="6">
        <v>41509</v>
      </c>
      <c r="M1686">
        <v>0</v>
      </c>
      <c r="N1686" t="s">
        <v>1486</v>
      </c>
      <c r="O1686" t="s">
        <v>33</v>
      </c>
      <c r="P1686" t="s">
        <v>1443</v>
      </c>
      <c r="Q1686" s="6"/>
      <c r="R1686" s="6"/>
      <c r="S1686">
        <v>0</v>
      </c>
      <c r="T1686">
        <v>0</v>
      </c>
      <c r="U1686" t="s">
        <v>31</v>
      </c>
      <c r="V1686" t="s">
        <v>31</v>
      </c>
    </row>
    <row r="1687" spans="1:23" hidden="1" x14ac:dyDescent="0.25">
      <c r="A1687">
        <v>368</v>
      </c>
      <c r="B1687">
        <f>IF(Tabela_padrão__V_CHANNELGERAL2[[#This Row],[ID]]=A1686,0,1)</f>
        <v>1</v>
      </c>
      <c r="C1687" t="s">
        <v>3096</v>
      </c>
      <c r="D1687" t="s">
        <v>3097</v>
      </c>
      <c r="E1687" t="s">
        <v>117</v>
      </c>
      <c r="F1687" t="s">
        <v>32</v>
      </c>
      <c r="G1687" t="s">
        <v>41</v>
      </c>
      <c r="H1687" t="s">
        <v>53</v>
      </c>
      <c r="I1687">
        <v>2013</v>
      </c>
      <c r="J1687" s="6">
        <v>41718</v>
      </c>
      <c r="K1687" s="6">
        <v>41509</v>
      </c>
      <c r="L1687" s="6">
        <v>41509</v>
      </c>
      <c r="M1687">
        <v>0</v>
      </c>
      <c r="N1687" t="s">
        <v>1486</v>
      </c>
      <c r="O1687" t="s">
        <v>33</v>
      </c>
      <c r="P1687" t="s">
        <v>1443</v>
      </c>
      <c r="Q1687" s="6"/>
      <c r="R1687" s="6"/>
      <c r="S1687">
        <v>0</v>
      </c>
      <c r="T1687">
        <v>0</v>
      </c>
      <c r="U1687" t="s">
        <v>31</v>
      </c>
      <c r="V1687" t="s">
        <v>31</v>
      </c>
    </row>
    <row r="1688" spans="1:23" hidden="1" x14ac:dyDescent="0.25">
      <c r="A1688">
        <v>369</v>
      </c>
      <c r="B1688">
        <f>IF(Tabela_padrão__V_CHANNELGERAL2[[#This Row],[ID]]=A1687,0,1)</f>
        <v>1</v>
      </c>
      <c r="C1688" t="s">
        <v>2057</v>
      </c>
      <c r="D1688" t="s">
        <v>2058</v>
      </c>
      <c r="E1688" t="s">
        <v>117</v>
      </c>
      <c r="F1688" t="s">
        <v>32</v>
      </c>
      <c r="G1688" t="s">
        <v>41</v>
      </c>
      <c r="H1688" t="s">
        <v>53</v>
      </c>
      <c r="I1688">
        <v>2013</v>
      </c>
      <c r="J1688" s="6">
        <v>41718</v>
      </c>
      <c r="K1688" s="6">
        <v>41509</v>
      </c>
      <c r="L1688" s="6">
        <v>41509</v>
      </c>
      <c r="M1688">
        <v>0</v>
      </c>
      <c r="N1688" t="s">
        <v>1486</v>
      </c>
      <c r="O1688" t="s">
        <v>33</v>
      </c>
      <c r="P1688" t="s">
        <v>1443</v>
      </c>
      <c r="Q1688" s="6"/>
      <c r="R1688" s="6"/>
      <c r="S1688">
        <v>0</v>
      </c>
      <c r="T1688">
        <v>0</v>
      </c>
      <c r="U1688" t="s">
        <v>31</v>
      </c>
      <c r="V1688" t="s">
        <v>31</v>
      </c>
    </row>
    <row r="1689" spans="1:23" hidden="1" x14ac:dyDescent="0.25">
      <c r="A1689">
        <v>370</v>
      </c>
      <c r="B1689">
        <f>IF(Tabela_padrão__V_CHANNELGERAL2[[#This Row],[ID]]=A1688,0,1)</f>
        <v>1</v>
      </c>
      <c r="C1689" t="s">
        <v>2618</v>
      </c>
      <c r="D1689" t="s">
        <v>2619</v>
      </c>
      <c r="E1689" t="s">
        <v>117</v>
      </c>
      <c r="F1689" t="s">
        <v>32</v>
      </c>
      <c r="G1689" t="s">
        <v>41</v>
      </c>
      <c r="H1689" t="s">
        <v>53</v>
      </c>
      <c r="I1689">
        <v>2013</v>
      </c>
      <c r="J1689" s="6">
        <v>41718</v>
      </c>
      <c r="K1689" s="6">
        <v>41509</v>
      </c>
      <c r="L1689" s="6">
        <v>41509</v>
      </c>
      <c r="M1689">
        <v>0</v>
      </c>
      <c r="N1689" t="s">
        <v>1486</v>
      </c>
      <c r="O1689" t="s">
        <v>33</v>
      </c>
      <c r="P1689" t="s">
        <v>1443</v>
      </c>
      <c r="Q1689" s="6"/>
      <c r="R1689" s="6"/>
      <c r="S1689">
        <v>0</v>
      </c>
      <c r="T1689">
        <v>0</v>
      </c>
      <c r="U1689" t="s">
        <v>31</v>
      </c>
      <c r="V1689" t="s">
        <v>31</v>
      </c>
    </row>
    <row r="1690" spans="1:23" hidden="1" x14ac:dyDescent="0.25">
      <c r="A1690">
        <v>371</v>
      </c>
      <c r="B1690">
        <f>IF(Tabela_padrão__V_CHANNELGERAL2[[#This Row],[ID]]=A1689,0,1)</f>
        <v>1</v>
      </c>
      <c r="C1690" t="s">
        <v>2775</v>
      </c>
      <c r="D1690" t="s">
        <v>2776</v>
      </c>
      <c r="E1690" t="s">
        <v>117</v>
      </c>
      <c r="F1690" t="s">
        <v>32</v>
      </c>
      <c r="G1690" t="s">
        <v>41</v>
      </c>
      <c r="H1690" t="s">
        <v>53</v>
      </c>
      <c r="I1690">
        <v>2013</v>
      </c>
      <c r="J1690" s="6">
        <v>41718</v>
      </c>
      <c r="K1690" s="6">
        <v>41509</v>
      </c>
      <c r="L1690" s="6">
        <v>41509</v>
      </c>
      <c r="M1690">
        <v>0</v>
      </c>
      <c r="N1690" t="s">
        <v>1486</v>
      </c>
      <c r="O1690" t="s">
        <v>33</v>
      </c>
      <c r="P1690" t="s">
        <v>1443</v>
      </c>
      <c r="Q1690" s="6"/>
      <c r="R1690" s="6"/>
      <c r="S1690">
        <v>0</v>
      </c>
      <c r="T1690">
        <v>0</v>
      </c>
      <c r="U1690" t="s">
        <v>31</v>
      </c>
      <c r="V1690" t="s">
        <v>31</v>
      </c>
    </row>
    <row r="1691" spans="1:23" hidden="1" x14ac:dyDescent="0.25">
      <c r="A1691">
        <v>372</v>
      </c>
      <c r="B1691">
        <f>IF(Tabela_padrão__V_CHANNELGERAL2[[#This Row],[ID]]=A1690,0,1)</f>
        <v>1</v>
      </c>
      <c r="C1691" t="s">
        <v>2071</v>
      </c>
      <c r="D1691" t="s">
        <v>2072</v>
      </c>
      <c r="E1691" t="s">
        <v>117</v>
      </c>
      <c r="F1691" t="s">
        <v>32</v>
      </c>
      <c r="G1691" t="s">
        <v>41</v>
      </c>
      <c r="H1691" t="s">
        <v>53</v>
      </c>
      <c r="I1691">
        <v>2013</v>
      </c>
      <c r="J1691" s="6">
        <v>41718</v>
      </c>
      <c r="K1691" s="6">
        <v>41509</v>
      </c>
      <c r="L1691" s="6">
        <v>41509</v>
      </c>
      <c r="M1691">
        <v>0</v>
      </c>
      <c r="N1691" t="s">
        <v>1486</v>
      </c>
      <c r="O1691" t="s">
        <v>33</v>
      </c>
      <c r="P1691" t="s">
        <v>1443</v>
      </c>
      <c r="Q1691" s="6"/>
      <c r="R1691" s="6"/>
      <c r="S1691">
        <v>0</v>
      </c>
      <c r="T1691">
        <v>0</v>
      </c>
      <c r="U1691" t="s">
        <v>31</v>
      </c>
      <c r="V1691" t="s">
        <v>31</v>
      </c>
    </row>
    <row r="1692" spans="1:23" hidden="1" x14ac:dyDescent="0.25">
      <c r="A1692">
        <v>375</v>
      </c>
      <c r="B1692">
        <f>IF(Tabela_padrão__V_CHANNELGERAL2[[#This Row],[ID]]=A1691,0,1)</f>
        <v>1</v>
      </c>
      <c r="C1692" t="s">
        <v>3040</v>
      </c>
      <c r="D1692" t="s">
        <v>2767</v>
      </c>
      <c r="E1692" t="s">
        <v>117</v>
      </c>
      <c r="F1692" t="s">
        <v>32</v>
      </c>
      <c r="G1692" t="s">
        <v>41</v>
      </c>
      <c r="H1692" t="s">
        <v>53</v>
      </c>
      <c r="I1692">
        <v>2013</v>
      </c>
      <c r="J1692" s="6">
        <v>41724</v>
      </c>
      <c r="K1692" s="6">
        <v>41509</v>
      </c>
      <c r="L1692" s="6">
        <v>41509</v>
      </c>
      <c r="M1692">
        <v>0</v>
      </c>
      <c r="N1692" t="s">
        <v>1486</v>
      </c>
      <c r="O1692" t="s">
        <v>33</v>
      </c>
      <c r="P1692" t="s">
        <v>1443</v>
      </c>
      <c r="Q1692" s="6"/>
      <c r="R1692" s="6"/>
      <c r="S1692">
        <v>0</v>
      </c>
      <c r="T1692">
        <v>0</v>
      </c>
      <c r="U1692" t="s">
        <v>31</v>
      </c>
      <c r="V1692" t="s">
        <v>31</v>
      </c>
    </row>
    <row r="1693" spans="1:23" hidden="1" x14ac:dyDescent="0.25">
      <c r="A1693">
        <v>376</v>
      </c>
      <c r="B1693">
        <f>IF(Tabela_padrão__V_CHANNELGERAL2[[#This Row],[ID]]=A1692,0,1)</f>
        <v>1</v>
      </c>
      <c r="C1693" t="s">
        <v>3060</v>
      </c>
      <c r="D1693" t="s">
        <v>3061</v>
      </c>
      <c r="E1693" t="s">
        <v>117</v>
      </c>
      <c r="F1693" t="s">
        <v>32</v>
      </c>
      <c r="G1693" t="s">
        <v>41</v>
      </c>
      <c r="H1693" t="s">
        <v>53</v>
      </c>
      <c r="I1693">
        <v>2013</v>
      </c>
      <c r="J1693" s="6">
        <v>41724</v>
      </c>
      <c r="K1693" s="6">
        <v>41509</v>
      </c>
      <c r="L1693" s="6">
        <v>41509</v>
      </c>
      <c r="M1693">
        <v>0</v>
      </c>
      <c r="N1693" t="s">
        <v>1486</v>
      </c>
      <c r="O1693" t="s">
        <v>33</v>
      </c>
      <c r="P1693" t="s">
        <v>1443</v>
      </c>
      <c r="Q1693" s="6"/>
      <c r="R1693" s="6"/>
      <c r="S1693">
        <v>0</v>
      </c>
      <c r="T1693">
        <v>0</v>
      </c>
      <c r="U1693" t="s">
        <v>31</v>
      </c>
      <c r="V1693" t="s">
        <v>31</v>
      </c>
    </row>
    <row r="1694" spans="1:23" hidden="1" x14ac:dyDescent="0.25">
      <c r="A1694">
        <v>377</v>
      </c>
      <c r="B1694">
        <f>IF(Tabela_padrão__V_CHANNELGERAL2[[#This Row],[ID]]=A1693,0,1)</f>
        <v>1</v>
      </c>
      <c r="C1694" t="s">
        <v>2651</v>
      </c>
      <c r="D1694" t="s">
        <v>2652</v>
      </c>
      <c r="E1694" t="s">
        <v>117</v>
      </c>
      <c r="F1694" t="s">
        <v>32</v>
      </c>
      <c r="G1694" t="s">
        <v>41</v>
      </c>
      <c r="H1694" t="s">
        <v>53</v>
      </c>
      <c r="I1694">
        <v>2013</v>
      </c>
      <c r="J1694" s="6">
        <v>41724</v>
      </c>
      <c r="K1694" s="6">
        <v>41509</v>
      </c>
      <c r="L1694" s="6">
        <v>41509</v>
      </c>
      <c r="M1694">
        <v>0</v>
      </c>
      <c r="N1694" t="s">
        <v>1486</v>
      </c>
      <c r="O1694" t="s">
        <v>33</v>
      </c>
      <c r="P1694" t="s">
        <v>1443</v>
      </c>
      <c r="Q1694" s="6"/>
      <c r="R1694" s="6"/>
      <c r="S1694">
        <v>0</v>
      </c>
      <c r="T1694">
        <v>0</v>
      </c>
      <c r="U1694" t="s">
        <v>31</v>
      </c>
      <c r="V1694" t="s">
        <v>31</v>
      </c>
    </row>
    <row r="1695" spans="1:23" hidden="1" x14ac:dyDescent="0.25">
      <c r="A1695">
        <v>378</v>
      </c>
      <c r="B1695">
        <f>IF(Tabela_padrão__V_CHANNELGERAL2[[#This Row],[ID]]=A1694,0,1)</f>
        <v>1</v>
      </c>
      <c r="C1695" t="s">
        <v>2877</v>
      </c>
      <c r="D1695" t="s">
        <v>2878</v>
      </c>
      <c r="E1695" t="s">
        <v>117</v>
      </c>
      <c r="F1695" t="s">
        <v>32</v>
      </c>
      <c r="G1695" t="s">
        <v>41</v>
      </c>
      <c r="H1695" t="s">
        <v>53</v>
      </c>
      <c r="I1695">
        <v>2013</v>
      </c>
      <c r="J1695" s="6">
        <v>41724</v>
      </c>
      <c r="K1695" s="6">
        <v>41509</v>
      </c>
      <c r="L1695" s="6">
        <v>41509</v>
      </c>
      <c r="M1695">
        <v>0</v>
      </c>
      <c r="N1695" t="s">
        <v>1486</v>
      </c>
      <c r="O1695" t="s">
        <v>33</v>
      </c>
      <c r="P1695" t="s">
        <v>1443</v>
      </c>
      <c r="Q1695" s="6"/>
      <c r="R1695" s="6"/>
      <c r="S1695">
        <v>0</v>
      </c>
      <c r="T1695">
        <v>0</v>
      </c>
      <c r="U1695" t="s">
        <v>31</v>
      </c>
      <c r="V1695" t="s">
        <v>31</v>
      </c>
    </row>
    <row r="1696" spans="1:23" hidden="1" x14ac:dyDescent="0.25">
      <c r="A1696">
        <v>379</v>
      </c>
      <c r="B1696">
        <f>IF(Tabela_padrão__V_CHANNELGERAL2[[#This Row],[ID]]=A1695,0,1)</f>
        <v>1</v>
      </c>
      <c r="C1696" t="s">
        <v>2972</v>
      </c>
      <c r="D1696" t="s">
        <v>2017</v>
      </c>
      <c r="E1696" t="s">
        <v>117</v>
      </c>
      <c r="F1696" t="s">
        <v>32</v>
      </c>
      <c r="G1696" t="s">
        <v>41</v>
      </c>
      <c r="H1696" t="s">
        <v>53</v>
      </c>
      <c r="I1696">
        <v>2013</v>
      </c>
      <c r="J1696" s="6">
        <v>41724</v>
      </c>
      <c r="K1696" s="6">
        <v>41509</v>
      </c>
      <c r="L1696" s="6">
        <v>41509</v>
      </c>
      <c r="M1696">
        <v>0</v>
      </c>
      <c r="N1696" t="s">
        <v>1486</v>
      </c>
      <c r="O1696" t="s">
        <v>33</v>
      </c>
      <c r="P1696" t="s">
        <v>1443</v>
      </c>
      <c r="Q1696" s="6"/>
      <c r="R1696" s="6"/>
      <c r="S1696">
        <v>0</v>
      </c>
      <c r="T1696">
        <v>0</v>
      </c>
      <c r="U1696" t="s">
        <v>31</v>
      </c>
      <c r="V1696" t="s">
        <v>31</v>
      </c>
    </row>
    <row r="1697" spans="1:23" hidden="1" x14ac:dyDescent="0.25">
      <c r="A1697">
        <v>380</v>
      </c>
      <c r="B1697">
        <f>IF(Tabela_padrão__V_CHANNELGERAL2[[#This Row],[ID]]=A1696,0,1)</f>
        <v>1</v>
      </c>
      <c r="C1697" t="s">
        <v>2019</v>
      </c>
      <c r="D1697" t="s">
        <v>2020</v>
      </c>
      <c r="E1697" t="s">
        <v>117</v>
      </c>
      <c r="F1697" t="s">
        <v>32</v>
      </c>
      <c r="G1697" t="s">
        <v>41</v>
      </c>
      <c r="H1697" t="s">
        <v>53</v>
      </c>
      <c r="I1697">
        <v>2013</v>
      </c>
      <c r="J1697" s="6">
        <v>41724</v>
      </c>
      <c r="K1697" s="6">
        <v>41509</v>
      </c>
      <c r="L1697" s="6">
        <v>41509</v>
      </c>
      <c r="M1697">
        <v>0</v>
      </c>
      <c r="N1697" t="s">
        <v>1486</v>
      </c>
      <c r="O1697" t="s">
        <v>33</v>
      </c>
      <c r="P1697" t="s">
        <v>1443</v>
      </c>
      <c r="Q1697" s="6"/>
      <c r="R1697" s="6"/>
      <c r="S1697">
        <v>0</v>
      </c>
      <c r="T1697">
        <v>0</v>
      </c>
      <c r="U1697" t="s">
        <v>31</v>
      </c>
      <c r="V1697" t="s">
        <v>31</v>
      </c>
    </row>
    <row r="1698" spans="1:23" hidden="1" x14ac:dyDescent="0.25">
      <c r="A1698">
        <v>350</v>
      </c>
      <c r="B1698">
        <f>IF(Tabela_padrão__V_CHANNELGERAL2[[#This Row],[ID]]=A1697,0,1)</f>
        <v>1</v>
      </c>
      <c r="C1698" t="s">
        <v>2431</v>
      </c>
      <c r="D1698" t="s">
        <v>2432</v>
      </c>
      <c r="E1698" t="s">
        <v>117</v>
      </c>
      <c r="F1698" t="s">
        <v>32</v>
      </c>
      <c r="G1698" t="s">
        <v>228</v>
      </c>
      <c r="H1698" t="s">
        <v>42</v>
      </c>
      <c r="I1698">
        <v>2014</v>
      </c>
      <c r="J1698" s="6">
        <v>41691</v>
      </c>
      <c r="K1698" s="6">
        <v>41691</v>
      </c>
      <c r="L1698" s="6">
        <v>41691</v>
      </c>
      <c r="N1698" t="s">
        <v>1486</v>
      </c>
      <c r="O1698" t="s">
        <v>33</v>
      </c>
      <c r="P1698" t="s">
        <v>1468</v>
      </c>
      <c r="Q1698" s="6">
        <v>41640</v>
      </c>
      <c r="R1698" s="6">
        <v>41997</v>
      </c>
      <c r="S1698">
        <v>0</v>
      </c>
      <c r="T1698">
        <v>0</v>
      </c>
      <c r="U1698" t="s">
        <v>31</v>
      </c>
      <c r="V1698" t="s">
        <v>31</v>
      </c>
      <c r="W1698" t="s">
        <v>3279</v>
      </c>
    </row>
    <row r="1699" spans="1:23" hidden="1" x14ac:dyDescent="0.25">
      <c r="A1699">
        <v>349</v>
      </c>
      <c r="B1699">
        <f>IF(Tabela_padrão__V_CHANNELGERAL2[[#This Row],[ID]]=A1698,0,1)</f>
        <v>1</v>
      </c>
      <c r="C1699" t="s">
        <v>2801</v>
      </c>
      <c r="D1699" t="s">
        <v>2802</v>
      </c>
      <c r="E1699" t="s">
        <v>117</v>
      </c>
      <c r="F1699" t="s">
        <v>32</v>
      </c>
      <c r="G1699" t="s">
        <v>1411</v>
      </c>
      <c r="H1699" t="s">
        <v>42</v>
      </c>
      <c r="I1699">
        <v>2014</v>
      </c>
      <c r="J1699" s="6">
        <v>41691</v>
      </c>
      <c r="K1699" s="6">
        <v>41691</v>
      </c>
      <c r="L1699" s="6">
        <v>41691</v>
      </c>
      <c r="N1699" t="s">
        <v>1486</v>
      </c>
      <c r="O1699" t="s">
        <v>1486</v>
      </c>
      <c r="P1699" t="s">
        <v>1468</v>
      </c>
      <c r="Q1699" s="6">
        <v>41640</v>
      </c>
      <c r="R1699" s="6">
        <v>41997</v>
      </c>
      <c r="S1699">
        <v>0</v>
      </c>
      <c r="T1699">
        <v>0</v>
      </c>
      <c r="U1699" t="s">
        <v>31</v>
      </c>
      <c r="V1699" t="s">
        <v>31</v>
      </c>
      <c r="W1699" t="s">
        <v>3279</v>
      </c>
    </row>
    <row r="1700" spans="1:23" hidden="1" x14ac:dyDescent="0.25">
      <c r="A1700">
        <v>359</v>
      </c>
      <c r="B1700">
        <f>IF(Tabela_padrão__V_CHANNELGERAL2[[#This Row],[ID]]=A1699,0,1)</f>
        <v>1</v>
      </c>
      <c r="C1700" t="s">
        <v>2624</v>
      </c>
      <c r="D1700" t="s">
        <v>2625</v>
      </c>
      <c r="E1700" t="s">
        <v>117</v>
      </c>
      <c r="F1700" t="s">
        <v>32</v>
      </c>
      <c r="G1700" t="s">
        <v>41</v>
      </c>
      <c r="H1700" t="s">
        <v>53</v>
      </c>
      <c r="I1700">
        <v>2013</v>
      </c>
      <c r="J1700" s="6">
        <v>41718</v>
      </c>
      <c r="K1700" s="6">
        <v>41509</v>
      </c>
      <c r="L1700" s="6">
        <v>41509</v>
      </c>
      <c r="M1700">
        <v>0</v>
      </c>
      <c r="N1700" t="s">
        <v>1486</v>
      </c>
      <c r="O1700" t="s">
        <v>33</v>
      </c>
      <c r="P1700" t="s">
        <v>1443</v>
      </c>
      <c r="Q1700" s="6"/>
      <c r="R1700" s="6"/>
      <c r="S1700">
        <v>0</v>
      </c>
      <c r="T1700">
        <v>0</v>
      </c>
      <c r="U1700" t="s">
        <v>31</v>
      </c>
      <c r="V1700" t="s">
        <v>31</v>
      </c>
    </row>
    <row r="1701" spans="1:23" hidden="1" x14ac:dyDescent="0.25">
      <c r="A1701">
        <v>360</v>
      </c>
      <c r="B1701">
        <f>IF(Tabela_padrão__V_CHANNELGERAL2[[#This Row],[ID]]=A1700,0,1)</f>
        <v>1</v>
      </c>
      <c r="C1701" t="s">
        <v>1658</v>
      </c>
      <c r="D1701" t="s">
        <v>1659</v>
      </c>
      <c r="E1701" t="s">
        <v>117</v>
      </c>
      <c r="F1701" t="s">
        <v>32</v>
      </c>
      <c r="G1701" t="s">
        <v>41</v>
      </c>
      <c r="H1701" t="s">
        <v>53</v>
      </c>
      <c r="I1701">
        <v>2013</v>
      </c>
      <c r="J1701" s="6">
        <v>41718</v>
      </c>
      <c r="K1701" s="6">
        <v>41509</v>
      </c>
      <c r="L1701" s="6">
        <v>41509</v>
      </c>
      <c r="M1701">
        <v>0</v>
      </c>
      <c r="N1701" t="s">
        <v>1486</v>
      </c>
      <c r="O1701" t="s">
        <v>33</v>
      </c>
      <c r="P1701" t="s">
        <v>1443</v>
      </c>
      <c r="Q1701" s="6"/>
      <c r="R1701" s="6"/>
      <c r="S1701">
        <v>0</v>
      </c>
      <c r="T1701">
        <v>0</v>
      </c>
      <c r="U1701" t="s">
        <v>31</v>
      </c>
      <c r="V1701" t="s">
        <v>31</v>
      </c>
    </row>
    <row r="1702" spans="1:23" hidden="1" x14ac:dyDescent="0.25">
      <c r="A1702">
        <v>361</v>
      </c>
      <c r="B1702">
        <f>IF(Tabela_padrão__V_CHANNELGERAL2[[#This Row],[ID]]=A1701,0,1)</f>
        <v>1</v>
      </c>
      <c r="C1702" t="s">
        <v>2846</v>
      </c>
      <c r="D1702" t="s">
        <v>2847</v>
      </c>
      <c r="E1702" t="s">
        <v>117</v>
      </c>
      <c r="F1702" t="s">
        <v>32</v>
      </c>
      <c r="G1702" t="s">
        <v>41</v>
      </c>
      <c r="H1702" t="s">
        <v>53</v>
      </c>
      <c r="I1702">
        <v>2013</v>
      </c>
      <c r="J1702" s="6">
        <v>41718</v>
      </c>
      <c r="K1702" s="6">
        <v>41509</v>
      </c>
      <c r="L1702" s="6">
        <v>41509</v>
      </c>
      <c r="M1702">
        <v>0</v>
      </c>
      <c r="N1702" t="s">
        <v>1486</v>
      </c>
      <c r="O1702" t="s">
        <v>33</v>
      </c>
      <c r="P1702" t="s">
        <v>1443</v>
      </c>
      <c r="Q1702" s="6"/>
      <c r="R1702" s="6"/>
      <c r="S1702">
        <v>0</v>
      </c>
      <c r="T1702">
        <v>0</v>
      </c>
      <c r="U1702" t="s">
        <v>31</v>
      </c>
      <c r="V1702" t="s">
        <v>31</v>
      </c>
    </row>
    <row r="1703" spans="1:23" hidden="1" x14ac:dyDescent="0.25">
      <c r="A1703">
        <v>362</v>
      </c>
      <c r="B1703">
        <f>IF(Tabela_padrão__V_CHANNELGERAL2[[#This Row],[ID]]=A1702,0,1)</f>
        <v>1</v>
      </c>
      <c r="C1703" t="s">
        <v>2649</v>
      </c>
      <c r="D1703" t="s">
        <v>2650</v>
      </c>
      <c r="E1703" t="s">
        <v>117</v>
      </c>
      <c r="F1703" t="s">
        <v>32</v>
      </c>
      <c r="G1703" t="s">
        <v>41</v>
      </c>
      <c r="H1703" t="s">
        <v>53</v>
      </c>
      <c r="I1703">
        <v>2013</v>
      </c>
      <c r="J1703" s="6">
        <v>41718</v>
      </c>
      <c r="K1703" s="6">
        <v>41509</v>
      </c>
      <c r="L1703" s="6">
        <v>41509</v>
      </c>
      <c r="M1703">
        <v>0</v>
      </c>
      <c r="N1703" t="s">
        <v>1486</v>
      </c>
      <c r="O1703" t="s">
        <v>33</v>
      </c>
      <c r="P1703" t="s">
        <v>1443</v>
      </c>
      <c r="Q1703" s="6"/>
      <c r="R1703" s="6"/>
      <c r="S1703">
        <v>0</v>
      </c>
      <c r="T1703">
        <v>0</v>
      </c>
      <c r="U1703" t="s">
        <v>31</v>
      </c>
      <c r="V1703" t="s">
        <v>31</v>
      </c>
    </row>
    <row r="1704" spans="1:23" hidden="1" x14ac:dyDescent="0.25">
      <c r="A1704">
        <v>373</v>
      </c>
      <c r="B1704">
        <f>IF(Tabela_padrão__V_CHANNELGERAL2[[#This Row],[ID]]=A1703,0,1)</f>
        <v>1</v>
      </c>
      <c r="C1704" t="s">
        <v>3156</v>
      </c>
      <c r="D1704" t="s">
        <v>3157</v>
      </c>
      <c r="E1704" t="s">
        <v>117</v>
      </c>
      <c r="F1704" t="s">
        <v>32</v>
      </c>
      <c r="G1704" t="s">
        <v>41</v>
      </c>
      <c r="H1704" t="s">
        <v>53</v>
      </c>
      <c r="I1704">
        <v>2013</v>
      </c>
      <c r="J1704" s="6">
        <v>41718</v>
      </c>
      <c r="K1704" s="6">
        <v>41509</v>
      </c>
      <c r="L1704" s="6">
        <v>41509</v>
      </c>
      <c r="M1704">
        <v>0</v>
      </c>
      <c r="N1704" t="s">
        <v>1486</v>
      </c>
      <c r="O1704" t="s">
        <v>33</v>
      </c>
      <c r="P1704" t="s">
        <v>1443</v>
      </c>
      <c r="Q1704" s="6"/>
      <c r="R1704" s="6"/>
      <c r="S1704">
        <v>0</v>
      </c>
      <c r="T1704">
        <v>0</v>
      </c>
      <c r="U1704" t="s">
        <v>31</v>
      </c>
      <c r="V1704" t="s">
        <v>31</v>
      </c>
    </row>
    <row r="1705" spans="1:23" hidden="1" x14ac:dyDescent="0.25">
      <c r="A1705">
        <v>374</v>
      </c>
      <c r="B1705">
        <f>IF(Tabela_padrão__V_CHANNELGERAL2[[#This Row],[ID]]=A1704,0,1)</f>
        <v>1</v>
      </c>
      <c r="C1705" t="s">
        <v>2037</v>
      </c>
      <c r="D1705" t="s">
        <v>2038</v>
      </c>
      <c r="E1705" t="s">
        <v>117</v>
      </c>
      <c r="F1705" t="s">
        <v>32</v>
      </c>
      <c r="G1705" t="s">
        <v>41</v>
      </c>
      <c r="H1705" t="s">
        <v>53</v>
      </c>
      <c r="I1705">
        <v>2013</v>
      </c>
      <c r="J1705" s="6">
        <v>41718</v>
      </c>
      <c r="K1705" s="6">
        <v>41509</v>
      </c>
      <c r="L1705" s="6">
        <v>41509</v>
      </c>
      <c r="M1705">
        <v>0</v>
      </c>
      <c r="N1705" t="s">
        <v>1486</v>
      </c>
      <c r="O1705" t="s">
        <v>33</v>
      </c>
      <c r="P1705" t="s">
        <v>1443</v>
      </c>
      <c r="Q1705" s="6"/>
      <c r="R1705" s="6"/>
      <c r="S1705">
        <v>0</v>
      </c>
      <c r="T1705">
        <v>0</v>
      </c>
      <c r="U1705" t="s">
        <v>31</v>
      </c>
      <c r="V1705" t="s">
        <v>31</v>
      </c>
    </row>
    <row r="1706" spans="1:23" hidden="1" x14ac:dyDescent="0.25">
      <c r="A1706">
        <v>381</v>
      </c>
      <c r="B1706">
        <f>IF(Tabela_padrão__V_CHANNELGERAL2[[#This Row],[ID]]=A1705,0,1)</f>
        <v>1</v>
      </c>
      <c r="C1706" t="s">
        <v>2539</v>
      </c>
      <c r="D1706" t="s">
        <v>2540</v>
      </c>
      <c r="E1706" t="s">
        <v>117</v>
      </c>
      <c r="F1706" t="s">
        <v>32</v>
      </c>
      <c r="G1706" t="s">
        <v>41</v>
      </c>
      <c r="H1706" t="s">
        <v>53</v>
      </c>
      <c r="I1706">
        <v>2013</v>
      </c>
      <c r="J1706" s="6">
        <v>41724</v>
      </c>
      <c r="K1706" s="6">
        <v>41509</v>
      </c>
      <c r="L1706" s="6">
        <v>41509</v>
      </c>
      <c r="M1706">
        <v>0</v>
      </c>
      <c r="N1706" t="s">
        <v>1486</v>
      </c>
      <c r="O1706" t="s">
        <v>33</v>
      </c>
      <c r="P1706" t="s">
        <v>1443</v>
      </c>
      <c r="Q1706" s="6"/>
      <c r="R1706" s="6"/>
      <c r="S1706">
        <v>0</v>
      </c>
      <c r="T1706">
        <v>0</v>
      </c>
      <c r="U1706" t="s">
        <v>31</v>
      </c>
      <c r="V1706" t="s">
        <v>31</v>
      </c>
    </row>
    <row r="1707" spans="1:23" hidden="1" x14ac:dyDescent="0.25">
      <c r="A1707">
        <v>382</v>
      </c>
      <c r="B1707">
        <f>IF(Tabela_padrão__V_CHANNELGERAL2[[#This Row],[ID]]=A1706,0,1)</f>
        <v>1</v>
      </c>
      <c r="C1707" t="s">
        <v>2534</v>
      </c>
      <c r="D1707" t="s">
        <v>2103</v>
      </c>
      <c r="E1707" t="s">
        <v>117</v>
      </c>
      <c r="F1707" t="s">
        <v>32</v>
      </c>
      <c r="G1707" t="s">
        <v>41</v>
      </c>
      <c r="H1707" t="s">
        <v>53</v>
      </c>
      <c r="I1707">
        <v>2013</v>
      </c>
      <c r="J1707" s="6">
        <v>41724</v>
      </c>
      <c r="K1707" s="6">
        <v>41509</v>
      </c>
      <c r="L1707" s="6">
        <v>41509</v>
      </c>
      <c r="M1707">
        <v>0</v>
      </c>
      <c r="N1707" t="s">
        <v>1486</v>
      </c>
      <c r="O1707" t="s">
        <v>33</v>
      </c>
      <c r="P1707" t="s">
        <v>1443</v>
      </c>
      <c r="Q1707" s="6"/>
      <c r="R1707" s="6"/>
      <c r="S1707">
        <v>0</v>
      </c>
      <c r="T1707">
        <v>0</v>
      </c>
      <c r="U1707" t="s">
        <v>31</v>
      </c>
      <c r="V1707" t="s">
        <v>31</v>
      </c>
    </row>
    <row r="1708" spans="1:23" hidden="1" x14ac:dyDescent="0.25">
      <c r="A1708">
        <v>383</v>
      </c>
      <c r="B1708">
        <f>IF(Tabela_padrão__V_CHANNELGERAL2[[#This Row],[ID]]=A1707,0,1)</f>
        <v>1</v>
      </c>
      <c r="C1708" t="s">
        <v>2663</v>
      </c>
      <c r="D1708" t="s">
        <v>2664</v>
      </c>
      <c r="E1708" t="s">
        <v>117</v>
      </c>
      <c r="F1708" t="s">
        <v>32</v>
      </c>
      <c r="G1708" t="s">
        <v>41</v>
      </c>
      <c r="H1708" t="s">
        <v>53</v>
      </c>
      <c r="I1708">
        <v>2013</v>
      </c>
      <c r="J1708" s="6">
        <v>41724</v>
      </c>
      <c r="K1708" s="6">
        <v>41509</v>
      </c>
      <c r="L1708" s="6">
        <v>41509</v>
      </c>
      <c r="M1708">
        <v>0</v>
      </c>
      <c r="N1708" t="s">
        <v>1486</v>
      </c>
      <c r="O1708" t="s">
        <v>33</v>
      </c>
      <c r="P1708" t="s">
        <v>1443</v>
      </c>
      <c r="Q1708" s="6"/>
      <c r="R1708" s="6"/>
      <c r="S1708">
        <v>0</v>
      </c>
      <c r="T1708">
        <v>0</v>
      </c>
      <c r="U1708" t="s">
        <v>31</v>
      </c>
      <c r="V1708" t="s">
        <v>31</v>
      </c>
    </row>
    <row r="1709" spans="1:23" hidden="1" x14ac:dyDescent="0.25">
      <c r="A1709">
        <v>384</v>
      </c>
      <c r="B1709">
        <f>IF(Tabela_padrão__V_CHANNELGERAL2[[#This Row],[ID]]=A1708,0,1)</f>
        <v>1</v>
      </c>
      <c r="C1709" t="s">
        <v>3139</v>
      </c>
      <c r="D1709" t="s">
        <v>3140</v>
      </c>
      <c r="E1709" t="s">
        <v>117</v>
      </c>
      <c r="F1709" t="s">
        <v>32</v>
      </c>
      <c r="G1709" t="s">
        <v>41</v>
      </c>
      <c r="H1709" t="s">
        <v>53</v>
      </c>
      <c r="I1709">
        <v>2013</v>
      </c>
      <c r="J1709" s="6">
        <v>41724</v>
      </c>
      <c r="K1709" s="6">
        <v>41509</v>
      </c>
      <c r="L1709" s="6">
        <v>41509</v>
      </c>
      <c r="M1709">
        <v>0</v>
      </c>
      <c r="N1709" t="s">
        <v>1486</v>
      </c>
      <c r="O1709" t="s">
        <v>33</v>
      </c>
      <c r="P1709" t="s">
        <v>1443</v>
      </c>
      <c r="Q1709" s="6"/>
      <c r="R1709" s="6"/>
      <c r="S1709">
        <v>0</v>
      </c>
      <c r="T1709">
        <v>0</v>
      </c>
      <c r="U1709" t="s">
        <v>31</v>
      </c>
      <c r="V1709" t="s">
        <v>31</v>
      </c>
    </row>
    <row r="1710" spans="1:23" hidden="1" x14ac:dyDescent="0.25">
      <c r="A1710">
        <v>345</v>
      </c>
      <c r="B1710">
        <f>IF(Tabela_padrão__V_CHANNELGERAL2[[#This Row],[ID]]=A1709,0,1)</f>
        <v>1</v>
      </c>
      <c r="C1710" t="s">
        <v>1465</v>
      </c>
      <c r="D1710" t="s">
        <v>1466</v>
      </c>
      <c r="E1710" t="s">
        <v>433</v>
      </c>
      <c r="F1710" t="s">
        <v>32</v>
      </c>
      <c r="G1710" t="s">
        <v>228</v>
      </c>
      <c r="H1710" t="s">
        <v>42</v>
      </c>
      <c r="I1710">
        <v>2014</v>
      </c>
      <c r="J1710" s="6">
        <v>41691</v>
      </c>
      <c r="K1710" s="6">
        <v>41691</v>
      </c>
      <c r="L1710" s="6">
        <v>41691</v>
      </c>
      <c r="N1710" t="s">
        <v>1467</v>
      </c>
      <c r="O1710" t="s">
        <v>434</v>
      </c>
      <c r="P1710" t="s">
        <v>1468</v>
      </c>
      <c r="Q1710" s="6">
        <v>41640</v>
      </c>
      <c r="R1710" s="6">
        <v>41997</v>
      </c>
      <c r="S1710">
        <v>0</v>
      </c>
      <c r="T1710">
        <v>0</v>
      </c>
      <c r="U1710" t="s">
        <v>31</v>
      </c>
      <c r="V1710" t="s">
        <v>31</v>
      </c>
      <c r="W1710" t="s">
        <v>3279</v>
      </c>
    </row>
    <row r="1711" spans="1:23" hidden="1" x14ac:dyDescent="0.25">
      <c r="A1711">
        <v>346</v>
      </c>
      <c r="B1711">
        <f>IF(Tabela_padrão__V_CHANNELGERAL2[[#This Row],[ID]]=A1710,0,1)</f>
        <v>1</v>
      </c>
      <c r="C1711" t="s">
        <v>2680</v>
      </c>
      <c r="D1711" t="s">
        <v>2681</v>
      </c>
      <c r="E1711" t="s">
        <v>433</v>
      </c>
      <c r="F1711" t="s">
        <v>32</v>
      </c>
      <c r="G1711" t="s">
        <v>228</v>
      </c>
      <c r="H1711" t="s">
        <v>42</v>
      </c>
      <c r="I1711">
        <v>2014</v>
      </c>
      <c r="J1711" s="6">
        <v>41691</v>
      </c>
      <c r="K1711" s="6">
        <v>41691</v>
      </c>
      <c r="L1711" s="6">
        <v>41691</v>
      </c>
      <c r="N1711" t="s">
        <v>1467</v>
      </c>
      <c r="O1711" t="s">
        <v>434</v>
      </c>
      <c r="P1711" t="s">
        <v>1468</v>
      </c>
      <c r="Q1711" s="6">
        <v>41640</v>
      </c>
      <c r="R1711" s="6">
        <v>41997</v>
      </c>
      <c r="S1711">
        <v>0</v>
      </c>
      <c r="T1711">
        <v>0</v>
      </c>
      <c r="U1711" t="s">
        <v>31</v>
      </c>
      <c r="V1711" t="s">
        <v>31</v>
      </c>
      <c r="W1711" t="s">
        <v>3279</v>
      </c>
    </row>
    <row r="1712" spans="1:23" hidden="1" x14ac:dyDescent="0.25">
      <c r="A1712">
        <v>343</v>
      </c>
      <c r="B1712">
        <f>IF(Tabela_padrão__V_CHANNELGERAL2[[#This Row],[ID]]=A1711,0,1)</f>
        <v>1</v>
      </c>
      <c r="C1712" t="s">
        <v>2220</v>
      </c>
      <c r="D1712" t="s">
        <v>2221</v>
      </c>
      <c r="E1712" t="s">
        <v>518</v>
      </c>
      <c r="F1712" t="s">
        <v>32</v>
      </c>
      <c r="G1712" t="s">
        <v>228</v>
      </c>
      <c r="H1712" t="s">
        <v>42</v>
      </c>
      <c r="I1712">
        <v>2014</v>
      </c>
      <c r="J1712" s="6">
        <v>41691</v>
      </c>
      <c r="K1712" s="6">
        <v>41691</v>
      </c>
      <c r="L1712" s="6">
        <v>41691</v>
      </c>
      <c r="N1712" t="s">
        <v>1662</v>
      </c>
      <c r="O1712" t="s">
        <v>33</v>
      </c>
      <c r="P1712" t="s">
        <v>1468</v>
      </c>
      <c r="Q1712" s="6">
        <v>41640</v>
      </c>
      <c r="R1712" s="6">
        <v>41997</v>
      </c>
      <c r="S1712">
        <v>0</v>
      </c>
      <c r="T1712">
        <v>0</v>
      </c>
      <c r="U1712" t="s">
        <v>31</v>
      </c>
      <c r="V1712" t="s">
        <v>31</v>
      </c>
      <c r="W1712" t="s">
        <v>3279</v>
      </c>
    </row>
    <row r="1713" spans="1:23" hidden="1" x14ac:dyDescent="0.25">
      <c r="A1713">
        <v>330</v>
      </c>
      <c r="B1713">
        <f>IF(Tabela_padrão__V_CHANNELGERAL2[[#This Row],[ID]]=A1712,0,1)</f>
        <v>1</v>
      </c>
      <c r="C1713" t="s">
        <v>2144</v>
      </c>
      <c r="D1713" t="s">
        <v>2145</v>
      </c>
      <c r="E1713" t="s">
        <v>251</v>
      </c>
      <c r="F1713" t="s">
        <v>32</v>
      </c>
      <c r="G1713" t="s">
        <v>228</v>
      </c>
      <c r="H1713" t="s">
        <v>42</v>
      </c>
      <c r="I1713">
        <v>2014</v>
      </c>
      <c r="J1713" s="6">
        <v>41691</v>
      </c>
      <c r="K1713" s="6">
        <v>41691</v>
      </c>
      <c r="L1713" s="6">
        <v>41691</v>
      </c>
      <c r="N1713" t="s">
        <v>2146</v>
      </c>
      <c r="O1713" t="s">
        <v>33</v>
      </c>
      <c r="P1713" t="s">
        <v>1468</v>
      </c>
      <c r="Q1713" s="6">
        <v>41640</v>
      </c>
      <c r="R1713" s="6">
        <v>41997</v>
      </c>
      <c r="S1713">
        <v>0</v>
      </c>
      <c r="T1713">
        <v>0</v>
      </c>
      <c r="U1713" t="s">
        <v>31</v>
      </c>
      <c r="V1713" t="s">
        <v>31</v>
      </c>
      <c r="W1713" t="s">
        <v>3279</v>
      </c>
    </row>
    <row r="1714" spans="1:23" hidden="1" x14ac:dyDescent="0.25">
      <c r="A1714">
        <v>332</v>
      </c>
      <c r="B1714">
        <f>IF(Tabela_padrão__V_CHANNELGERAL2[[#This Row],[ID]]=A1713,0,1)</f>
        <v>1</v>
      </c>
      <c r="C1714" t="s">
        <v>2504</v>
      </c>
      <c r="D1714" t="s">
        <v>1538</v>
      </c>
      <c r="E1714" t="s">
        <v>251</v>
      </c>
      <c r="F1714" t="s">
        <v>32</v>
      </c>
      <c r="G1714" t="s">
        <v>228</v>
      </c>
      <c r="H1714" t="s">
        <v>42</v>
      </c>
      <c r="I1714">
        <v>2014</v>
      </c>
      <c r="J1714" s="6">
        <v>41691</v>
      </c>
      <c r="K1714" s="6">
        <v>41691</v>
      </c>
      <c r="L1714" s="6">
        <v>41691</v>
      </c>
      <c r="N1714" t="s">
        <v>2146</v>
      </c>
      <c r="O1714" t="s">
        <v>33</v>
      </c>
      <c r="P1714" t="s">
        <v>1468</v>
      </c>
      <c r="Q1714" s="6">
        <v>41640</v>
      </c>
      <c r="R1714" s="6">
        <v>41997</v>
      </c>
      <c r="S1714">
        <v>0</v>
      </c>
      <c r="T1714">
        <v>0</v>
      </c>
      <c r="U1714" t="s">
        <v>31</v>
      </c>
      <c r="V1714" t="s">
        <v>31</v>
      </c>
      <c r="W1714" t="s">
        <v>3279</v>
      </c>
    </row>
    <row r="1715" spans="1:23" hidden="1" x14ac:dyDescent="0.25">
      <c r="A1715">
        <v>333</v>
      </c>
      <c r="B1715">
        <f>IF(Tabela_padrão__V_CHANNELGERAL2[[#This Row],[ID]]=A1714,0,1)</f>
        <v>1</v>
      </c>
      <c r="C1715" t="s">
        <v>2797</v>
      </c>
      <c r="D1715" t="s">
        <v>2798</v>
      </c>
      <c r="E1715" t="s">
        <v>251</v>
      </c>
      <c r="F1715" t="s">
        <v>32</v>
      </c>
      <c r="G1715" t="s">
        <v>228</v>
      </c>
      <c r="H1715" t="s">
        <v>42</v>
      </c>
      <c r="I1715">
        <v>2014</v>
      </c>
      <c r="J1715" s="6">
        <v>41691</v>
      </c>
      <c r="K1715" s="6">
        <v>41691</v>
      </c>
      <c r="L1715" s="6">
        <v>41691</v>
      </c>
      <c r="N1715" t="s">
        <v>2146</v>
      </c>
      <c r="O1715" t="s">
        <v>33</v>
      </c>
      <c r="P1715" t="s">
        <v>1468</v>
      </c>
      <c r="Q1715" s="6">
        <v>41640</v>
      </c>
      <c r="R1715" s="6">
        <v>41997</v>
      </c>
      <c r="S1715">
        <v>0</v>
      </c>
      <c r="T1715">
        <v>0</v>
      </c>
      <c r="U1715" t="s">
        <v>31</v>
      </c>
      <c r="V1715" t="s">
        <v>31</v>
      </c>
      <c r="W1715" t="s">
        <v>3279</v>
      </c>
    </row>
    <row r="1716" spans="1:23" hidden="1" x14ac:dyDescent="0.25">
      <c r="A1716">
        <v>336</v>
      </c>
      <c r="B1716">
        <f>IF(Tabela_padrão__V_CHANNELGERAL2[[#This Row],[ID]]=A1715,0,1)</f>
        <v>1</v>
      </c>
      <c r="C1716" t="s">
        <v>2951</v>
      </c>
      <c r="D1716" t="s">
        <v>2952</v>
      </c>
      <c r="E1716" t="s">
        <v>707</v>
      </c>
      <c r="F1716" t="s">
        <v>32</v>
      </c>
      <c r="G1716" t="s">
        <v>1411</v>
      </c>
      <c r="H1716" t="s">
        <v>42</v>
      </c>
      <c r="I1716">
        <v>2014</v>
      </c>
      <c r="J1716" s="6">
        <v>41691</v>
      </c>
      <c r="K1716" s="6">
        <v>41691</v>
      </c>
      <c r="L1716" s="6">
        <v>41691</v>
      </c>
      <c r="N1716" t="s">
        <v>708</v>
      </c>
      <c r="O1716" t="s">
        <v>708</v>
      </c>
      <c r="P1716" t="s">
        <v>1468</v>
      </c>
      <c r="Q1716" s="6">
        <v>41640</v>
      </c>
      <c r="R1716" s="6">
        <v>41997</v>
      </c>
      <c r="S1716">
        <v>0</v>
      </c>
      <c r="T1716">
        <v>0</v>
      </c>
      <c r="U1716" t="s">
        <v>31</v>
      </c>
      <c r="V1716" t="s">
        <v>31</v>
      </c>
      <c r="W1716" t="s">
        <v>3279</v>
      </c>
    </row>
    <row r="1717" spans="1:23" hidden="1" x14ac:dyDescent="0.25">
      <c r="A1717">
        <v>337</v>
      </c>
      <c r="B1717">
        <f>IF(Tabela_padrão__V_CHANNELGERAL2[[#This Row],[ID]]=A1716,0,1)</f>
        <v>1</v>
      </c>
      <c r="C1717" t="s">
        <v>1821</v>
      </c>
      <c r="D1717" t="s">
        <v>1822</v>
      </c>
      <c r="E1717" t="s">
        <v>707</v>
      </c>
      <c r="F1717" t="s">
        <v>32</v>
      </c>
      <c r="G1717" t="s">
        <v>1411</v>
      </c>
      <c r="H1717" t="s">
        <v>42</v>
      </c>
      <c r="I1717">
        <v>2014</v>
      </c>
      <c r="J1717" s="6">
        <v>41691</v>
      </c>
      <c r="K1717" s="6">
        <v>41691</v>
      </c>
      <c r="L1717" s="6">
        <v>41691</v>
      </c>
      <c r="N1717" t="s">
        <v>708</v>
      </c>
      <c r="O1717" t="s">
        <v>708</v>
      </c>
      <c r="P1717" t="s">
        <v>1468</v>
      </c>
      <c r="Q1717" s="6">
        <v>41640</v>
      </c>
      <c r="R1717" s="6">
        <v>41997</v>
      </c>
      <c r="S1717">
        <v>0</v>
      </c>
      <c r="T1717">
        <v>0</v>
      </c>
      <c r="U1717" t="s">
        <v>31</v>
      </c>
      <c r="V1717" t="s">
        <v>31</v>
      </c>
      <c r="W1717" t="s">
        <v>3279</v>
      </c>
    </row>
    <row r="1718" spans="1:23" hidden="1" x14ac:dyDescent="0.25">
      <c r="A1718">
        <v>339</v>
      </c>
      <c r="B1718">
        <f>IF(Tabela_padrão__V_CHANNELGERAL2[[#This Row],[ID]]=A1717,0,1)</f>
        <v>1</v>
      </c>
      <c r="C1718" t="s">
        <v>2821</v>
      </c>
      <c r="D1718" t="s">
        <v>2822</v>
      </c>
      <c r="E1718" t="s">
        <v>489</v>
      </c>
      <c r="F1718" t="s">
        <v>32</v>
      </c>
      <c r="G1718" t="s">
        <v>228</v>
      </c>
      <c r="H1718" t="s">
        <v>42</v>
      </c>
      <c r="I1718">
        <v>2014</v>
      </c>
      <c r="J1718" s="6">
        <v>41691</v>
      </c>
      <c r="K1718" s="6">
        <v>41691</v>
      </c>
      <c r="L1718" s="6">
        <v>41691</v>
      </c>
      <c r="N1718" t="s">
        <v>1662</v>
      </c>
      <c r="O1718" t="s">
        <v>33</v>
      </c>
      <c r="P1718" t="s">
        <v>1468</v>
      </c>
      <c r="Q1718" s="6">
        <v>41640</v>
      </c>
      <c r="R1718" s="6">
        <v>41997</v>
      </c>
      <c r="S1718">
        <v>0</v>
      </c>
      <c r="T1718">
        <v>0</v>
      </c>
      <c r="U1718" t="s">
        <v>31</v>
      </c>
      <c r="V1718" t="s">
        <v>31</v>
      </c>
      <c r="W1718" t="s">
        <v>3279</v>
      </c>
    </row>
    <row r="1719" spans="1:23" hidden="1" x14ac:dyDescent="0.25">
      <c r="A1719">
        <v>341</v>
      </c>
      <c r="B1719">
        <f>IF(Tabela_padrão__V_CHANNELGERAL2[[#This Row],[ID]]=A1718,0,1)</f>
        <v>1</v>
      </c>
      <c r="C1719" t="s">
        <v>2319</v>
      </c>
      <c r="D1719" t="s">
        <v>2320</v>
      </c>
      <c r="E1719" t="s">
        <v>52</v>
      </c>
      <c r="F1719" t="s">
        <v>32</v>
      </c>
      <c r="G1719" t="s">
        <v>228</v>
      </c>
      <c r="H1719" t="s">
        <v>49</v>
      </c>
      <c r="I1719">
        <v>2014</v>
      </c>
      <c r="J1719" s="6">
        <v>41691</v>
      </c>
      <c r="K1719" s="6">
        <v>41870</v>
      </c>
      <c r="L1719" s="6">
        <v>41870</v>
      </c>
      <c r="M1719">
        <v>100</v>
      </c>
      <c r="N1719" t="s">
        <v>256</v>
      </c>
      <c r="O1719" t="s">
        <v>33</v>
      </c>
      <c r="P1719" t="s">
        <v>1468</v>
      </c>
      <c r="Q1719" s="6">
        <v>41640</v>
      </c>
      <c r="R1719" s="6">
        <v>41997</v>
      </c>
      <c r="S1719">
        <v>0</v>
      </c>
      <c r="T1719">
        <v>0</v>
      </c>
      <c r="U1719" t="s">
        <v>31</v>
      </c>
      <c r="V1719" t="s">
        <v>31</v>
      </c>
      <c r="W1719" t="s">
        <v>3279</v>
      </c>
    </row>
    <row r="1720" spans="1:23" hidden="1" x14ac:dyDescent="0.25">
      <c r="A1720">
        <v>389</v>
      </c>
      <c r="B1720">
        <f>IF(Tabela_padrão__V_CHANNELGERAL2[[#This Row],[ID]]=A1719,0,1)</f>
        <v>1</v>
      </c>
      <c r="C1720" t="s">
        <v>1744</v>
      </c>
      <c r="D1720" t="s">
        <v>1745</v>
      </c>
      <c r="E1720" t="s">
        <v>26</v>
      </c>
      <c r="F1720" t="s">
        <v>32</v>
      </c>
      <c r="G1720" t="s">
        <v>185</v>
      </c>
      <c r="H1720" t="s">
        <v>53</v>
      </c>
      <c r="I1720">
        <v>2014</v>
      </c>
      <c r="J1720" s="6">
        <v>41758</v>
      </c>
      <c r="K1720" s="6">
        <v>41694</v>
      </c>
      <c r="L1720" s="6">
        <v>41795</v>
      </c>
      <c r="M1720">
        <v>100</v>
      </c>
      <c r="N1720" t="s">
        <v>256</v>
      </c>
      <c r="O1720" t="s">
        <v>256</v>
      </c>
      <c r="P1720" t="s">
        <v>1443</v>
      </c>
      <c r="Q1720" s="6"/>
      <c r="R1720" s="6"/>
      <c r="S1720">
        <v>0</v>
      </c>
      <c r="T1720">
        <v>1</v>
      </c>
      <c r="U1720" t="s">
        <v>31</v>
      </c>
      <c r="V1720" t="s">
        <v>31</v>
      </c>
    </row>
    <row r="1721" spans="1:23" hidden="1" x14ac:dyDescent="0.25">
      <c r="A1721">
        <v>320</v>
      </c>
      <c r="B1721">
        <f>IF(Tabela_padrão__V_CHANNELGERAL2[[#This Row],[ID]]=A1720,0,1)</f>
        <v>1</v>
      </c>
      <c r="C1721" t="s">
        <v>1709</v>
      </c>
      <c r="D1721" t="s">
        <v>1710</v>
      </c>
      <c r="E1721" t="s">
        <v>26</v>
      </c>
      <c r="F1721" t="s">
        <v>32</v>
      </c>
      <c r="G1721" t="s">
        <v>228</v>
      </c>
      <c r="H1721" t="s">
        <v>53</v>
      </c>
      <c r="I1721">
        <v>2014</v>
      </c>
      <c r="J1721" s="6">
        <v>41691</v>
      </c>
      <c r="K1721" s="6">
        <v>41673</v>
      </c>
      <c r="L1721" s="6">
        <v>42277</v>
      </c>
      <c r="M1721">
        <v>33.33</v>
      </c>
      <c r="N1721" t="s">
        <v>37</v>
      </c>
      <c r="O1721" t="s">
        <v>1453</v>
      </c>
      <c r="P1721" t="s">
        <v>1468</v>
      </c>
      <c r="Q1721" s="6">
        <v>41640</v>
      </c>
      <c r="R1721" s="6">
        <v>41997</v>
      </c>
      <c r="S1721">
        <v>0</v>
      </c>
      <c r="T1721">
        <v>0</v>
      </c>
      <c r="U1721" t="s">
        <v>31</v>
      </c>
      <c r="V1721" t="s">
        <v>31</v>
      </c>
      <c r="W1721" t="s">
        <v>3279</v>
      </c>
    </row>
    <row r="1722" spans="1:23" hidden="1" x14ac:dyDescent="0.25">
      <c r="A1722">
        <v>324</v>
      </c>
      <c r="B1722">
        <f>IF(Tabela_padrão__V_CHANNELGERAL2[[#This Row],[ID]]=A1721,0,1)</f>
        <v>1</v>
      </c>
      <c r="C1722" t="s">
        <v>2875</v>
      </c>
      <c r="D1722" t="s">
        <v>2876</v>
      </c>
      <c r="E1722" t="s">
        <v>26</v>
      </c>
      <c r="F1722" t="s">
        <v>32</v>
      </c>
      <c r="G1722" t="s">
        <v>176</v>
      </c>
      <c r="H1722" t="s">
        <v>53</v>
      </c>
      <c r="I1722">
        <v>2014</v>
      </c>
      <c r="J1722" s="6">
        <v>41691</v>
      </c>
      <c r="K1722" s="6">
        <v>41764</v>
      </c>
      <c r="L1722" s="6">
        <v>41901</v>
      </c>
      <c r="M1722">
        <v>33.4</v>
      </c>
      <c r="N1722" t="s">
        <v>1863</v>
      </c>
      <c r="O1722" t="s">
        <v>33</v>
      </c>
      <c r="P1722" t="s">
        <v>1454</v>
      </c>
      <c r="Q1722" s="6">
        <v>41640</v>
      </c>
      <c r="R1722" s="6">
        <v>41997</v>
      </c>
      <c r="S1722">
        <v>0</v>
      </c>
      <c r="T1722">
        <v>0</v>
      </c>
      <c r="U1722" t="s">
        <v>31</v>
      </c>
      <c r="V1722" t="s">
        <v>31</v>
      </c>
      <c r="W1722" t="s">
        <v>3279</v>
      </c>
    </row>
    <row r="1723" spans="1:23" hidden="1" x14ac:dyDescent="0.25">
      <c r="A1723">
        <v>233</v>
      </c>
      <c r="B1723">
        <f>IF(Tabela_padrão__V_CHANNELGERAL2[[#This Row],[ID]]=A1722,0,1)</f>
        <v>1</v>
      </c>
      <c r="C1723" t="s">
        <v>3093</v>
      </c>
      <c r="D1723" t="s">
        <v>1468</v>
      </c>
      <c r="E1723" t="s">
        <v>26</v>
      </c>
      <c r="F1723" t="s">
        <v>32</v>
      </c>
      <c r="G1723" t="s">
        <v>176</v>
      </c>
      <c r="H1723" t="s">
        <v>49</v>
      </c>
      <c r="I1723">
        <v>2013</v>
      </c>
      <c r="J1723" s="6">
        <v>41611</v>
      </c>
      <c r="K1723" s="6">
        <v>41610</v>
      </c>
      <c r="L1723" s="6">
        <v>41689</v>
      </c>
      <c r="M1723">
        <v>100</v>
      </c>
      <c r="N1723" t="s">
        <v>1863</v>
      </c>
      <c r="O1723" t="s">
        <v>1863</v>
      </c>
      <c r="P1723" t="s">
        <v>1468</v>
      </c>
      <c r="Q1723" s="6">
        <v>41640</v>
      </c>
      <c r="R1723" s="6">
        <v>41997</v>
      </c>
      <c r="S1723">
        <v>0</v>
      </c>
      <c r="T1723">
        <v>0</v>
      </c>
      <c r="U1723" t="s">
        <v>31</v>
      </c>
      <c r="V1723" t="s">
        <v>31</v>
      </c>
    </row>
    <row r="1724" spans="1:23" hidden="1" x14ac:dyDescent="0.25">
      <c r="A1724">
        <v>325</v>
      </c>
      <c r="B1724">
        <f>IF(Tabela_padrão__V_CHANNELGERAL2[[#This Row],[ID]]=A1723,0,1)</f>
        <v>1</v>
      </c>
      <c r="C1724" t="s">
        <v>2633</v>
      </c>
      <c r="D1724" t="s">
        <v>2634</v>
      </c>
      <c r="E1724" t="s">
        <v>26</v>
      </c>
      <c r="F1724" t="s">
        <v>32</v>
      </c>
      <c r="G1724" t="s">
        <v>176</v>
      </c>
      <c r="H1724" t="s">
        <v>53</v>
      </c>
      <c r="I1724">
        <v>2014</v>
      </c>
      <c r="J1724" s="6">
        <v>41691</v>
      </c>
      <c r="K1724" s="6">
        <v>41719</v>
      </c>
      <c r="L1724" s="6">
        <v>42004</v>
      </c>
      <c r="M1724">
        <v>72.73</v>
      </c>
      <c r="N1724" t="s">
        <v>1863</v>
      </c>
      <c r="O1724" t="s">
        <v>33</v>
      </c>
      <c r="P1724" t="s">
        <v>1454</v>
      </c>
      <c r="Q1724" s="6">
        <v>41640</v>
      </c>
      <c r="R1724" s="6">
        <v>41997</v>
      </c>
      <c r="S1724">
        <v>0</v>
      </c>
      <c r="T1724">
        <v>0</v>
      </c>
      <c r="U1724" t="s">
        <v>31</v>
      </c>
      <c r="V1724" t="s">
        <v>31</v>
      </c>
      <c r="W1724" t="s">
        <v>3279</v>
      </c>
    </row>
    <row r="1725" spans="1:23" hidden="1" x14ac:dyDescent="0.25">
      <c r="A1725">
        <v>416</v>
      </c>
      <c r="B1725">
        <f>IF(Tabela_padrão__V_CHANNELGERAL2[[#This Row],[ID]]=A1724,0,1)</f>
        <v>1</v>
      </c>
      <c r="C1725" t="s">
        <v>2444</v>
      </c>
      <c r="D1725" t="s">
        <v>2445</v>
      </c>
      <c r="E1725" t="s">
        <v>26</v>
      </c>
      <c r="F1725" t="s">
        <v>32</v>
      </c>
      <c r="G1725" t="s">
        <v>41</v>
      </c>
      <c r="H1725" t="s">
        <v>42</v>
      </c>
      <c r="I1725">
        <v>2014</v>
      </c>
      <c r="J1725" s="6">
        <v>41801</v>
      </c>
      <c r="K1725" s="6">
        <v>41801</v>
      </c>
      <c r="L1725" s="6">
        <v>41801</v>
      </c>
      <c r="N1725" t="s">
        <v>1662</v>
      </c>
      <c r="O1725" t="s">
        <v>1453</v>
      </c>
      <c r="P1725" t="s">
        <v>1454</v>
      </c>
      <c r="Q1725" s="6">
        <v>41640</v>
      </c>
      <c r="R1725" s="6">
        <v>41997</v>
      </c>
      <c r="S1725">
        <v>0</v>
      </c>
      <c r="T1725">
        <v>0</v>
      </c>
      <c r="U1725" t="s">
        <v>31</v>
      </c>
      <c r="V1725" t="s">
        <v>31</v>
      </c>
      <c r="W1725" t="s">
        <v>3279</v>
      </c>
    </row>
    <row r="1726" spans="1:23" hidden="1" x14ac:dyDescent="0.25">
      <c r="A1726">
        <v>357</v>
      </c>
      <c r="B1726">
        <f>IF(Tabela_padrão__V_CHANNELGERAL2[[#This Row],[ID]]=A1725,0,1)</f>
        <v>1</v>
      </c>
      <c r="C1726" t="s">
        <v>2267</v>
      </c>
      <c r="D1726" t="s">
        <v>2268</v>
      </c>
      <c r="E1726" t="s">
        <v>26</v>
      </c>
      <c r="F1726" t="s">
        <v>32</v>
      </c>
      <c r="G1726" t="s">
        <v>41</v>
      </c>
      <c r="H1726" t="s">
        <v>53</v>
      </c>
      <c r="I1726">
        <v>2013</v>
      </c>
      <c r="J1726" s="6">
        <v>41712</v>
      </c>
      <c r="K1726" s="6">
        <v>41509</v>
      </c>
      <c r="L1726" s="6">
        <v>41509</v>
      </c>
      <c r="M1726">
        <v>0</v>
      </c>
      <c r="N1726" t="s">
        <v>1863</v>
      </c>
      <c r="O1726" t="s">
        <v>1453</v>
      </c>
      <c r="P1726" t="s">
        <v>1443</v>
      </c>
      <c r="Q1726" s="6"/>
      <c r="R1726" s="6"/>
      <c r="S1726">
        <v>0</v>
      </c>
      <c r="T1726">
        <v>0</v>
      </c>
      <c r="U1726" t="s">
        <v>31</v>
      </c>
      <c r="V1726" t="s">
        <v>31</v>
      </c>
    </row>
    <row r="1727" spans="1:23" hidden="1" x14ac:dyDescent="0.25">
      <c r="A1727">
        <v>391</v>
      </c>
      <c r="B1727">
        <f>IF(Tabela_padrão__V_CHANNELGERAL2[[#This Row],[ID]]=A1726,0,1)</f>
        <v>1</v>
      </c>
      <c r="C1727" t="s">
        <v>1861</v>
      </c>
      <c r="D1727" t="s">
        <v>1862</v>
      </c>
      <c r="E1727" t="s">
        <v>26</v>
      </c>
      <c r="F1727" t="s">
        <v>32</v>
      </c>
      <c r="G1727" t="s">
        <v>176</v>
      </c>
      <c r="H1727" t="s">
        <v>53</v>
      </c>
      <c r="I1727">
        <v>2014</v>
      </c>
      <c r="J1727" s="6">
        <v>41771</v>
      </c>
      <c r="K1727" s="6">
        <v>41712</v>
      </c>
      <c r="L1727" s="6">
        <v>42195</v>
      </c>
      <c r="M1727">
        <v>15.33</v>
      </c>
      <c r="N1727" t="s">
        <v>1863</v>
      </c>
      <c r="O1727" t="s">
        <v>1863</v>
      </c>
      <c r="P1727" t="s">
        <v>1454</v>
      </c>
      <c r="Q1727" s="6">
        <v>41640</v>
      </c>
      <c r="R1727" s="6">
        <v>41997</v>
      </c>
      <c r="S1727">
        <v>0</v>
      </c>
      <c r="T1727">
        <v>0</v>
      </c>
      <c r="U1727" t="s">
        <v>31</v>
      </c>
      <c r="V1727" t="s">
        <v>31</v>
      </c>
    </row>
    <row r="1728" spans="1:23" hidden="1" x14ac:dyDescent="0.25">
      <c r="A1728">
        <v>317</v>
      </c>
      <c r="B1728">
        <f>IF(Tabela_padrão__V_CHANNELGERAL2[[#This Row],[ID]]=A1727,0,1)</f>
        <v>1</v>
      </c>
      <c r="C1728" t="s">
        <v>1614</v>
      </c>
      <c r="D1728" t="s">
        <v>1615</v>
      </c>
      <c r="E1728" t="s">
        <v>144</v>
      </c>
      <c r="F1728" t="s">
        <v>32</v>
      </c>
      <c r="G1728" t="s">
        <v>228</v>
      </c>
      <c r="H1728" t="s">
        <v>42</v>
      </c>
      <c r="I1728">
        <v>2014</v>
      </c>
      <c r="J1728" s="6">
        <v>41691</v>
      </c>
      <c r="K1728" s="6">
        <v>41691</v>
      </c>
      <c r="L1728" s="6">
        <v>41691</v>
      </c>
      <c r="N1728" t="s">
        <v>1616</v>
      </c>
      <c r="O1728" t="s">
        <v>33</v>
      </c>
      <c r="P1728" t="s">
        <v>1468</v>
      </c>
      <c r="Q1728" s="6">
        <v>41640</v>
      </c>
      <c r="R1728" s="6">
        <v>41997</v>
      </c>
      <c r="S1728">
        <v>0</v>
      </c>
      <c r="T1728">
        <v>0</v>
      </c>
      <c r="U1728" t="s">
        <v>31</v>
      </c>
      <c r="V1728" t="s">
        <v>31</v>
      </c>
      <c r="W1728" t="s">
        <v>3279</v>
      </c>
    </row>
    <row r="1729" spans="1:23" hidden="1" x14ac:dyDescent="0.25">
      <c r="A1729">
        <v>315</v>
      </c>
      <c r="B1729">
        <f>IF(Tabela_padrão__V_CHANNELGERAL2[[#This Row],[ID]]=A1728,0,1)</f>
        <v>1</v>
      </c>
      <c r="C1729" t="s">
        <v>2360</v>
      </c>
      <c r="D1729" t="s">
        <v>2361</v>
      </c>
      <c r="E1729" t="s">
        <v>144</v>
      </c>
      <c r="F1729" t="s">
        <v>32</v>
      </c>
      <c r="G1729" t="s">
        <v>228</v>
      </c>
      <c r="H1729" t="s">
        <v>42</v>
      </c>
      <c r="I1729">
        <v>2014</v>
      </c>
      <c r="J1729" s="6">
        <v>41691</v>
      </c>
      <c r="K1729" s="6">
        <v>41691</v>
      </c>
      <c r="L1729" s="6">
        <v>41691</v>
      </c>
      <c r="N1729" t="s">
        <v>1616</v>
      </c>
      <c r="O1729" t="s">
        <v>33</v>
      </c>
      <c r="P1729" t="s">
        <v>1468</v>
      </c>
      <c r="Q1729" s="6">
        <v>41640</v>
      </c>
      <c r="R1729" s="6">
        <v>41997</v>
      </c>
      <c r="S1729">
        <v>0</v>
      </c>
      <c r="T1729">
        <v>0</v>
      </c>
      <c r="U1729" t="s">
        <v>31</v>
      </c>
      <c r="V1729" t="s">
        <v>31</v>
      </c>
      <c r="W1729" t="s">
        <v>3279</v>
      </c>
    </row>
    <row r="1730" spans="1:23" hidden="1" x14ac:dyDescent="0.25">
      <c r="A1730">
        <v>313</v>
      </c>
      <c r="B1730">
        <f>IF(Tabela_padrão__V_CHANNELGERAL2[[#This Row],[ID]]=A1729,0,1)</f>
        <v>1</v>
      </c>
      <c r="C1730" t="s">
        <v>1660</v>
      </c>
      <c r="D1730" t="s">
        <v>1661</v>
      </c>
      <c r="E1730" t="s">
        <v>144</v>
      </c>
      <c r="F1730" t="s">
        <v>32</v>
      </c>
      <c r="G1730" t="s">
        <v>228</v>
      </c>
      <c r="H1730" t="s">
        <v>42</v>
      </c>
      <c r="I1730">
        <v>2014</v>
      </c>
      <c r="J1730" s="6">
        <v>41691</v>
      </c>
      <c r="K1730" s="6">
        <v>41691</v>
      </c>
      <c r="L1730" s="6">
        <v>41691</v>
      </c>
      <c r="N1730" t="s">
        <v>1662</v>
      </c>
      <c r="O1730" t="s">
        <v>33</v>
      </c>
      <c r="P1730" t="s">
        <v>1468</v>
      </c>
      <c r="Q1730" s="6">
        <v>41640</v>
      </c>
      <c r="R1730" s="6">
        <v>41997</v>
      </c>
      <c r="S1730">
        <v>0</v>
      </c>
      <c r="T1730">
        <v>0</v>
      </c>
      <c r="U1730" t="s">
        <v>31</v>
      </c>
      <c r="V1730" t="s">
        <v>31</v>
      </c>
      <c r="W1730" t="s">
        <v>3279</v>
      </c>
    </row>
    <row r="1731" spans="1:23" hidden="1" x14ac:dyDescent="0.25">
      <c r="A1731">
        <v>390</v>
      </c>
      <c r="B1731">
        <f>IF(Tabela_padrão__V_CHANNELGERAL2[[#This Row],[ID]]=A1730,0,1)</f>
        <v>1</v>
      </c>
      <c r="C1731" t="s">
        <v>2418</v>
      </c>
      <c r="D1731" t="s">
        <v>2419</v>
      </c>
      <c r="E1731" t="s">
        <v>540</v>
      </c>
      <c r="F1731" t="s">
        <v>32</v>
      </c>
      <c r="G1731" t="s">
        <v>1411</v>
      </c>
      <c r="H1731" t="s">
        <v>53</v>
      </c>
      <c r="I1731">
        <v>2014</v>
      </c>
      <c r="J1731" s="6">
        <v>41759</v>
      </c>
      <c r="K1731" s="6">
        <v>41704</v>
      </c>
      <c r="L1731" s="6">
        <v>41926</v>
      </c>
      <c r="M1731">
        <v>43.96</v>
      </c>
      <c r="N1731" t="s">
        <v>1948</v>
      </c>
      <c r="O1731" t="s">
        <v>1453</v>
      </c>
      <c r="P1731" t="s">
        <v>1443</v>
      </c>
      <c r="Q1731" s="6"/>
      <c r="R1731" s="6"/>
      <c r="S1731">
        <v>0</v>
      </c>
      <c r="T1731">
        <v>0</v>
      </c>
      <c r="U1731" t="s">
        <v>31</v>
      </c>
      <c r="V1731" t="s">
        <v>31</v>
      </c>
    </row>
    <row r="1732" spans="1:23" hidden="1" x14ac:dyDescent="0.25">
      <c r="A1732">
        <v>129</v>
      </c>
      <c r="B1732">
        <f>IF(Tabela_padrão__V_CHANNELGERAL2[[#This Row],[ID]]=A1731,0,1)</f>
        <v>1</v>
      </c>
      <c r="C1732" t="s">
        <v>1478</v>
      </c>
      <c r="D1732" t="s">
        <v>1479</v>
      </c>
      <c r="E1732" t="s">
        <v>540</v>
      </c>
      <c r="F1732" t="s">
        <v>32</v>
      </c>
      <c r="G1732" t="s">
        <v>185</v>
      </c>
      <c r="H1732" t="s">
        <v>49</v>
      </c>
      <c r="I1732">
        <v>2013</v>
      </c>
      <c r="J1732" s="6">
        <v>41491</v>
      </c>
      <c r="K1732" s="6">
        <v>41456</v>
      </c>
      <c r="L1732" s="6">
        <v>42094</v>
      </c>
      <c r="M1732">
        <v>100</v>
      </c>
      <c r="N1732" t="s">
        <v>562</v>
      </c>
      <c r="O1732" t="s">
        <v>542</v>
      </c>
      <c r="P1732" t="s">
        <v>1468</v>
      </c>
      <c r="Q1732" s="6">
        <v>41640</v>
      </c>
      <c r="R1732" s="6">
        <v>41997</v>
      </c>
      <c r="S1732">
        <v>0</v>
      </c>
      <c r="T1732">
        <v>1</v>
      </c>
      <c r="U1732" t="s">
        <v>31</v>
      </c>
      <c r="V1732" t="s">
        <v>31</v>
      </c>
    </row>
    <row r="1733" spans="1:23" hidden="1" x14ac:dyDescent="0.25">
      <c r="A1733">
        <v>124</v>
      </c>
      <c r="B1733">
        <f>IF(Tabela_padrão__V_CHANNELGERAL2[[#This Row],[ID]]=A1732,0,1)</f>
        <v>1</v>
      </c>
      <c r="C1733" t="s">
        <v>1974</v>
      </c>
      <c r="D1733" t="s">
        <v>1975</v>
      </c>
      <c r="E1733" t="s">
        <v>1489</v>
      </c>
      <c r="F1733" t="s">
        <v>32</v>
      </c>
      <c r="G1733" t="s">
        <v>1490</v>
      </c>
      <c r="H1733" t="s">
        <v>49</v>
      </c>
      <c r="I1733">
        <v>2013</v>
      </c>
      <c r="J1733" s="6">
        <v>41491</v>
      </c>
      <c r="K1733" s="6">
        <v>41491</v>
      </c>
      <c r="L1733" s="6">
        <v>42727</v>
      </c>
      <c r="M1733">
        <v>100</v>
      </c>
      <c r="N1733" t="s">
        <v>641</v>
      </c>
      <c r="O1733" t="s">
        <v>542</v>
      </c>
      <c r="P1733" t="s">
        <v>1468</v>
      </c>
      <c r="Q1733" s="6">
        <v>41640</v>
      </c>
      <c r="R1733" s="6">
        <v>41997</v>
      </c>
      <c r="S1733">
        <v>0</v>
      </c>
      <c r="T1733">
        <v>0</v>
      </c>
      <c r="U1733" t="s">
        <v>31</v>
      </c>
      <c r="V1733" t="s">
        <v>31</v>
      </c>
    </row>
    <row r="1734" spans="1:23" hidden="1" x14ac:dyDescent="0.25">
      <c r="A1734">
        <v>430</v>
      </c>
      <c r="B1734">
        <f>IF(Tabela_padrão__V_CHANNELGERAL2[[#This Row],[ID]]=A1733,0,1)</f>
        <v>1</v>
      </c>
      <c r="C1734" t="s">
        <v>2736</v>
      </c>
      <c r="D1734" t="s">
        <v>2737</v>
      </c>
      <c r="E1734" t="s">
        <v>1489</v>
      </c>
      <c r="F1734" t="s">
        <v>32</v>
      </c>
      <c r="G1734" t="s">
        <v>115</v>
      </c>
      <c r="H1734" t="s">
        <v>53</v>
      </c>
      <c r="I1734">
        <v>2014</v>
      </c>
      <c r="J1734" s="6">
        <v>41873</v>
      </c>
      <c r="K1734" s="6">
        <v>41788</v>
      </c>
      <c r="L1734" s="6">
        <v>41900</v>
      </c>
      <c r="M1734">
        <v>38.89</v>
      </c>
      <c r="N1734" t="s">
        <v>641</v>
      </c>
      <c r="O1734" t="s">
        <v>542</v>
      </c>
      <c r="P1734" t="s">
        <v>1443</v>
      </c>
      <c r="Q1734" s="6"/>
      <c r="R1734" s="6"/>
      <c r="S1734">
        <v>0</v>
      </c>
      <c r="T1734">
        <v>0</v>
      </c>
      <c r="U1734" t="s">
        <v>31</v>
      </c>
      <c r="V1734" t="s">
        <v>31</v>
      </c>
    </row>
    <row r="1735" spans="1:23" hidden="1" x14ac:dyDescent="0.25">
      <c r="A1735">
        <v>126</v>
      </c>
      <c r="B1735">
        <f>IF(Tabela_padrão__V_CHANNELGERAL2[[#This Row],[ID]]=A1734,0,1)</f>
        <v>1</v>
      </c>
      <c r="C1735" t="s">
        <v>2471</v>
      </c>
      <c r="D1735" t="s">
        <v>2472</v>
      </c>
      <c r="E1735" t="s">
        <v>540</v>
      </c>
      <c r="F1735" t="s">
        <v>32</v>
      </c>
      <c r="G1735" t="s">
        <v>1411</v>
      </c>
      <c r="H1735" t="s">
        <v>53</v>
      </c>
      <c r="I1735">
        <v>2014</v>
      </c>
      <c r="J1735" s="6">
        <v>41491</v>
      </c>
      <c r="K1735" s="6">
        <v>41729</v>
      </c>
      <c r="L1735" s="6">
        <v>41729</v>
      </c>
      <c r="M1735">
        <v>0</v>
      </c>
      <c r="N1735" t="s">
        <v>1441</v>
      </c>
      <c r="O1735" t="s">
        <v>1442</v>
      </c>
      <c r="P1735" t="s">
        <v>1468</v>
      </c>
      <c r="Q1735" s="6">
        <v>41640</v>
      </c>
      <c r="R1735" s="6">
        <v>41997</v>
      </c>
      <c r="S1735">
        <v>0</v>
      </c>
      <c r="T1735">
        <v>0</v>
      </c>
      <c r="U1735" t="s">
        <v>31</v>
      </c>
      <c r="V1735" t="s">
        <v>31</v>
      </c>
    </row>
    <row r="1736" spans="1:23" hidden="1" x14ac:dyDescent="0.25">
      <c r="A1736">
        <v>125</v>
      </c>
      <c r="B1736">
        <f>IF(Tabela_padrão__V_CHANNELGERAL2[[#This Row],[ID]]=A1735,0,1)</f>
        <v>1</v>
      </c>
      <c r="C1736" t="s">
        <v>2176</v>
      </c>
      <c r="D1736" t="s">
        <v>2177</v>
      </c>
      <c r="E1736" t="s">
        <v>1489</v>
      </c>
      <c r="F1736" t="s">
        <v>32</v>
      </c>
      <c r="G1736" t="s">
        <v>176</v>
      </c>
      <c r="H1736" t="s">
        <v>49</v>
      </c>
      <c r="I1736">
        <v>2014</v>
      </c>
      <c r="J1736" s="6">
        <v>41491</v>
      </c>
      <c r="K1736" s="6">
        <v>41740</v>
      </c>
      <c r="L1736" s="6">
        <v>41884</v>
      </c>
      <c r="M1736">
        <v>100</v>
      </c>
      <c r="N1736" t="s">
        <v>641</v>
      </c>
      <c r="O1736" t="s">
        <v>542</v>
      </c>
      <c r="P1736" t="s">
        <v>1468</v>
      </c>
      <c r="Q1736" s="6">
        <v>41640</v>
      </c>
      <c r="R1736" s="6">
        <v>41997</v>
      </c>
      <c r="S1736">
        <v>0</v>
      </c>
      <c r="T1736">
        <v>0</v>
      </c>
      <c r="U1736" t="s">
        <v>31</v>
      </c>
      <c r="V1736" t="s">
        <v>31</v>
      </c>
    </row>
    <row r="1737" spans="1:23" hidden="1" x14ac:dyDescent="0.25">
      <c r="A1737">
        <v>308</v>
      </c>
      <c r="B1737">
        <f>IF(Tabela_padrão__V_CHANNELGERAL2[[#This Row],[ID]]=A1736,0,1)</f>
        <v>1</v>
      </c>
      <c r="C1737" t="s">
        <v>1691</v>
      </c>
      <c r="D1737" t="s">
        <v>1692</v>
      </c>
      <c r="E1737" t="s">
        <v>540</v>
      </c>
      <c r="F1737" t="s">
        <v>32</v>
      </c>
      <c r="G1737" t="s">
        <v>185</v>
      </c>
      <c r="H1737" t="s">
        <v>49</v>
      </c>
      <c r="I1737">
        <v>2013</v>
      </c>
      <c r="J1737" s="6">
        <v>41691</v>
      </c>
      <c r="K1737" s="6">
        <v>41547</v>
      </c>
      <c r="L1737" s="6">
        <v>42004</v>
      </c>
      <c r="M1737">
        <v>100</v>
      </c>
      <c r="N1737" t="s">
        <v>562</v>
      </c>
      <c r="O1737" t="s">
        <v>542</v>
      </c>
      <c r="P1737" t="s">
        <v>1468</v>
      </c>
      <c r="Q1737" s="6">
        <v>41640</v>
      </c>
      <c r="R1737" s="6">
        <v>41997</v>
      </c>
      <c r="S1737">
        <v>0</v>
      </c>
      <c r="T1737">
        <v>1</v>
      </c>
      <c r="U1737" t="s">
        <v>31</v>
      </c>
      <c r="V1737" t="s">
        <v>31</v>
      </c>
      <c r="W1737" t="s">
        <v>3279</v>
      </c>
    </row>
    <row r="1738" spans="1:23" hidden="1" x14ac:dyDescent="0.25">
      <c r="A1738">
        <v>121</v>
      </c>
      <c r="B1738">
        <f>IF(Tabela_padrão__V_CHANNELGERAL2[[#This Row],[ID]]=A1737,0,1)</f>
        <v>1</v>
      </c>
      <c r="C1738" t="s">
        <v>2659</v>
      </c>
      <c r="D1738" t="s">
        <v>2660</v>
      </c>
      <c r="E1738" t="s">
        <v>1489</v>
      </c>
      <c r="F1738" t="s">
        <v>32</v>
      </c>
      <c r="G1738" t="s">
        <v>176</v>
      </c>
      <c r="H1738" t="s">
        <v>49</v>
      </c>
      <c r="I1738">
        <v>2013</v>
      </c>
      <c r="J1738" s="6">
        <v>41491</v>
      </c>
      <c r="K1738" s="6">
        <v>41491</v>
      </c>
      <c r="L1738" s="6">
        <v>41496</v>
      </c>
      <c r="M1738">
        <v>100</v>
      </c>
      <c r="N1738" t="s">
        <v>641</v>
      </c>
      <c r="O1738" t="s">
        <v>542</v>
      </c>
      <c r="P1738" t="s">
        <v>1468</v>
      </c>
      <c r="Q1738" s="6">
        <v>41640</v>
      </c>
      <c r="R1738" s="6">
        <v>41997</v>
      </c>
      <c r="S1738">
        <v>0</v>
      </c>
      <c r="T1738">
        <v>0</v>
      </c>
      <c r="U1738" t="s">
        <v>31</v>
      </c>
      <c r="V1738" t="s">
        <v>31</v>
      </c>
    </row>
    <row r="1739" spans="1:23" hidden="1" x14ac:dyDescent="0.25">
      <c r="A1739">
        <v>310</v>
      </c>
      <c r="B1739">
        <f>IF(Tabela_padrão__V_CHANNELGERAL2[[#This Row],[ID]]=A1738,0,1)</f>
        <v>1</v>
      </c>
      <c r="C1739" t="s">
        <v>3014</v>
      </c>
      <c r="D1739" t="s">
        <v>3015</v>
      </c>
      <c r="E1739" t="s">
        <v>540</v>
      </c>
      <c r="F1739" t="s">
        <v>32</v>
      </c>
      <c r="G1739" t="s">
        <v>228</v>
      </c>
      <c r="H1739" t="s">
        <v>49</v>
      </c>
      <c r="I1739">
        <v>2013</v>
      </c>
      <c r="J1739" s="6">
        <v>41691</v>
      </c>
      <c r="K1739" s="6">
        <v>41276</v>
      </c>
      <c r="L1739" s="6">
        <v>41922</v>
      </c>
      <c r="M1739">
        <v>100</v>
      </c>
      <c r="N1739" t="s">
        <v>1441</v>
      </c>
      <c r="O1739" t="s">
        <v>33</v>
      </c>
      <c r="P1739" t="s">
        <v>1468</v>
      </c>
      <c r="Q1739" s="6">
        <v>41640</v>
      </c>
      <c r="R1739" s="6">
        <v>41997</v>
      </c>
      <c r="S1739">
        <v>0</v>
      </c>
      <c r="T1739">
        <v>0</v>
      </c>
      <c r="U1739" t="s">
        <v>31</v>
      </c>
      <c r="V1739" t="s">
        <v>31</v>
      </c>
      <c r="W1739" t="s">
        <v>3279</v>
      </c>
    </row>
    <row r="1740" spans="1:23" hidden="1" x14ac:dyDescent="0.25">
      <c r="A1740">
        <v>311</v>
      </c>
      <c r="B1740">
        <f>IF(Tabela_padrão__V_CHANNELGERAL2[[#This Row],[ID]]=A1739,0,1)</f>
        <v>1</v>
      </c>
      <c r="C1740" t="s">
        <v>2366</v>
      </c>
      <c r="D1740" t="s">
        <v>2367</v>
      </c>
      <c r="E1740" t="s">
        <v>540</v>
      </c>
      <c r="F1740" t="s">
        <v>32</v>
      </c>
      <c r="G1740" t="s">
        <v>176</v>
      </c>
      <c r="H1740" t="s">
        <v>53</v>
      </c>
      <c r="I1740">
        <v>2014</v>
      </c>
      <c r="J1740" s="6">
        <v>41691</v>
      </c>
      <c r="K1740" s="6">
        <v>41866</v>
      </c>
      <c r="L1740" s="6">
        <v>41877</v>
      </c>
      <c r="M1740">
        <v>50</v>
      </c>
      <c r="N1740" t="s">
        <v>641</v>
      </c>
      <c r="O1740" t="s">
        <v>542</v>
      </c>
      <c r="P1740" t="s">
        <v>1468</v>
      </c>
      <c r="Q1740" s="6">
        <v>41640</v>
      </c>
      <c r="R1740" s="6">
        <v>41997</v>
      </c>
      <c r="S1740">
        <v>0</v>
      </c>
      <c r="T1740">
        <v>0</v>
      </c>
      <c r="U1740" t="s">
        <v>31</v>
      </c>
      <c r="V1740" t="s">
        <v>31</v>
      </c>
      <c r="W1740" t="s">
        <v>3279</v>
      </c>
    </row>
    <row r="1741" spans="1:23" hidden="1" x14ac:dyDescent="0.25">
      <c r="A1741">
        <v>431</v>
      </c>
      <c r="B1741">
        <f>IF(Tabela_padrão__V_CHANNELGERAL2[[#This Row],[ID]]=A1740,0,1)</f>
        <v>1</v>
      </c>
      <c r="C1741" t="s">
        <v>1541</v>
      </c>
      <c r="D1741" t="s">
        <v>1542</v>
      </c>
      <c r="E1741" t="s">
        <v>1543</v>
      </c>
      <c r="F1741" t="s">
        <v>32</v>
      </c>
      <c r="G1741" t="s">
        <v>83</v>
      </c>
      <c r="H1741" t="s">
        <v>53</v>
      </c>
      <c r="I1741">
        <v>2014</v>
      </c>
      <c r="J1741" s="6">
        <v>41880</v>
      </c>
      <c r="K1741" s="6">
        <v>41892</v>
      </c>
      <c r="L1741" s="6">
        <v>42094</v>
      </c>
      <c r="M1741">
        <v>39.31</v>
      </c>
      <c r="N1741" t="s">
        <v>587</v>
      </c>
      <c r="O1741" t="s">
        <v>542</v>
      </c>
      <c r="P1741" t="s">
        <v>1443</v>
      </c>
      <c r="Q1741" s="6"/>
      <c r="R1741" s="6"/>
      <c r="S1741">
        <v>0</v>
      </c>
      <c r="T1741">
        <v>0</v>
      </c>
      <c r="U1741" t="s">
        <v>31</v>
      </c>
      <c r="V1741" t="s">
        <v>31</v>
      </c>
    </row>
    <row r="1742" spans="1:23" hidden="1" x14ac:dyDescent="0.25">
      <c r="A1742">
        <v>78</v>
      </c>
      <c r="B1742">
        <f>IF(Tabela_padrão__V_CHANNELGERAL2[[#This Row],[ID]]=A1741,0,1)</f>
        <v>1</v>
      </c>
      <c r="C1742" t="s">
        <v>1648</v>
      </c>
      <c r="D1742" t="s">
        <v>1649</v>
      </c>
      <c r="E1742" t="s">
        <v>1459</v>
      </c>
      <c r="F1742" t="s">
        <v>32</v>
      </c>
      <c r="G1742" t="s">
        <v>41</v>
      </c>
      <c r="H1742" t="s">
        <v>53</v>
      </c>
      <c r="I1742">
        <v>2013</v>
      </c>
      <c r="J1742" s="6">
        <v>41458</v>
      </c>
      <c r="K1742" s="6">
        <v>41458</v>
      </c>
      <c r="L1742" s="6">
        <v>41459</v>
      </c>
      <c r="M1742">
        <v>0</v>
      </c>
      <c r="N1742" t="s">
        <v>1460</v>
      </c>
      <c r="O1742" t="s">
        <v>1453</v>
      </c>
      <c r="P1742" t="s">
        <v>1443</v>
      </c>
      <c r="Q1742" s="6"/>
      <c r="R1742" s="6"/>
      <c r="S1742">
        <v>0</v>
      </c>
      <c r="T1742">
        <v>0</v>
      </c>
      <c r="U1742" t="s">
        <v>31</v>
      </c>
      <c r="V1742" t="s">
        <v>31</v>
      </c>
    </row>
    <row r="1743" spans="1:23" hidden="1" x14ac:dyDescent="0.25">
      <c r="A1743">
        <v>110</v>
      </c>
      <c r="B1743">
        <f>IF(Tabela_padrão__V_CHANNELGERAL2[[#This Row],[ID]]=A1742,0,1)</f>
        <v>1</v>
      </c>
      <c r="C1743" t="s">
        <v>2640</v>
      </c>
      <c r="D1743" t="s">
        <v>2641</v>
      </c>
      <c r="E1743" t="s">
        <v>540</v>
      </c>
      <c r="F1743" t="s">
        <v>32</v>
      </c>
      <c r="G1743" t="s">
        <v>41</v>
      </c>
      <c r="H1743" t="s">
        <v>53</v>
      </c>
      <c r="I1743">
        <v>2013</v>
      </c>
      <c r="J1743" s="6">
        <v>41487</v>
      </c>
      <c r="K1743" s="6">
        <v>41487</v>
      </c>
      <c r="L1743" s="6">
        <v>41487</v>
      </c>
      <c r="M1743">
        <v>0</v>
      </c>
      <c r="N1743" t="s">
        <v>1441</v>
      </c>
      <c r="O1743" t="s">
        <v>1442</v>
      </c>
      <c r="P1743" t="s">
        <v>1443</v>
      </c>
      <c r="Q1743" s="6"/>
      <c r="R1743" s="6"/>
      <c r="S1743">
        <v>0</v>
      </c>
      <c r="T1743">
        <v>0</v>
      </c>
      <c r="U1743" t="s">
        <v>31</v>
      </c>
      <c r="V1743" t="s">
        <v>31</v>
      </c>
    </row>
    <row r="1744" spans="1:23" hidden="1" x14ac:dyDescent="0.25">
      <c r="A1744">
        <v>111</v>
      </c>
      <c r="B1744">
        <f>IF(Tabela_padrão__V_CHANNELGERAL2[[#This Row],[ID]]=A1743,0,1)</f>
        <v>1</v>
      </c>
      <c r="C1744" t="s">
        <v>2655</v>
      </c>
      <c r="D1744" t="s">
        <v>2656</v>
      </c>
      <c r="E1744" t="s">
        <v>540</v>
      </c>
      <c r="F1744" t="s">
        <v>32</v>
      </c>
      <c r="G1744" t="s">
        <v>41</v>
      </c>
      <c r="H1744" t="s">
        <v>53</v>
      </c>
      <c r="I1744">
        <v>2013</v>
      </c>
      <c r="J1744" s="6">
        <v>41487</v>
      </c>
      <c r="K1744" s="6">
        <v>41487</v>
      </c>
      <c r="L1744" s="6">
        <v>41487</v>
      </c>
      <c r="M1744">
        <v>0</v>
      </c>
      <c r="N1744" t="s">
        <v>1441</v>
      </c>
      <c r="O1744" t="s">
        <v>1442</v>
      </c>
      <c r="P1744" t="s">
        <v>1443</v>
      </c>
      <c r="Q1744" s="6"/>
      <c r="R1744" s="6"/>
      <c r="S1744">
        <v>0</v>
      </c>
      <c r="T1744">
        <v>0</v>
      </c>
      <c r="U1744" t="s">
        <v>31</v>
      </c>
      <c r="V1744" t="s">
        <v>31</v>
      </c>
    </row>
    <row r="1745" spans="1:23" hidden="1" x14ac:dyDescent="0.25">
      <c r="A1745">
        <v>112</v>
      </c>
      <c r="B1745">
        <f>IF(Tabela_padrão__V_CHANNELGERAL2[[#This Row],[ID]]=A1744,0,1)</f>
        <v>1</v>
      </c>
      <c r="C1745" t="s">
        <v>3152</v>
      </c>
      <c r="D1745" t="s">
        <v>3153</v>
      </c>
      <c r="E1745" t="s">
        <v>540</v>
      </c>
      <c r="F1745" t="s">
        <v>32</v>
      </c>
      <c r="G1745" t="s">
        <v>41</v>
      </c>
      <c r="H1745" t="s">
        <v>53</v>
      </c>
      <c r="I1745">
        <v>2013</v>
      </c>
      <c r="J1745" s="6">
        <v>41487</v>
      </c>
      <c r="K1745" s="6">
        <v>41487</v>
      </c>
      <c r="L1745" s="6">
        <v>41487</v>
      </c>
      <c r="M1745">
        <v>0</v>
      </c>
      <c r="N1745" t="s">
        <v>1441</v>
      </c>
      <c r="O1745" t="s">
        <v>1442</v>
      </c>
      <c r="P1745" t="s">
        <v>1443</v>
      </c>
      <c r="Q1745" s="6"/>
      <c r="R1745" s="6"/>
      <c r="S1745">
        <v>0</v>
      </c>
      <c r="T1745">
        <v>0</v>
      </c>
      <c r="U1745" t="s">
        <v>31</v>
      </c>
      <c r="V1745" t="s">
        <v>31</v>
      </c>
    </row>
    <row r="1746" spans="1:23" hidden="1" x14ac:dyDescent="0.25">
      <c r="A1746">
        <v>113</v>
      </c>
      <c r="B1746">
        <f>IF(Tabela_padrão__V_CHANNELGERAL2[[#This Row],[ID]]=A1745,0,1)</f>
        <v>1</v>
      </c>
      <c r="C1746" t="s">
        <v>1585</v>
      </c>
      <c r="D1746" t="s">
        <v>1586</v>
      </c>
      <c r="E1746" t="s">
        <v>540</v>
      </c>
      <c r="F1746" t="s">
        <v>32</v>
      </c>
      <c r="G1746" t="s">
        <v>41</v>
      </c>
      <c r="H1746" t="s">
        <v>53</v>
      </c>
      <c r="I1746">
        <v>2013</v>
      </c>
      <c r="J1746" s="6">
        <v>41487</v>
      </c>
      <c r="K1746" s="6">
        <v>41487</v>
      </c>
      <c r="L1746" s="6">
        <v>41487</v>
      </c>
      <c r="M1746">
        <v>0</v>
      </c>
      <c r="N1746" t="s">
        <v>1441</v>
      </c>
      <c r="O1746" t="s">
        <v>1442</v>
      </c>
      <c r="P1746" t="s">
        <v>1443</v>
      </c>
      <c r="Q1746" s="6"/>
      <c r="R1746" s="6"/>
      <c r="S1746">
        <v>0</v>
      </c>
      <c r="T1746">
        <v>0</v>
      </c>
      <c r="U1746" t="s">
        <v>31</v>
      </c>
      <c r="V1746" t="s">
        <v>31</v>
      </c>
    </row>
    <row r="1747" spans="1:23" hidden="1" x14ac:dyDescent="0.25">
      <c r="A1747">
        <v>114</v>
      </c>
      <c r="B1747">
        <f>IF(Tabela_padrão__V_CHANNELGERAL2[[#This Row],[ID]]=A1746,0,1)</f>
        <v>1</v>
      </c>
      <c r="C1747" t="s">
        <v>1874</v>
      </c>
      <c r="D1747" t="s">
        <v>1875</v>
      </c>
      <c r="E1747" t="s">
        <v>540</v>
      </c>
      <c r="F1747" t="s">
        <v>32</v>
      </c>
      <c r="G1747" t="s">
        <v>41</v>
      </c>
      <c r="H1747" t="s">
        <v>53</v>
      </c>
      <c r="I1747">
        <v>2013</v>
      </c>
      <c r="J1747" s="6">
        <v>41487</v>
      </c>
      <c r="K1747" s="6">
        <v>41487</v>
      </c>
      <c r="L1747" s="6">
        <v>41487</v>
      </c>
      <c r="M1747">
        <v>0</v>
      </c>
      <c r="N1747" t="s">
        <v>1441</v>
      </c>
      <c r="O1747" t="s">
        <v>1442</v>
      </c>
      <c r="P1747" t="s">
        <v>1443</v>
      </c>
      <c r="Q1747" s="6"/>
      <c r="R1747" s="6"/>
      <c r="S1747">
        <v>0</v>
      </c>
      <c r="T1747">
        <v>0</v>
      </c>
      <c r="U1747" t="s">
        <v>31</v>
      </c>
      <c r="V1747" t="s">
        <v>31</v>
      </c>
    </row>
    <row r="1748" spans="1:23" hidden="1" x14ac:dyDescent="0.25">
      <c r="A1748">
        <v>115</v>
      </c>
      <c r="B1748">
        <f>IF(Tabela_padrão__V_CHANNELGERAL2[[#This Row],[ID]]=A1747,0,1)</f>
        <v>1</v>
      </c>
      <c r="C1748" t="s">
        <v>3102</v>
      </c>
      <c r="D1748" t="s">
        <v>3103</v>
      </c>
      <c r="E1748" t="s">
        <v>540</v>
      </c>
      <c r="F1748" t="s">
        <v>32</v>
      </c>
      <c r="G1748" t="s">
        <v>41</v>
      </c>
      <c r="H1748" t="s">
        <v>53</v>
      </c>
      <c r="I1748">
        <v>2013</v>
      </c>
      <c r="J1748" s="6">
        <v>41487</v>
      </c>
      <c r="K1748" s="6">
        <v>41487</v>
      </c>
      <c r="L1748" s="6">
        <v>41487</v>
      </c>
      <c r="M1748">
        <v>0</v>
      </c>
      <c r="N1748" t="s">
        <v>1441</v>
      </c>
      <c r="O1748" t="s">
        <v>1442</v>
      </c>
      <c r="P1748" t="s">
        <v>1443</v>
      </c>
      <c r="Q1748" s="6"/>
      <c r="R1748" s="6"/>
      <c r="S1748">
        <v>0</v>
      </c>
      <c r="T1748">
        <v>0</v>
      </c>
      <c r="U1748" t="s">
        <v>31</v>
      </c>
      <c r="V1748" t="s">
        <v>31</v>
      </c>
    </row>
    <row r="1749" spans="1:23" hidden="1" x14ac:dyDescent="0.25">
      <c r="A1749">
        <v>116</v>
      </c>
      <c r="B1749">
        <f>IF(Tabela_padrão__V_CHANNELGERAL2[[#This Row],[ID]]=A1748,0,1)</f>
        <v>1</v>
      </c>
      <c r="C1749" t="s">
        <v>2392</v>
      </c>
      <c r="D1749" t="s">
        <v>2393</v>
      </c>
      <c r="E1749" t="s">
        <v>540</v>
      </c>
      <c r="F1749" t="s">
        <v>32</v>
      </c>
      <c r="G1749" t="s">
        <v>41</v>
      </c>
      <c r="H1749" t="s">
        <v>53</v>
      </c>
      <c r="I1749">
        <v>2013</v>
      </c>
      <c r="J1749" s="6">
        <v>41487</v>
      </c>
      <c r="K1749" s="6">
        <v>41487</v>
      </c>
      <c r="L1749" s="6">
        <v>41487</v>
      </c>
      <c r="M1749">
        <v>0</v>
      </c>
      <c r="N1749" t="s">
        <v>1441</v>
      </c>
      <c r="O1749" t="s">
        <v>1442</v>
      </c>
      <c r="P1749" t="s">
        <v>1443</v>
      </c>
      <c r="Q1749" s="6"/>
      <c r="R1749" s="6"/>
      <c r="S1749">
        <v>0</v>
      </c>
      <c r="T1749">
        <v>0</v>
      </c>
      <c r="U1749" t="s">
        <v>31</v>
      </c>
      <c r="V1749" t="s">
        <v>31</v>
      </c>
    </row>
    <row r="1750" spans="1:23" hidden="1" x14ac:dyDescent="0.25">
      <c r="A1750">
        <v>992</v>
      </c>
      <c r="B1750">
        <f>IF(Tabela_padrão__V_CHANNELGERAL2[[#This Row],[ID]]=A1749,0,1)</f>
        <v>1</v>
      </c>
      <c r="C1750" t="s">
        <v>2648</v>
      </c>
      <c r="D1750" t="s">
        <v>3674</v>
      </c>
      <c r="E1750" t="s">
        <v>1459</v>
      </c>
      <c r="F1750" t="s">
        <v>32</v>
      </c>
      <c r="G1750" t="s">
        <v>1411</v>
      </c>
      <c r="H1750" t="s">
        <v>53</v>
      </c>
      <c r="I1750">
        <v>2015</v>
      </c>
      <c r="J1750" s="6">
        <v>42181</v>
      </c>
      <c r="K1750" s="6">
        <v>42181</v>
      </c>
      <c r="L1750" s="6">
        <v>42181</v>
      </c>
      <c r="M1750">
        <v>0</v>
      </c>
      <c r="N1750" t="s">
        <v>34</v>
      </c>
      <c r="O1750" t="s">
        <v>33</v>
      </c>
      <c r="P1750" t="s">
        <v>3662</v>
      </c>
      <c r="Q1750" s="6">
        <v>42005</v>
      </c>
      <c r="R1750" s="6">
        <v>42735</v>
      </c>
      <c r="S1750">
        <v>0</v>
      </c>
      <c r="T1750">
        <v>0</v>
      </c>
      <c r="U1750" t="s">
        <v>31</v>
      </c>
      <c r="V1750" t="s">
        <v>31</v>
      </c>
      <c r="W1750" t="s">
        <v>3279</v>
      </c>
    </row>
    <row r="1751" spans="1:23" hidden="1" x14ac:dyDescent="0.25">
      <c r="A1751">
        <v>1860</v>
      </c>
      <c r="B1751">
        <f>IF(Tabela_padrão__V_CHANNELGERAL2[[#This Row],[ID]]=A1750,0,1)</f>
        <v>1</v>
      </c>
      <c r="C1751" t="s">
        <v>2325</v>
      </c>
      <c r="D1751" t="s">
        <v>2326</v>
      </c>
      <c r="E1751" t="s">
        <v>1459</v>
      </c>
      <c r="F1751" t="s">
        <v>32</v>
      </c>
      <c r="G1751" t="s">
        <v>41</v>
      </c>
      <c r="H1751" t="s">
        <v>53</v>
      </c>
      <c r="I1751">
        <v>2016</v>
      </c>
      <c r="J1751" s="6">
        <v>42507</v>
      </c>
      <c r="K1751" s="6">
        <v>42507</v>
      </c>
      <c r="L1751" s="6">
        <v>42536</v>
      </c>
      <c r="M1751">
        <v>0</v>
      </c>
      <c r="N1751" t="s">
        <v>1375</v>
      </c>
      <c r="O1751" t="s">
        <v>33</v>
      </c>
      <c r="P1751" t="s">
        <v>1443</v>
      </c>
      <c r="Q1751" s="6"/>
      <c r="R1751" s="6"/>
      <c r="S1751">
        <v>0</v>
      </c>
      <c r="T1751">
        <v>0</v>
      </c>
      <c r="U1751" t="s">
        <v>31</v>
      </c>
      <c r="V1751" t="s">
        <v>31</v>
      </c>
    </row>
    <row r="1752" spans="1:23" hidden="1" x14ac:dyDescent="0.25">
      <c r="A1752">
        <v>886</v>
      </c>
      <c r="B1752">
        <f>IF(Tabela_padrão__V_CHANNELGERAL2[[#This Row],[ID]]=A1751,0,1)</f>
        <v>1</v>
      </c>
      <c r="C1752" t="s">
        <v>1504</v>
      </c>
      <c r="D1752" t="s">
        <v>1505</v>
      </c>
      <c r="E1752" t="s">
        <v>1459</v>
      </c>
      <c r="F1752" t="s">
        <v>32</v>
      </c>
      <c r="G1752" t="s">
        <v>228</v>
      </c>
      <c r="H1752" t="s">
        <v>53</v>
      </c>
      <c r="I1752">
        <v>2015</v>
      </c>
      <c r="J1752" s="6">
        <v>42026</v>
      </c>
      <c r="K1752" s="6">
        <v>42026</v>
      </c>
      <c r="L1752" s="6">
        <v>42026</v>
      </c>
      <c r="M1752">
        <v>0</v>
      </c>
      <c r="N1752" t="s">
        <v>1375</v>
      </c>
      <c r="O1752" t="s">
        <v>33</v>
      </c>
      <c r="P1752" t="s">
        <v>3662</v>
      </c>
      <c r="Q1752" s="6">
        <v>42005</v>
      </c>
      <c r="R1752" s="6">
        <v>42735</v>
      </c>
      <c r="S1752">
        <v>0</v>
      </c>
      <c r="T1752">
        <v>0</v>
      </c>
      <c r="U1752" t="s">
        <v>31</v>
      </c>
      <c r="V1752" t="s">
        <v>31</v>
      </c>
    </row>
    <row r="1753" spans="1:23" hidden="1" x14ac:dyDescent="0.25">
      <c r="A1753">
        <v>1851</v>
      </c>
      <c r="B1753">
        <f>IF(Tabela_padrão__V_CHANNELGERAL2[[#This Row],[ID]]=A1752,0,1)</f>
        <v>1</v>
      </c>
      <c r="C1753" t="s">
        <v>2161</v>
      </c>
      <c r="D1753" t="s">
        <v>2162</v>
      </c>
      <c r="E1753" t="s">
        <v>1459</v>
      </c>
      <c r="F1753" t="s">
        <v>32</v>
      </c>
      <c r="G1753" t="s">
        <v>41</v>
      </c>
      <c r="H1753" t="s">
        <v>53</v>
      </c>
      <c r="I1753">
        <v>2016</v>
      </c>
      <c r="J1753" s="6">
        <v>42447</v>
      </c>
      <c r="K1753" s="6">
        <v>42447</v>
      </c>
      <c r="L1753" s="6">
        <v>42447</v>
      </c>
      <c r="M1753">
        <v>0</v>
      </c>
      <c r="N1753" t="s">
        <v>34</v>
      </c>
      <c r="O1753" t="s">
        <v>33</v>
      </c>
      <c r="P1753" t="s">
        <v>1443</v>
      </c>
      <c r="Q1753" s="6"/>
      <c r="R1753" s="6"/>
      <c r="S1753">
        <v>0</v>
      </c>
      <c r="T1753">
        <v>0</v>
      </c>
      <c r="U1753" t="s">
        <v>31</v>
      </c>
      <c r="V1753" t="s">
        <v>31</v>
      </c>
      <c r="W1753" t="s">
        <v>3279</v>
      </c>
    </row>
    <row r="1754" spans="1:23" hidden="1" x14ac:dyDescent="0.25">
      <c r="A1754">
        <v>1850</v>
      </c>
      <c r="B1754">
        <f>IF(Tabela_padrão__V_CHANNELGERAL2[[#This Row],[ID]]=A1753,0,1)</f>
        <v>1</v>
      </c>
      <c r="C1754" t="s">
        <v>2722</v>
      </c>
      <c r="D1754" t="s">
        <v>2723</v>
      </c>
      <c r="E1754" t="s">
        <v>26</v>
      </c>
      <c r="F1754" t="s">
        <v>32</v>
      </c>
      <c r="G1754" t="s">
        <v>41</v>
      </c>
      <c r="H1754" t="s">
        <v>53</v>
      </c>
      <c r="I1754">
        <v>2016</v>
      </c>
      <c r="J1754" s="6">
        <v>42447</v>
      </c>
      <c r="K1754" s="6">
        <v>42447</v>
      </c>
      <c r="L1754" s="6">
        <v>42447</v>
      </c>
      <c r="M1754">
        <v>0</v>
      </c>
      <c r="N1754" t="s">
        <v>34</v>
      </c>
      <c r="O1754" t="s">
        <v>33</v>
      </c>
      <c r="P1754" t="s">
        <v>1443</v>
      </c>
      <c r="Q1754" s="6"/>
      <c r="R1754" s="6"/>
      <c r="S1754">
        <v>0</v>
      </c>
      <c r="T1754">
        <v>0</v>
      </c>
      <c r="U1754" t="s">
        <v>31</v>
      </c>
      <c r="V1754" t="s">
        <v>31</v>
      </c>
      <c r="W1754" t="s">
        <v>3279</v>
      </c>
    </row>
    <row r="1755" spans="1:23" hidden="1" x14ac:dyDescent="0.25">
      <c r="A1755">
        <v>1886</v>
      </c>
      <c r="B1755">
        <f>IF(Tabela_padrão__V_CHANNELGERAL2[[#This Row],[ID]]=A1754,0,1)</f>
        <v>1</v>
      </c>
      <c r="C1755" t="s">
        <v>3670</v>
      </c>
      <c r="D1755" t="s">
        <v>3671</v>
      </c>
      <c r="E1755" t="s">
        <v>1459</v>
      </c>
      <c r="F1755" t="s">
        <v>27</v>
      </c>
      <c r="G1755" t="s">
        <v>41</v>
      </c>
      <c r="H1755" t="s">
        <v>42</v>
      </c>
      <c r="I1755">
        <v>2016</v>
      </c>
      <c r="J1755" s="6">
        <v>42622</v>
      </c>
      <c r="K1755" s="6">
        <v>42622</v>
      </c>
      <c r="L1755" s="6">
        <v>42622</v>
      </c>
      <c r="N1755" t="s">
        <v>34</v>
      </c>
      <c r="O1755" t="s">
        <v>33</v>
      </c>
      <c r="P1755" t="s">
        <v>1443</v>
      </c>
      <c r="Q1755" s="6"/>
      <c r="R1755" s="6"/>
      <c r="S1755">
        <v>0</v>
      </c>
      <c r="T1755">
        <v>0</v>
      </c>
      <c r="U1755" t="s">
        <v>31</v>
      </c>
      <c r="V1755" t="s">
        <v>31</v>
      </c>
    </row>
    <row r="1756" spans="1:23" hidden="1" x14ac:dyDescent="0.25">
      <c r="A1756">
        <v>1887</v>
      </c>
      <c r="B1756">
        <f>IF(Tabela_padrão__V_CHANNELGERAL2[[#This Row],[ID]]=A1755,0,1)</f>
        <v>1</v>
      </c>
      <c r="C1756" t="s">
        <v>3672</v>
      </c>
      <c r="D1756" t="s">
        <v>3673</v>
      </c>
      <c r="E1756" t="s">
        <v>1459</v>
      </c>
      <c r="F1756" t="s">
        <v>27</v>
      </c>
      <c r="G1756" t="s">
        <v>41</v>
      </c>
      <c r="H1756" t="s">
        <v>42</v>
      </c>
      <c r="I1756">
        <v>2016</v>
      </c>
      <c r="J1756" s="6">
        <v>42622</v>
      </c>
      <c r="K1756" s="6">
        <v>42622</v>
      </c>
      <c r="L1756" s="6">
        <v>42622</v>
      </c>
      <c r="N1756" t="s">
        <v>34</v>
      </c>
      <c r="O1756" t="s">
        <v>33</v>
      </c>
      <c r="P1756" t="s">
        <v>1443</v>
      </c>
      <c r="Q1756" s="6"/>
      <c r="R1756" s="6"/>
      <c r="S1756">
        <v>0</v>
      </c>
      <c r="T1756">
        <v>0</v>
      </c>
      <c r="U1756" t="s">
        <v>31</v>
      </c>
      <c r="V1756" t="s">
        <v>31</v>
      </c>
    </row>
    <row r="1757" spans="1:23" hidden="1" x14ac:dyDescent="0.25">
      <c r="A1757">
        <v>224</v>
      </c>
      <c r="B1757">
        <f>IF(Tabela_padrão__V_CHANNELGERAL2[[#This Row],[ID]]=A1756,0,1)</f>
        <v>1</v>
      </c>
      <c r="C1757" t="s">
        <v>2815</v>
      </c>
      <c r="D1757" t="s">
        <v>2816</v>
      </c>
      <c r="E1757" t="s">
        <v>1459</v>
      </c>
      <c r="F1757" t="s">
        <v>32</v>
      </c>
      <c r="G1757" t="s">
        <v>176</v>
      </c>
      <c r="H1757" t="s">
        <v>53</v>
      </c>
      <c r="I1757">
        <v>2013</v>
      </c>
      <c r="J1757" s="6">
        <v>41576</v>
      </c>
      <c r="K1757" s="6">
        <v>41330</v>
      </c>
      <c r="L1757" s="6">
        <v>42338</v>
      </c>
      <c r="M1757">
        <v>25</v>
      </c>
      <c r="N1757" t="s">
        <v>1460</v>
      </c>
      <c r="O1757" t="s">
        <v>1460</v>
      </c>
      <c r="P1757" t="s">
        <v>1443</v>
      </c>
      <c r="Q1757" s="6"/>
      <c r="R1757" s="6"/>
      <c r="S1757">
        <v>0</v>
      </c>
      <c r="T1757">
        <v>0</v>
      </c>
      <c r="U1757" t="s">
        <v>31</v>
      </c>
      <c r="V1757" t="s">
        <v>31</v>
      </c>
    </row>
    <row r="1758" spans="1:23" hidden="1" x14ac:dyDescent="0.25">
      <c r="A1758">
        <v>222</v>
      </c>
      <c r="B1758">
        <f>IF(Tabela_padrão__V_CHANNELGERAL2[[#This Row],[ID]]=A1757,0,1)</f>
        <v>1</v>
      </c>
      <c r="C1758" t="s">
        <v>1926</v>
      </c>
      <c r="D1758" t="s">
        <v>1927</v>
      </c>
      <c r="E1758" t="s">
        <v>1459</v>
      </c>
      <c r="F1758" t="s">
        <v>32</v>
      </c>
      <c r="G1758" t="s">
        <v>176</v>
      </c>
      <c r="H1758" t="s">
        <v>53</v>
      </c>
      <c r="I1758">
        <v>2013</v>
      </c>
      <c r="J1758" s="6">
        <v>41576</v>
      </c>
      <c r="K1758" s="6">
        <v>41330</v>
      </c>
      <c r="L1758" s="6">
        <v>41590</v>
      </c>
      <c r="M1758">
        <v>0</v>
      </c>
      <c r="N1758" t="s">
        <v>1460</v>
      </c>
      <c r="O1758" t="s">
        <v>1460</v>
      </c>
      <c r="P1758" t="s">
        <v>1443</v>
      </c>
      <c r="Q1758" s="6"/>
      <c r="R1758" s="6"/>
      <c r="S1758">
        <v>0</v>
      </c>
      <c r="T1758">
        <v>0</v>
      </c>
      <c r="U1758" t="s">
        <v>31</v>
      </c>
      <c r="V1758" t="s">
        <v>31</v>
      </c>
    </row>
    <row r="1759" spans="1:23" hidden="1" x14ac:dyDescent="0.25">
      <c r="A1759">
        <v>37</v>
      </c>
      <c r="B1759">
        <f>IF(Tabela_padrão__V_CHANNELGERAL2[[#This Row],[ID]]=A1758,0,1)</f>
        <v>1</v>
      </c>
      <c r="C1759" t="s">
        <v>2696</v>
      </c>
      <c r="D1759" t="s">
        <v>2697</v>
      </c>
      <c r="E1759" t="s">
        <v>1459</v>
      </c>
      <c r="F1759" t="s">
        <v>32</v>
      </c>
      <c r="G1759" t="s">
        <v>1490</v>
      </c>
      <c r="H1759" t="s">
        <v>49</v>
      </c>
      <c r="I1759">
        <v>2013</v>
      </c>
      <c r="J1759" s="6">
        <v>41431</v>
      </c>
      <c r="K1759" s="6">
        <v>41334</v>
      </c>
      <c r="L1759" s="6">
        <v>41577</v>
      </c>
      <c r="M1759">
        <v>100</v>
      </c>
      <c r="N1759" t="s">
        <v>1460</v>
      </c>
      <c r="O1759" t="s">
        <v>1460</v>
      </c>
      <c r="P1759" t="s">
        <v>1443</v>
      </c>
      <c r="Q1759" s="6"/>
      <c r="R1759" s="6"/>
      <c r="S1759">
        <v>0</v>
      </c>
      <c r="T1759">
        <v>0</v>
      </c>
      <c r="U1759" t="s">
        <v>31</v>
      </c>
      <c r="V1759" t="s">
        <v>31</v>
      </c>
    </row>
    <row r="1760" spans="1:23" hidden="1" x14ac:dyDescent="0.25">
      <c r="A1760">
        <v>223</v>
      </c>
      <c r="B1760">
        <f>IF(Tabela_padrão__V_CHANNELGERAL2[[#This Row],[ID]]=A1759,0,1)</f>
        <v>1</v>
      </c>
      <c r="C1760" t="s">
        <v>2248</v>
      </c>
      <c r="D1760" t="s">
        <v>2249</v>
      </c>
      <c r="E1760" t="s">
        <v>1459</v>
      </c>
      <c r="F1760" t="s">
        <v>32</v>
      </c>
      <c r="G1760" t="s">
        <v>1490</v>
      </c>
      <c r="H1760" t="s">
        <v>49</v>
      </c>
      <c r="I1760">
        <v>2013</v>
      </c>
      <c r="J1760" s="6">
        <v>41576</v>
      </c>
      <c r="K1760" s="6">
        <v>41334</v>
      </c>
      <c r="L1760" s="6">
        <v>41578</v>
      </c>
      <c r="M1760">
        <v>100</v>
      </c>
      <c r="N1760" t="s">
        <v>1460</v>
      </c>
      <c r="O1760" t="s">
        <v>1460</v>
      </c>
      <c r="P1760" t="s">
        <v>1443</v>
      </c>
      <c r="Q1760" s="6"/>
      <c r="R1760" s="6"/>
      <c r="S1760">
        <v>0</v>
      </c>
      <c r="T1760">
        <v>0</v>
      </c>
      <c r="U1760" t="s">
        <v>31</v>
      </c>
      <c r="V1760" t="s">
        <v>31</v>
      </c>
    </row>
    <row r="1761" spans="1:22" hidden="1" x14ac:dyDescent="0.25">
      <c r="A1761">
        <v>216</v>
      </c>
      <c r="B1761">
        <f>IF(Tabela_padrão__V_CHANNELGERAL2[[#This Row],[ID]]=A1760,0,1)</f>
        <v>1</v>
      </c>
      <c r="C1761" t="s">
        <v>2435</v>
      </c>
      <c r="D1761" t="s">
        <v>2436</v>
      </c>
      <c r="E1761" t="s">
        <v>1459</v>
      </c>
      <c r="F1761" t="s">
        <v>32</v>
      </c>
      <c r="G1761" t="s">
        <v>176</v>
      </c>
      <c r="H1761" t="s">
        <v>53</v>
      </c>
      <c r="I1761">
        <v>2013</v>
      </c>
      <c r="J1761" s="6">
        <v>41576</v>
      </c>
      <c r="K1761" s="6">
        <v>41487</v>
      </c>
      <c r="L1761" s="6">
        <v>41946</v>
      </c>
      <c r="M1761">
        <v>20</v>
      </c>
      <c r="N1761" t="s">
        <v>1460</v>
      </c>
      <c r="O1761" t="s">
        <v>1460</v>
      </c>
      <c r="P1761" t="s">
        <v>1443</v>
      </c>
      <c r="Q1761" s="6"/>
      <c r="R1761" s="6"/>
      <c r="S1761">
        <v>0</v>
      </c>
      <c r="T1761">
        <v>0</v>
      </c>
      <c r="U1761" t="s">
        <v>31</v>
      </c>
      <c r="V1761" t="s">
        <v>31</v>
      </c>
    </row>
    <row r="1762" spans="1:22" hidden="1" x14ac:dyDescent="0.25">
      <c r="A1762">
        <v>217</v>
      </c>
      <c r="B1762">
        <f>IF(Tabela_padrão__V_CHANNELGERAL2[[#This Row],[ID]]=A1761,0,1)</f>
        <v>1</v>
      </c>
      <c r="C1762" t="s">
        <v>2422</v>
      </c>
      <c r="D1762" t="s">
        <v>2423</v>
      </c>
      <c r="E1762" t="s">
        <v>1459</v>
      </c>
      <c r="F1762" t="s">
        <v>32</v>
      </c>
      <c r="G1762" t="s">
        <v>115</v>
      </c>
      <c r="H1762" t="s">
        <v>53</v>
      </c>
      <c r="I1762">
        <v>2013</v>
      </c>
      <c r="J1762" s="6">
        <v>41576</v>
      </c>
      <c r="K1762" s="6">
        <v>41275</v>
      </c>
      <c r="L1762" s="6">
        <v>41670</v>
      </c>
      <c r="M1762">
        <v>0</v>
      </c>
      <c r="N1762" t="s">
        <v>1460</v>
      </c>
      <c r="O1762" t="s">
        <v>1460</v>
      </c>
      <c r="P1762" t="s">
        <v>1443</v>
      </c>
      <c r="Q1762" s="6"/>
      <c r="R1762" s="6"/>
      <c r="S1762">
        <v>0</v>
      </c>
      <c r="T1762">
        <v>0</v>
      </c>
      <c r="U1762" t="s">
        <v>31</v>
      </c>
      <c r="V1762" t="s">
        <v>31</v>
      </c>
    </row>
    <row r="1763" spans="1:22" hidden="1" x14ac:dyDescent="0.25">
      <c r="A1763">
        <v>221</v>
      </c>
      <c r="B1763">
        <f>IF(Tabela_padrão__V_CHANNELGERAL2[[#This Row],[ID]]=A1762,0,1)</f>
        <v>1</v>
      </c>
      <c r="C1763" t="s">
        <v>1457</v>
      </c>
      <c r="D1763" t="s">
        <v>1458</v>
      </c>
      <c r="E1763" t="s">
        <v>1459</v>
      </c>
      <c r="F1763" t="s">
        <v>32</v>
      </c>
      <c r="G1763" t="s">
        <v>176</v>
      </c>
      <c r="H1763" t="s">
        <v>53</v>
      </c>
      <c r="I1763">
        <v>2013</v>
      </c>
      <c r="J1763" s="6">
        <v>41576</v>
      </c>
      <c r="K1763" s="6">
        <v>41516</v>
      </c>
      <c r="L1763" s="6">
        <v>42153</v>
      </c>
      <c r="M1763">
        <v>22.22</v>
      </c>
      <c r="N1763" t="s">
        <v>1460</v>
      </c>
      <c r="O1763" t="s">
        <v>1460</v>
      </c>
      <c r="P1763" t="s">
        <v>1443</v>
      </c>
      <c r="Q1763" s="6"/>
      <c r="R1763" s="6"/>
      <c r="S1763">
        <v>0</v>
      </c>
      <c r="T1763">
        <v>0</v>
      </c>
      <c r="U1763" t="s">
        <v>31</v>
      </c>
      <c r="V1763" t="s">
        <v>31</v>
      </c>
    </row>
    <row r="1764" spans="1:22" hidden="1" x14ac:dyDescent="0.25">
      <c r="A1764">
        <v>218</v>
      </c>
      <c r="B1764">
        <f>IF(Tabela_padrão__V_CHANNELGERAL2[[#This Row],[ID]]=A1763,0,1)</f>
        <v>1</v>
      </c>
      <c r="C1764" t="s">
        <v>2809</v>
      </c>
      <c r="D1764" t="s">
        <v>2810</v>
      </c>
      <c r="E1764" t="s">
        <v>1459</v>
      </c>
      <c r="F1764" t="s">
        <v>32</v>
      </c>
      <c r="G1764" t="s">
        <v>228</v>
      </c>
      <c r="H1764" t="s">
        <v>53</v>
      </c>
      <c r="I1764">
        <v>2013</v>
      </c>
      <c r="J1764" s="6">
        <v>41576</v>
      </c>
      <c r="K1764" s="6">
        <v>41372</v>
      </c>
      <c r="L1764" s="6">
        <v>41540</v>
      </c>
      <c r="M1764">
        <v>0</v>
      </c>
      <c r="N1764" t="s">
        <v>1460</v>
      </c>
      <c r="O1764" t="s">
        <v>1460</v>
      </c>
      <c r="P1764" t="s">
        <v>1443</v>
      </c>
      <c r="Q1764" s="6"/>
      <c r="R1764" s="6"/>
      <c r="S1764">
        <v>0</v>
      </c>
      <c r="T1764">
        <v>0</v>
      </c>
      <c r="U1764" t="s">
        <v>31</v>
      </c>
      <c r="V1764" t="s">
        <v>31</v>
      </c>
    </row>
    <row r="1765" spans="1:22" hidden="1" x14ac:dyDescent="0.25">
      <c r="A1765">
        <v>219</v>
      </c>
      <c r="B1765">
        <f>IF(Tabela_padrão__V_CHANNELGERAL2[[#This Row],[ID]]=A1764,0,1)</f>
        <v>1</v>
      </c>
      <c r="C1765" t="s">
        <v>2043</v>
      </c>
      <c r="D1765" t="s">
        <v>2044</v>
      </c>
      <c r="E1765" t="s">
        <v>1459</v>
      </c>
      <c r="F1765" t="s">
        <v>32</v>
      </c>
      <c r="G1765" t="s">
        <v>176</v>
      </c>
      <c r="H1765" t="s">
        <v>53</v>
      </c>
      <c r="I1765">
        <v>2013</v>
      </c>
      <c r="J1765" s="6">
        <v>41576</v>
      </c>
      <c r="K1765" s="6">
        <v>41369</v>
      </c>
      <c r="L1765" s="6">
        <v>41506</v>
      </c>
      <c r="M1765">
        <v>58</v>
      </c>
      <c r="N1765" t="s">
        <v>1460</v>
      </c>
      <c r="O1765" t="s">
        <v>1460</v>
      </c>
      <c r="P1765" t="s">
        <v>1443</v>
      </c>
      <c r="Q1765" s="6"/>
      <c r="R1765" s="6"/>
      <c r="S1765">
        <v>0</v>
      </c>
      <c r="T1765">
        <v>0</v>
      </c>
      <c r="U1765" t="s">
        <v>31</v>
      </c>
      <c r="V1765" t="s">
        <v>31</v>
      </c>
    </row>
    <row r="1766" spans="1:22" hidden="1" x14ac:dyDescent="0.25">
      <c r="A1766">
        <v>220</v>
      </c>
      <c r="B1766">
        <f>IF(Tabela_padrão__V_CHANNELGERAL2[[#This Row],[ID]]=A1765,0,1)</f>
        <v>1</v>
      </c>
      <c r="C1766" t="s">
        <v>2779</v>
      </c>
      <c r="D1766" t="s">
        <v>2780</v>
      </c>
      <c r="E1766" t="s">
        <v>1459</v>
      </c>
      <c r="F1766" t="s">
        <v>32</v>
      </c>
      <c r="G1766" t="s">
        <v>228</v>
      </c>
      <c r="H1766" t="s">
        <v>53</v>
      </c>
      <c r="I1766">
        <v>2013</v>
      </c>
      <c r="J1766" s="6">
        <v>41576</v>
      </c>
      <c r="K1766" s="6">
        <v>41576</v>
      </c>
      <c r="L1766" s="6">
        <v>41576</v>
      </c>
      <c r="M1766">
        <v>0</v>
      </c>
      <c r="N1766" t="s">
        <v>1460</v>
      </c>
      <c r="O1766" t="s">
        <v>1460</v>
      </c>
      <c r="P1766" t="s">
        <v>1443</v>
      </c>
      <c r="Q1766" s="6"/>
      <c r="R1766" s="6"/>
      <c r="S1766">
        <v>0</v>
      </c>
      <c r="T1766">
        <v>0</v>
      </c>
      <c r="U1766" t="s">
        <v>31</v>
      </c>
      <c r="V1766" t="s">
        <v>31</v>
      </c>
    </row>
    <row r="1767" spans="1:22" hidden="1" x14ac:dyDescent="0.25">
      <c r="A1767">
        <v>9</v>
      </c>
      <c r="B1767">
        <f>IF(Tabela_padrão__V_CHANNELGERAL2[[#This Row],[ID]]=A1766,0,1)</f>
        <v>1</v>
      </c>
      <c r="C1767" t="s">
        <v>3005</v>
      </c>
      <c r="D1767" t="s">
        <v>3006</v>
      </c>
      <c r="F1767" t="s">
        <v>28</v>
      </c>
      <c r="G1767" t="s">
        <v>41</v>
      </c>
      <c r="H1767" t="s">
        <v>42</v>
      </c>
      <c r="J1767" s="6">
        <v>41231</v>
      </c>
      <c r="K1767" s="6"/>
      <c r="L1767" s="6"/>
      <c r="N1767" t="s">
        <v>2173</v>
      </c>
      <c r="P1767" t="s">
        <v>1443</v>
      </c>
      <c r="Q1767" s="6"/>
      <c r="R1767" s="6"/>
      <c r="S1767">
        <v>0</v>
      </c>
      <c r="T1767">
        <v>0</v>
      </c>
      <c r="U1767" t="s">
        <v>31</v>
      </c>
      <c r="V1767" t="s">
        <v>31</v>
      </c>
    </row>
    <row r="1768" spans="1:22" hidden="1" x14ac:dyDescent="0.25">
      <c r="A1768">
        <v>1899</v>
      </c>
      <c r="B1768">
        <f>IF(Tabela_padrão__V_CHANNELGERAL2[[#This Row],[ID]]=A1767,0,1)</f>
        <v>1</v>
      </c>
      <c r="C1768" t="s">
        <v>3665</v>
      </c>
      <c r="D1768" t="s">
        <v>3666</v>
      </c>
      <c r="E1768" t="s">
        <v>540</v>
      </c>
      <c r="F1768" t="s">
        <v>1715</v>
      </c>
      <c r="G1768" t="s">
        <v>41</v>
      </c>
      <c r="H1768" t="s">
        <v>53</v>
      </c>
      <c r="I1768">
        <v>2013</v>
      </c>
      <c r="J1768" s="6">
        <v>42639</v>
      </c>
      <c r="K1768" s="6">
        <v>41365</v>
      </c>
      <c r="L1768" s="6">
        <v>42661</v>
      </c>
      <c r="M1768">
        <v>25</v>
      </c>
      <c r="N1768" t="s">
        <v>1948</v>
      </c>
      <c r="O1768" t="s">
        <v>1170</v>
      </c>
      <c r="P1768" t="s">
        <v>1443</v>
      </c>
      <c r="Q1768" s="6"/>
      <c r="R1768" s="6"/>
      <c r="S1768">
        <v>0</v>
      </c>
      <c r="T1768">
        <v>0</v>
      </c>
      <c r="U1768" t="s">
        <v>31</v>
      </c>
      <c r="V1768" t="s">
        <v>31</v>
      </c>
    </row>
    <row r="1769" spans="1:22" hidden="1" x14ac:dyDescent="0.25">
      <c r="A1769">
        <v>117</v>
      </c>
      <c r="B1769">
        <f>IF(Tabela_padrão__V_CHANNELGERAL2[[#This Row],[ID]]=A1768,0,1)</f>
        <v>1</v>
      </c>
      <c r="C1769" t="s">
        <v>1938</v>
      </c>
      <c r="D1769" t="s">
        <v>1939</v>
      </c>
      <c r="E1769" t="s">
        <v>540</v>
      </c>
      <c r="F1769" t="s">
        <v>32</v>
      </c>
      <c r="G1769" t="s">
        <v>41</v>
      </c>
      <c r="H1769" t="s">
        <v>53</v>
      </c>
      <c r="I1769">
        <v>2013</v>
      </c>
      <c r="J1769" s="6">
        <v>41487</v>
      </c>
      <c r="K1769" s="6">
        <v>41487</v>
      </c>
      <c r="L1769" s="6">
        <v>41487</v>
      </c>
      <c r="M1769">
        <v>0</v>
      </c>
      <c r="N1769" t="s">
        <v>1441</v>
      </c>
      <c r="O1769" t="s">
        <v>1442</v>
      </c>
      <c r="P1769" t="s">
        <v>1443</v>
      </c>
      <c r="Q1769" s="6"/>
      <c r="R1769" s="6"/>
      <c r="S1769">
        <v>0</v>
      </c>
      <c r="T1769">
        <v>0</v>
      </c>
      <c r="U1769" t="s">
        <v>31</v>
      </c>
      <c r="V1769" t="s">
        <v>31</v>
      </c>
    </row>
    <row r="1770" spans="1:22" hidden="1" x14ac:dyDescent="0.25">
      <c r="A1770">
        <v>118</v>
      </c>
      <c r="B1770">
        <f>IF(Tabela_padrão__V_CHANNELGERAL2[[#This Row],[ID]]=A1769,0,1)</f>
        <v>1</v>
      </c>
      <c r="C1770" t="s">
        <v>2530</v>
      </c>
      <c r="D1770" t="s">
        <v>2531</v>
      </c>
      <c r="E1770" t="s">
        <v>540</v>
      </c>
      <c r="F1770" t="s">
        <v>32</v>
      </c>
      <c r="G1770" t="s">
        <v>41</v>
      </c>
      <c r="H1770" t="s">
        <v>53</v>
      </c>
      <c r="I1770">
        <v>2013</v>
      </c>
      <c r="J1770" s="6">
        <v>41487</v>
      </c>
      <c r="K1770" s="6">
        <v>41487</v>
      </c>
      <c r="L1770" s="6">
        <v>41487</v>
      </c>
      <c r="M1770">
        <v>0</v>
      </c>
      <c r="N1770" t="s">
        <v>1441</v>
      </c>
      <c r="O1770" t="s">
        <v>1442</v>
      </c>
      <c r="P1770" t="s">
        <v>1443</v>
      </c>
      <c r="Q1770" s="6"/>
      <c r="R1770" s="6"/>
      <c r="S1770">
        <v>0</v>
      </c>
      <c r="T1770">
        <v>0</v>
      </c>
      <c r="U1770" t="s">
        <v>31</v>
      </c>
      <c r="V1770" t="s">
        <v>31</v>
      </c>
    </row>
    <row r="1771" spans="1:22" hidden="1" x14ac:dyDescent="0.25">
      <c r="A1771">
        <v>119</v>
      </c>
      <c r="B1771">
        <f>IF(Tabela_padrão__V_CHANNELGERAL2[[#This Row],[ID]]=A1770,0,1)</f>
        <v>1</v>
      </c>
      <c r="C1771" t="s">
        <v>2570</v>
      </c>
      <c r="D1771" t="s">
        <v>2571</v>
      </c>
      <c r="E1771" t="s">
        <v>540</v>
      </c>
      <c r="F1771" t="s">
        <v>32</v>
      </c>
      <c r="G1771" t="s">
        <v>41</v>
      </c>
      <c r="H1771" t="s">
        <v>53</v>
      </c>
      <c r="I1771">
        <v>2013</v>
      </c>
      <c r="J1771" s="6">
        <v>41487</v>
      </c>
      <c r="K1771" s="6">
        <v>41487</v>
      </c>
      <c r="L1771" s="6">
        <v>41487</v>
      </c>
      <c r="M1771">
        <v>0</v>
      </c>
      <c r="N1771" t="s">
        <v>1441</v>
      </c>
      <c r="O1771" t="s">
        <v>1442</v>
      </c>
      <c r="P1771" t="s">
        <v>1443</v>
      </c>
      <c r="Q1771" s="6"/>
      <c r="R1771" s="6"/>
      <c r="S1771">
        <v>0</v>
      </c>
      <c r="T1771">
        <v>0</v>
      </c>
      <c r="U1771" t="s">
        <v>31</v>
      </c>
      <c r="V1771" t="s">
        <v>31</v>
      </c>
    </row>
    <row r="1772" spans="1:22" hidden="1" x14ac:dyDescent="0.25">
      <c r="A1772">
        <v>120</v>
      </c>
      <c r="B1772">
        <f>IF(Tabela_padrão__V_CHANNELGERAL2[[#This Row],[ID]]=A1771,0,1)</f>
        <v>1</v>
      </c>
      <c r="C1772" t="s">
        <v>2600</v>
      </c>
      <c r="D1772" t="s">
        <v>2601</v>
      </c>
      <c r="E1772" t="s">
        <v>540</v>
      </c>
      <c r="F1772" t="s">
        <v>32</v>
      </c>
      <c r="G1772" t="s">
        <v>41</v>
      </c>
      <c r="H1772" t="s">
        <v>53</v>
      </c>
      <c r="I1772">
        <v>2013</v>
      </c>
      <c r="J1772" s="6">
        <v>41487</v>
      </c>
      <c r="K1772" s="6">
        <v>41487</v>
      </c>
      <c r="L1772" s="6">
        <v>41487</v>
      </c>
      <c r="M1772">
        <v>0</v>
      </c>
      <c r="N1772" t="s">
        <v>1441</v>
      </c>
      <c r="O1772" t="s">
        <v>1442</v>
      </c>
      <c r="P1772" t="s">
        <v>1443</v>
      </c>
      <c r="Q1772" s="6"/>
      <c r="R1772" s="6"/>
      <c r="S1772">
        <v>0</v>
      </c>
      <c r="T1772">
        <v>0</v>
      </c>
      <c r="U1772" t="s">
        <v>31</v>
      </c>
      <c r="V1772" t="s">
        <v>31</v>
      </c>
    </row>
    <row r="1773" spans="1:22" hidden="1" x14ac:dyDescent="0.25">
      <c r="A1773">
        <v>122</v>
      </c>
      <c r="B1773">
        <f>IF(Tabela_padrão__V_CHANNELGERAL2[[#This Row],[ID]]=A1772,0,1)</f>
        <v>1</v>
      </c>
      <c r="C1773" t="s">
        <v>2644</v>
      </c>
      <c r="D1773" t="s">
        <v>2645</v>
      </c>
      <c r="E1773" t="s">
        <v>540</v>
      </c>
      <c r="F1773" t="s">
        <v>32</v>
      </c>
      <c r="G1773" t="s">
        <v>41</v>
      </c>
      <c r="H1773" t="s">
        <v>53</v>
      </c>
      <c r="I1773">
        <v>2013</v>
      </c>
      <c r="J1773" s="6">
        <v>41491</v>
      </c>
      <c r="K1773" s="6">
        <v>41491</v>
      </c>
      <c r="L1773" s="6">
        <v>41491</v>
      </c>
      <c r="M1773">
        <v>0</v>
      </c>
      <c r="N1773" t="s">
        <v>1441</v>
      </c>
      <c r="O1773" t="s">
        <v>1442</v>
      </c>
      <c r="P1773" t="s">
        <v>1443</v>
      </c>
      <c r="Q1773" s="6"/>
      <c r="R1773" s="6"/>
      <c r="S1773">
        <v>0</v>
      </c>
      <c r="T1773">
        <v>0</v>
      </c>
      <c r="U1773" t="s">
        <v>31</v>
      </c>
      <c r="V1773" t="s">
        <v>31</v>
      </c>
    </row>
    <row r="1774" spans="1:22" hidden="1" x14ac:dyDescent="0.25">
      <c r="A1774">
        <v>127</v>
      </c>
      <c r="B1774">
        <f>IF(Tabela_padrão__V_CHANNELGERAL2[[#This Row],[ID]]=A1773,0,1)</f>
        <v>1</v>
      </c>
      <c r="C1774" t="s">
        <v>2149</v>
      </c>
      <c r="D1774" t="s">
        <v>2150</v>
      </c>
      <c r="E1774" t="s">
        <v>540</v>
      </c>
      <c r="F1774" t="s">
        <v>32</v>
      </c>
      <c r="G1774" t="s">
        <v>83</v>
      </c>
      <c r="H1774" t="s">
        <v>53</v>
      </c>
      <c r="I1774">
        <v>2013</v>
      </c>
      <c r="J1774" s="6">
        <v>41491</v>
      </c>
      <c r="K1774" s="6">
        <v>41366</v>
      </c>
      <c r="L1774" s="6">
        <v>41491</v>
      </c>
      <c r="M1774">
        <v>16.670000000000002</v>
      </c>
      <c r="N1774" t="s">
        <v>1441</v>
      </c>
      <c r="O1774" t="s">
        <v>1442</v>
      </c>
      <c r="P1774" t="s">
        <v>1443</v>
      </c>
      <c r="Q1774" s="6"/>
      <c r="R1774" s="6"/>
      <c r="S1774">
        <v>0</v>
      </c>
      <c r="T1774">
        <v>0</v>
      </c>
      <c r="U1774" t="s">
        <v>31</v>
      </c>
      <c r="V1774" t="s">
        <v>31</v>
      </c>
    </row>
    <row r="1775" spans="1:22" hidden="1" x14ac:dyDescent="0.25">
      <c r="A1775">
        <v>128</v>
      </c>
      <c r="B1775">
        <f>IF(Tabela_padrão__V_CHANNELGERAL2[[#This Row],[ID]]=A1774,0,1)</f>
        <v>1</v>
      </c>
      <c r="C1775" t="s">
        <v>2929</v>
      </c>
      <c r="D1775" t="s">
        <v>2930</v>
      </c>
      <c r="E1775" t="s">
        <v>540</v>
      </c>
      <c r="F1775" t="s">
        <v>32</v>
      </c>
      <c r="G1775" t="s">
        <v>41</v>
      </c>
      <c r="H1775" t="s">
        <v>53</v>
      </c>
      <c r="I1775">
        <v>2013</v>
      </c>
      <c r="J1775" s="6">
        <v>41491</v>
      </c>
      <c r="K1775" s="6">
        <v>41491</v>
      </c>
      <c r="L1775" s="6">
        <v>41491</v>
      </c>
      <c r="M1775">
        <v>0</v>
      </c>
      <c r="N1775" t="s">
        <v>1441</v>
      </c>
      <c r="O1775" t="s">
        <v>1442</v>
      </c>
      <c r="P1775" t="s">
        <v>1443</v>
      </c>
      <c r="Q1775" s="6"/>
      <c r="R1775" s="6"/>
      <c r="S1775">
        <v>0</v>
      </c>
      <c r="T1775">
        <v>0</v>
      </c>
      <c r="U1775" t="s">
        <v>31</v>
      </c>
      <c r="V1775" t="s">
        <v>31</v>
      </c>
    </row>
    <row r="1776" spans="1:22" hidden="1" x14ac:dyDescent="0.25">
      <c r="A1776">
        <v>130</v>
      </c>
      <c r="B1776">
        <f>IF(Tabela_padrão__V_CHANNELGERAL2[[#This Row],[ID]]=A1775,0,1)</f>
        <v>1</v>
      </c>
      <c r="C1776" t="s">
        <v>2439</v>
      </c>
      <c r="D1776" t="s">
        <v>2440</v>
      </c>
      <c r="E1776" t="s">
        <v>540</v>
      </c>
      <c r="F1776" t="s">
        <v>32</v>
      </c>
      <c r="G1776" t="s">
        <v>41</v>
      </c>
      <c r="H1776" t="s">
        <v>53</v>
      </c>
      <c r="I1776">
        <v>2013</v>
      </c>
      <c r="J1776" s="6">
        <v>41491</v>
      </c>
      <c r="K1776" s="6">
        <v>41491</v>
      </c>
      <c r="L1776" s="6">
        <v>41491</v>
      </c>
      <c r="M1776">
        <v>0</v>
      </c>
      <c r="N1776" t="s">
        <v>1441</v>
      </c>
      <c r="O1776" t="s">
        <v>1442</v>
      </c>
      <c r="P1776" t="s">
        <v>1443</v>
      </c>
      <c r="Q1776" s="6"/>
      <c r="R1776" s="6"/>
      <c r="S1776">
        <v>0</v>
      </c>
      <c r="T1776">
        <v>0</v>
      </c>
      <c r="U1776" t="s">
        <v>31</v>
      </c>
      <c r="V1776" t="s">
        <v>31</v>
      </c>
    </row>
    <row r="1777" spans="1:23" hidden="1" x14ac:dyDescent="0.25">
      <c r="A1777">
        <v>131</v>
      </c>
      <c r="B1777">
        <f>IF(Tabela_padrão__V_CHANNELGERAL2[[#This Row],[ID]]=A1776,0,1)</f>
        <v>1</v>
      </c>
      <c r="C1777" t="s">
        <v>2073</v>
      </c>
      <c r="D1777" t="s">
        <v>2074</v>
      </c>
      <c r="E1777" t="s">
        <v>540</v>
      </c>
      <c r="F1777" t="s">
        <v>32</v>
      </c>
      <c r="G1777" t="s">
        <v>41</v>
      </c>
      <c r="H1777" t="s">
        <v>53</v>
      </c>
      <c r="I1777">
        <v>2013</v>
      </c>
      <c r="J1777" s="6">
        <v>41491</v>
      </c>
      <c r="K1777" s="6">
        <v>41491</v>
      </c>
      <c r="L1777" s="6">
        <v>41491</v>
      </c>
      <c r="M1777">
        <v>0</v>
      </c>
      <c r="N1777" t="s">
        <v>1441</v>
      </c>
      <c r="O1777" t="s">
        <v>1442</v>
      </c>
      <c r="P1777" t="s">
        <v>1443</v>
      </c>
      <c r="Q1777" s="6"/>
      <c r="R1777" s="6"/>
      <c r="S1777">
        <v>0</v>
      </c>
      <c r="T1777">
        <v>0</v>
      </c>
      <c r="U1777" t="s">
        <v>31</v>
      </c>
      <c r="V1777" t="s">
        <v>31</v>
      </c>
    </row>
    <row r="1778" spans="1:23" hidden="1" x14ac:dyDescent="0.25">
      <c r="A1778">
        <v>132</v>
      </c>
      <c r="B1778">
        <f>IF(Tabela_padrão__V_CHANNELGERAL2[[#This Row],[ID]]=A1777,0,1)</f>
        <v>1</v>
      </c>
      <c r="C1778" t="s">
        <v>3065</v>
      </c>
      <c r="D1778" t="s">
        <v>3066</v>
      </c>
      <c r="E1778" t="s">
        <v>540</v>
      </c>
      <c r="F1778" t="s">
        <v>32</v>
      </c>
      <c r="G1778" t="s">
        <v>41</v>
      </c>
      <c r="H1778" t="s">
        <v>53</v>
      </c>
      <c r="I1778">
        <v>2013</v>
      </c>
      <c r="J1778" s="6">
        <v>41491</v>
      </c>
      <c r="K1778" s="6">
        <v>41491</v>
      </c>
      <c r="L1778" s="6">
        <v>41491</v>
      </c>
      <c r="M1778">
        <v>0</v>
      </c>
      <c r="N1778" t="s">
        <v>1441</v>
      </c>
      <c r="O1778" t="s">
        <v>1442</v>
      </c>
      <c r="P1778" t="s">
        <v>1443</v>
      </c>
      <c r="Q1778" s="6"/>
      <c r="R1778" s="6"/>
      <c r="S1778">
        <v>0</v>
      </c>
      <c r="T1778">
        <v>0</v>
      </c>
      <c r="U1778" t="s">
        <v>31</v>
      </c>
      <c r="V1778" t="s">
        <v>31</v>
      </c>
    </row>
    <row r="1779" spans="1:23" hidden="1" x14ac:dyDescent="0.25">
      <c r="A1779">
        <v>133</v>
      </c>
      <c r="B1779">
        <f>IF(Tabela_padrão__V_CHANNELGERAL2[[#This Row],[ID]]=A1778,0,1)</f>
        <v>1</v>
      </c>
      <c r="C1779" t="s">
        <v>2453</v>
      </c>
      <c r="D1779" t="s">
        <v>2454</v>
      </c>
      <c r="E1779" t="s">
        <v>540</v>
      </c>
      <c r="F1779" t="s">
        <v>32</v>
      </c>
      <c r="G1779" t="s">
        <v>41</v>
      </c>
      <c r="H1779" t="s">
        <v>53</v>
      </c>
      <c r="I1779">
        <v>2013</v>
      </c>
      <c r="J1779" s="6">
        <v>41491</v>
      </c>
      <c r="K1779" s="6">
        <v>41491</v>
      </c>
      <c r="L1779" s="6">
        <v>41491</v>
      </c>
      <c r="M1779">
        <v>0</v>
      </c>
      <c r="N1779" t="s">
        <v>1441</v>
      </c>
      <c r="O1779" t="s">
        <v>1442</v>
      </c>
      <c r="P1779" t="s">
        <v>1443</v>
      </c>
      <c r="Q1779" s="6"/>
      <c r="R1779" s="6"/>
      <c r="S1779">
        <v>0</v>
      </c>
      <c r="T1779">
        <v>0</v>
      </c>
      <c r="U1779" t="s">
        <v>31</v>
      </c>
      <c r="V1779" t="s">
        <v>31</v>
      </c>
    </row>
    <row r="1780" spans="1:23" hidden="1" x14ac:dyDescent="0.25">
      <c r="A1780">
        <v>33</v>
      </c>
      <c r="B1780">
        <f>IF(Tabela_padrão__V_CHANNELGERAL2[[#This Row],[ID]]=A1779,0,1)</f>
        <v>1</v>
      </c>
      <c r="C1780" t="s">
        <v>2374</v>
      </c>
      <c r="D1780" t="s">
        <v>2375</v>
      </c>
      <c r="E1780" t="s">
        <v>540</v>
      </c>
      <c r="F1780" t="s">
        <v>32</v>
      </c>
      <c r="G1780" t="s">
        <v>41</v>
      </c>
      <c r="H1780" t="s">
        <v>53</v>
      </c>
      <c r="I1780">
        <v>2013</v>
      </c>
      <c r="J1780" s="6">
        <v>41430</v>
      </c>
      <c r="K1780" s="6">
        <v>41276</v>
      </c>
      <c r="L1780" s="6">
        <v>41562</v>
      </c>
      <c r="M1780">
        <v>58.33</v>
      </c>
      <c r="N1780" t="s">
        <v>587</v>
      </c>
      <c r="O1780" t="s">
        <v>1442</v>
      </c>
      <c r="P1780" t="s">
        <v>1443</v>
      </c>
      <c r="Q1780" s="6"/>
      <c r="R1780" s="6"/>
      <c r="S1780">
        <v>0</v>
      </c>
      <c r="T1780">
        <v>0</v>
      </c>
      <c r="U1780" t="s">
        <v>31</v>
      </c>
      <c r="V1780" t="s">
        <v>31</v>
      </c>
    </row>
    <row r="1781" spans="1:23" hidden="1" x14ac:dyDescent="0.25">
      <c r="A1781">
        <v>134</v>
      </c>
      <c r="B1781">
        <f>IF(Tabela_padrão__V_CHANNELGERAL2[[#This Row],[ID]]=A1780,0,1)</f>
        <v>1</v>
      </c>
      <c r="C1781" t="s">
        <v>3028</v>
      </c>
      <c r="D1781" t="s">
        <v>3029</v>
      </c>
      <c r="E1781" t="s">
        <v>540</v>
      </c>
      <c r="F1781" t="s">
        <v>32</v>
      </c>
      <c r="G1781" t="s">
        <v>41</v>
      </c>
      <c r="H1781" t="s">
        <v>53</v>
      </c>
      <c r="I1781">
        <v>2013</v>
      </c>
      <c r="J1781" s="6">
        <v>41491</v>
      </c>
      <c r="K1781" s="6">
        <v>41491</v>
      </c>
      <c r="L1781" s="6">
        <v>41491</v>
      </c>
      <c r="M1781">
        <v>0</v>
      </c>
      <c r="N1781" t="s">
        <v>1441</v>
      </c>
      <c r="O1781" t="s">
        <v>1442</v>
      </c>
      <c r="P1781" t="s">
        <v>1443</v>
      </c>
      <c r="Q1781" s="6"/>
      <c r="R1781" s="6"/>
      <c r="S1781">
        <v>0</v>
      </c>
      <c r="T1781">
        <v>0</v>
      </c>
      <c r="U1781" t="s">
        <v>31</v>
      </c>
      <c r="V1781" t="s">
        <v>31</v>
      </c>
    </row>
    <row r="1782" spans="1:23" hidden="1" x14ac:dyDescent="0.25">
      <c r="A1782">
        <v>135</v>
      </c>
      <c r="B1782">
        <f>IF(Tabela_padrão__V_CHANNELGERAL2[[#This Row],[ID]]=A1781,0,1)</f>
        <v>1</v>
      </c>
      <c r="C1782" t="s">
        <v>1756</v>
      </c>
      <c r="D1782" t="s">
        <v>1757</v>
      </c>
      <c r="E1782" t="s">
        <v>540</v>
      </c>
      <c r="F1782" t="s">
        <v>32</v>
      </c>
      <c r="G1782" t="s">
        <v>41</v>
      </c>
      <c r="H1782" t="s">
        <v>53</v>
      </c>
      <c r="I1782">
        <v>2013</v>
      </c>
      <c r="J1782" s="6">
        <v>41491</v>
      </c>
      <c r="K1782" s="6">
        <v>41491</v>
      </c>
      <c r="L1782" s="6">
        <v>41491</v>
      </c>
      <c r="M1782">
        <v>0</v>
      </c>
      <c r="N1782" t="s">
        <v>1441</v>
      </c>
      <c r="O1782" t="s">
        <v>1442</v>
      </c>
      <c r="P1782" t="s">
        <v>1443</v>
      </c>
      <c r="Q1782" s="6"/>
      <c r="R1782" s="6"/>
      <c r="S1782">
        <v>0</v>
      </c>
      <c r="T1782">
        <v>0</v>
      </c>
      <c r="U1782" t="s">
        <v>31</v>
      </c>
      <c r="V1782" t="s">
        <v>31</v>
      </c>
    </row>
    <row r="1783" spans="1:23" hidden="1" x14ac:dyDescent="0.25">
      <c r="A1783">
        <v>136</v>
      </c>
      <c r="B1783">
        <f>IF(Tabela_padrão__V_CHANNELGERAL2[[#This Row],[ID]]=A1782,0,1)</f>
        <v>1</v>
      </c>
      <c r="C1783" t="s">
        <v>1439</v>
      </c>
      <c r="D1783" t="s">
        <v>1440</v>
      </c>
      <c r="E1783" t="s">
        <v>540</v>
      </c>
      <c r="F1783" t="s">
        <v>32</v>
      </c>
      <c r="G1783" t="s">
        <v>41</v>
      </c>
      <c r="H1783" t="s">
        <v>53</v>
      </c>
      <c r="I1783">
        <v>2013</v>
      </c>
      <c r="J1783" s="6">
        <v>41491</v>
      </c>
      <c r="K1783" s="6">
        <v>41491</v>
      </c>
      <c r="L1783" s="6">
        <v>41491</v>
      </c>
      <c r="M1783">
        <v>0</v>
      </c>
      <c r="N1783" t="s">
        <v>1441</v>
      </c>
      <c r="O1783" t="s">
        <v>1442</v>
      </c>
      <c r="P1783" t="s">
        <v>1443</v>
      </c>
      <c r="Q1783" s="6"/>
      <c r="R1783" s="6"/>
      <c r="S1783">
        <v>0</v>
      </c>
      <c r="T1783">
        <v>0</v>
      </c>
      <c r="U1783" t="s">
        <v>31</v>
      </c>
      <c r="V1783" t="s">
        <v>31</v>
      </c>
    </row>
    <row r="1784" spans="1:23" hidden="1" x14ac:dyDescent="0.25">
      <c r="A1784">
        <v>137</v>
      </c>
      <c r="B1784">
        <f>IF(Tabela_padrão__V_CHANNELGERAL2[[#This Row],[ID]]=A1783,0,1)</f>
        <v>1</v>
      </c>
      <c r="C1784" t="s">
        <v>1912</v>
      </c>
      <c r="D1784" t="s">
        <v>1913</v>
      </c>
      <c r="E1784" t="s">
        <v>540</v>
      </c>
      <c r="F1784" t="s">
        <v>32</v>
      </c>
      <c r="G1784" t="s">
        <v>41</v>
      </c>
      <c r="H1784" t="s">
        <v>53</v>
      </c>
      <c r="I1784">
        <v>2013</v>
      </c>
      <c r="J1784" s="6">
        <v>41491</v>
      </c>
      <c r="K1784" s="6">
        <v>41491</v>
      </c>
      <c r="L1784" s="6">
        <v>41491</v>
      </c>
      <c r="M1784">
        <v>0</v>
      </c>
      <c r="N1784" t="s">
        <v>1441</v>
      </c>
      <c r="O1784" t="s">
        <v>1442</v>
      </c>
      <c r="P1784" t="s">
        <v>1443</v>
      </c>
      <c r="Q1784" s="6"/>
      <c r="R1784" s="6"/>
      <c r="S1784">
        <v>0</v>
      </c>
      <c r="T1784">
        <v>0</v>
      </c>
      <c r="U1784" t="s">
        <v>31</v>
      </c>
      <c r="V1784" t="s">
        <v>31</v>
      </c>
    </row>
    <row r="1785" spans="1:23" hidden="1" x14ac:dyDescent="0.25">
      <c r="A1785">
        <v>138</v>
      </c>
      <c r="B1785">
        <f>IF(Tabela_padrão__V_CHANNELGERAL2[[#This Row],[ID]]=A1784,0,1)</f>
        <v>1</v>
      </c>
      <c r="C1785" t="s">
        <v>2516</v>
      </c>
      <c r="D1785" t="s">
        <v>2517</v>
      </c>
      <c r="E1785" t="s">
        <v>540</v>
      </c>
      <c r="F1785" t="s">
        <v>32</v>
      </c>
      <c r="G1785" t="s">
        <v>41</v>
      </c>
      <c r="H1785" t="s">
        <v>53</v>
      </c>
      <c r="I1785">
        <v>2013</v>
      </c>
      <c r="J1785" s="6">
        <v>41491</v>
      </c>
      <c r="K1785" s="6">
        <v>41491</v>
      </c>
      <c r="L1785" s="6">
        <v>41491</v>
      </c>
      <c r="M1785">
        <v>0</v>
      </c>
      <c r="N1785" t="s">
        <v>1441</v>
      </c>
      <c r="O1785" t="s">
        <v>1442</v>
      </c>
      <c r="P1785" t="s">
        <v>1443</v>
      </c>
      <c r="Q1785" s="6"/>
      <c r="R1785" s="6"/>
      <c r="S1785">
        <v>0</v>
      </c>
      <c r="T1785">
        <v>0</v>
      </c>
      <c r="U1785" t="s">
        <v>31</v>
      </c>
      <c r="V1785" t="s">
        <v>31</v>
      </c>
    </row>
    <row r="1786" spans="1:23" hidden="1" x14ac:dyDescent="0.25">
      <c r="A1786">
        <v>139</v>
      </c>
      <c r="B1786">
        <f>IF(Tabela_padrão__V_CHANNELGERAL2[[#This Row],[ID]]=A1785,0,1)</f>
        <v>1</v>
      </c>
      <c r="C1786" t="s">
        <v>2685</v>
      </c>
      <c r="D1786" t="s">
        <v>2686</v>
      </c>
      <c r="E1786" t="s">
        <v>540</v>
      </c>
      <c r="F1786" t="s">
        <v>32</v>
      </c>
      <c r="G1786" t="s">
        <v>41</v>
      </c>
      <c r="H1786" t="s">
        <v>53</v>
      </c>
      <c r="I1786">
        <v>2013</v>
      </c>
      <c r="J1786" s="6">
        <v>41491</v>
      </c>
      <c r="K1786" s="6">
        <v>41491</v>
      </c>
      <c r="L1786" s="6">
        <v>41491</v>
      </c>
      <c r="M1786">
        <v>0</v>
      </c>
      <c r="N1786" t="s">
        <v>1441</v>
      </c>
      <c r="O1786" t="s">
        <v>1442</v>
      </c>
      <c r="P1786" t="s">
        <v>1443</v>
      </c>
      <c r="Q1786" s="6"/>
      <c r="R1786" s="6"/>
      <c r="S1786">
        <v>0</v>
      </c>
      <c r="T1786">
        <v>0</v>
      </c>
      <c r="U1786" t="s">
        <v>31</v>
      </c>
      <c r="V1786" t="s">
        <v>31</v>
      </c>
    </row>
    <row r="1787" spans="1:23" hidden="1" x14ac:dyDescent="0.25">
      <c r="A1787">
        <v>140</v>
      </c>
      <c r="B1787">
        <f>IF(Tabela_padrão__V_CHANNELGERAL2[[#This Row],[ID]]=A1786,0,1)</f>
        <v>1</v>
      </c>
      <c r="C1787" t="s">
        <v>2096</v>
      </c>
      <c r="D1787" t="s">
        <v>2097</v>
      </c>
      <c r="E1787" t="s">
        <v>540</v>
      </c>
      <c r="F1787" t="s">
        <v>32</v>
      </c>
      <c r="G1787" t="s">
        <v>41</v>
      </c>
      <c r="H1787" t="s">
        <v>53</v>
      </c>
      <c r="I1787">
        <v>2013</v>
      </c>
      <c r="J1787" s="6">
        <v>41491</v>
      </c>
      <c r="K1787" s="6">
        <v>41491</v>
      </c>
      <c r="L1787" s="6">
        <v>41491</v>
      </c>
      <c r="M1787">
        <v>0</v>
      </c>
      <c r="N1787" t="s">
        <v>1441</v>
      </c>
      <c r="O1787" t="s">
        <v>1442</v>
      </c>
      <c r="P1787" t="s">
        <v>1443</v>
      </c>
      <c r="Q1787" s="6"/>
      <c r="R1787" s="6"/>
      <c r="S1787">
        <v>0</v>
      </c>
      <c r="T1787">
        <v>0</v>
      </c>
      <c r="U1787" t="s">
        <v>31</v>
      </c>
      <c r="V1787" t="s">
        <v>31</v>
      </c>
    </row>
    <row r="1788" spans="1:23" hidden="1" x14ac:dyDescent="0.25">
      <c r="A1788">
        <v>1016</v>
      </c>
      <c r="B1788">
        <f>IF(Tabela_padrão__V_CHANNELGERAL2[[#This Row],[ID]]=A1787,0,1)</f>
        <v>1</v>
      </c>
      <c r="E1788" t="s">
        <v>26</v>
      </c>
      <c r="F1788" t="s">
        <v>27</v>
      </c>
      <c r="G1788" t="s">
        <v>28</v>
      </c>
      <c r="H1788" t="s">
        <v>42</v>
      </c>
      <c r="I1788">
        <v>2015</v>
      </c>
      <c r="J1788" s="6">
        <v>42332</v>
      </c>
      <c r="K1788" s="6">
        <v>42332</v>
      </c>
      <c r="L1788" s="6">
        <v>42332</v>
      </c>
      <c r="N1788" t="s">
        <v>29</v>
      </c>
      <c r="O1788" t="s">
        <v>29</v>
      </c>
      <c r="P1788" t="s">
        <v>30</v>
      </c>
      <c r="Q1788" s="6">
        <v>42005</v>
      </c>
      <c r="R1788" s="6">
        <v>42735</v>
      </c>
      <c r="S1788">
        <v>0</v>
      </c>
      <c r="T1788">
        <v>0</v>
      </c>
      <c r="U1788" t="s">
        <v>31</v>
      </c>
      <c r="V1788" t="s">
        <v>31</v>
      </c>
      <c r="W1788" t="s">
        <v>3277</v>
      </c>
    </row>
    <row r="1789" spans="1:23" hidden="1" x14ac:dyDescent="0.25">
      <c r="A1789">
        <v>1017</v>
      </c>
      <c r="B1789">
        <f>IF(Tabela_padrão__V_CHANNELGERAL2[[#This Row],[ID]]=A1788,0,1)</f>
        <v>1</v>
      </c>
      <c r="E1789" t="s">
        <v>26</v>
      </c>
      <c r="F1789" t="s">
        <v>32</v>
      </c>
      <c r="G1789" t="s">
        <v>28</v>
      </c>
      <c r="H1789" t="s">
        <v>42</v>
      </c>
      <c r="I1789">
        <v>2015</v>
      </c>
      <c r="J1789" s="6">
        <v>42332</v>
      </c>
      <c r="K1789" s="6">
        <v>42332</v>
      </c>
      <c r="L1789" s="6">
        <v>42332</v>
      </c>
      <c r="N1789" t="s">
        <v>33</v>
      </c>
      <c r="O1789" t="s">
        <v>33</v>
      </c>
      <c r="P1789" t="s">
        <v>30</v>
      </c>
      <c r="Q1789" s="6">
        <v>42005</v>
      </c>
      <c r="R1789" s="6">
        <v>42735</v>
      </c>
      <c r="S1789">
        <v>0</v>
      </c>
      <c r="T1789">
        <v>0</v>
      </c>
      <c r="U1789" t="s">
        <v>31</v>
      </c>
      <c r="V1789" t="s">
        <v>3180</v>
      </c>
      <c r="W1789" t="s">
        <v>3277</v>
      </c>
    </row>
    <row r="1790" spans="1:23" hidden="1" x14ac:dyDescent="0.25">
      <c r="A1790">
        <v>1018</v>
      </c>
      <c r="B1790">
        <f>IF(Tabela_padrão__V_CHANNELGERAL2[[#This Row],[ID]]=A1789,0,1)</f>
        <v>1</v>
      </c>
      <c r="E1790" t="s">
        <v>26</v>
      </c>
      <c r="F1790" t="s">
        <v>32</v>
      </c>
      <c r="G1790" t="s">
        <v>28</v>
      </c>
      <c r="H1790" t="s">
        <v>42</v>
      </c>
      <c r="I1790">
        <v>2015</v>
      </c>
      <c r="J1790" s="6">
        <v>42332</v>
      </c>
      <c r="K1790" s="6">
        <v>42332</v>
      </c>
      <c r="L1790" s="6">
        <v>42332</v>
      </c>
      <c r="N1790" t="s">
        <v>33</v>
      </c>
      <c r="O1790" t="s">
        <v>33</v>
      </c>
      <c r="P1790" t="s">
        <v>30</v>
      </c>
      <c r="Q1790" s="6">
        <v>42005</v>
      </c>
      <c r="R1790" s="6">
        <v>42735</v>
      </c>
      <c r="S1790">
        <v>0</v>
      </c>
      <c r="T1790">
        <v>0</v>
      </c>
      <c r="U1790" t="s">
        <v>31</v>
      </c>
      <c r="V1790" t="s">
        <v>3180</v>
      </c>
      <c r="W1790" t="s">
        <v>3277</v>
      </c>
    </row>
    <row r="1791" spans="1:23" hidden="1" x14ac:dyDescent="0.25">
      <c r="A1791">
        <v>1019</v>
      </c>
      <c r="B1791">
        <f>IF(Tabela_padrão__V_CHANNELGERAL2[[#This Row],[ID]]=A1790,0,1)</f>
        <v>1</v>
      </c>
      <c r="E1791" t="s">
        <v>26</v>
      </c>
      <c r="F1791" t="s">
        <v>27</v>
      </c>
      <c r="G1791" t="s">
        <v>28</v>
      </c>
      <c r="H1791" t="s">
        <v>42</v>
      </c>
      <c r="I1791">
        <v>2015</v>
      </c>
      <c r="J1791" s="6">
        <v>42332</v>
      </c>
      <c r="K1791" s="6">
        <v>42332</v>
      </c>
      <c r="L1791" s="6">
        <v>42332</v>
      </c>
      <c r="N1791" t="s">
        <v>34</v>
      </c>
      <c r="O1791" t="s">
        <v>34</v>
      </c>
      <c r="P1791" t="s">
        <v>30</v>
      </c>
      <c r="Q1791" s="6">
        <v>42005</v>
      </c>
      <c r="R1791" s="6">
        <v>42735</v>
      </c>
      <c r="S1791">
        <v>0</v>
      </c>
      <c r="T1791">
        <v>0</v>
      </c>
      <c r="U1791" t="s">
        <v>35</v>
      </c>
      <c r="V1791" t="s">
        <v>3181</v>
      </c>
      <c r="W1791" t="s">
        <v>3277</v>
      </c>
    </row>
    <row r="1792" spans="1:23" hidden="1" x14ac:dyDescent="0.25">
      <c r="A1792">
        <v>1031</v>
      </c>
      <c r="B1792">
        <f>IF(Tabela_padrão__V_CHANNELGERAL2[[#This Row],[ID]]=A1791,0,1)</f>
        <v>1</v>
      </c>
      <c r="D1792" t="s">
        <v>36</v>
      </c>
      <c r="E1792" t="s">
        <v>26</v>
      </c>
      <c r="F1792" t="s">
        <v>27</v>
      </c>
      <c r="G1792" t="s">
        <v>28</v>
      </c>
      <c r="H1792" t="s">
        <v>42</v>
      </c>
      <c r="I1792">
        <v>2015</v>
      </c>
      <c r="J1792" s="6">
        <v>42335</v>
      </c>
      <c r="K1792" s="6">
        <v>42335</v>
      </c>
      <c r="L1792" s="6">
        <v>42335</v>
      </c>
      <c r="N1792" t="s">
        <v>37</v>
      </c>
      <c r="O1792" t="s">
        <v>37</v>
      </c>
      <c r="P1792" t="s">
        <v>30</v>
      </c>
      <c r="Q1792" s="6">
        <v>42005</v>
      </c>
      <c r="R1792" s="6">
        <v>42735</v>
      </c>
      <c r="S1792">
        <v>0</v>
      </c>
      <c r="T1792">
        <v>0</v>
      </c>
      <c r="U1792" t="s">
        <v>31</v>
      </c>
      <c r="V1792" t="s">
        <v>31</v>
      </c>
      <c r="W1792" t="s">
        <v>3278</v>
      </c>
    </row>
    <row r="1793" spans="1:23" hidden="1" x14ac:dyDescent="0.25">
      <c r="A1793">
        <v>1056</v>
      </c>
      <c r="B1793">
        <f>IF(Tabela_padrão__V_CHANNELGERAL2[[#This Row],[ID]]=A1792,0,1)</f>
        <v>1</v>
      </c>
      <c r="D1793" t="s">
        <v>81</v>
      </c>
      <c r="E1793" t="s">
        <v>70</v>
      </c>
      <c r="F1793" t="s">
        <v>48</v>
      </c>
      <c r="G1793" t="s">
        <v>28</v>
      </c>
      <c r="H1793" t="s">
        <v>42</v>
      </c>
      <c r="I1793">
        <v>2015</v>
      </c>
      <c r="J1793" s="6">
        <v>42340</v>
      </c>
      <c r="K1793" s="6">
        <v>42340</v>
      </c>
      <c r="L1793" s="6">
        <v>42340</v>
      </c>
      <c r="N1793" t="s">
        <v>72</v>
      </c>
      <c r="O1793" t="s">
        <v>72</v>
      </c>
      <c r="P1793" t="s">
        <v>30</v>
      </c>
      <c r="Q1793" s="6">
        <v>42005</v>
      </c>
      <c r="R1793" s="6">
        <v>42735</v>
      </c>
      <c r="S1793">
        <v>0</v>
      </c>
      <c r="T1793">
        <v>0</v>
      </c>
      <c r="U1793" t="s">
        <v>31</v>
      </c>
      <c r="V1793" t="s">
        <v>31</v>
      </c>
      <c r="W1793" t="s">
        <v>3278</v>
      </c>
    </row>
    <row r="1794" spans="1:23" x14ac:dyDescent="0.25">
      <c r="A1794">
        <v>1057</v>
      </c>
      <c r="B1794">
        <f>IF(Tabela_padrão__V_CHANNELGERAL2[[#This Row],[ID]]=A1793,0,1)</f>
        <v>1</v>
      </c>
      <c r="D1794" t="s">
        <v>82</v>
      </c>
      <c r="E1794" t="s">
        <v>40</v>
      </c>
      <c r="F1794" t="s">
        <v>27</v>
      </c>
      <c r="G1794" t="s">
        <v>83</v>
      </c>
      <c r="H1794" t="s">
        <v>83</v>
      </c>
      <c r="I1794">
        <v>2016</v>
      </c>
      <c r="J1794" s="6">
        <v>42340</v>
      </c>
      <c r="K1794" s="6">
        <v>42460</v>
      </c>
      <c r="L1794" s="6">
        <v>42734</v>
      </c>
      <c r="M1794">
        <v>0</v>
      </c>
      <c r="N1794" t="s">
        <v>43</v>
      </c>
      <c r="O1794" t="s">
        <v>43</v>
      </c>
      <c r="P1794" t="s">
        <v>30</v>
      </c>
      <c r="Q1794" s="6">
        <v>42005</v>
      </c>
      <c r="R1794" s="6">
        <v>42735</v>
      </c>
      <c r="S1794">
        <v>0</v>
      </c>
      <c r="T1794">
        <v>0</v>
      </c>
      <c r="U1794" t="s">
        <v>35</v>
      </c>
      <c r="V1794" t="s">
        <v>3182</v>
      </c>
      <c r="W1794" t="s">
        <v>3279</v>
      </c>
    </row>
    <row r="1795" spans="1:23" x14ac:dyDescent="0.25">
      <c r="A1795">
        <v>1074</v>
      </c>
      <c r="B1795">
        <f>IF(Tabela_padrão__V_CHANNELGERAL2[[#This Row],[ID]]=A1794,0,1)</f>
        <v>1</v>
      </c>
      <c r="D1795" t="s">
        <v>114</v>
      </c>
      <c r="E1795" t="s">
        <v>104</v>
      </c>
      <c r="F1795" t="s">
        <v>32</v>
      </c>
      <c r="G1795" t="s">
        <v>83</v>
      </c>
      <c r="H1795" t="s">
        <v>115</v>
      </c>
      <c r="I1795">
        <v>2016</v>
      </c>
      <c r="J1795" s="6">
        <v>42341</v>
      </c>
      <c r="K1795" s="6">
        <v>42380</v>
      </c>
      <c r="L1795" s="6">
        <v>42734</v>
      </c>
      <c r="M1795">
        <v>0</v>
      </c>
      <c r="N1795" t="s">
        <v>105</v>
      </c>
      <c r="O1795" t="s">
        <v>34</v>
      </c>
      <c r="P1795" t="s">
        <v>30</v>
      </c>
      <c r="Q1795" s="6">
        <v>42005</v>
      </c>
      <c r="R1795" s="6">
        <v>42735</v>
      </c>
      <c r="S1795">
        <v>0</v>
      </c>
      <c r="T1795">
        <v>0</v>
      </c>
      <c r="U1795" t="s">
        <v>31</v>
      </c>
      <c r="V1795" t="s">
        <v>3191</v>
      </c>
      <c r="W1795" t="s">
        <v>3279</v>
      </c>
    </row>
    <row r="1796" spans="1:23" hidden="1" x14ac:dyDescent="0.25">
      <c r="A1796">
        <v>1075</v>
      </c>
      <c r="B1796">
        <f>IF(Tabela_padrão__V_CHANNELGERAL2[[#This Row],[ID]]=A1795,0,1)</f>
        <v>1</v>
      </c>
      <c r="D1796" t="s">
        <v>116</v>
      </c>
      <c r="E1796" t="s">
        <v>117</v>
      </c>
      <c r="F1796" t="s">
        <v>27</v>
      </c>
      <c r="G1796" t="s">
        <v>28</v>
      </c>
      <c r="H1796" t="s">
        <v>42</v>
      </c>
      <c r="I1796">
        <v>2015</v>
      </c>
      <c r="J1796" s="6">
        <v>42341</v>
      </c>
      <c r="K1796" s="6">
        <v>42341</v>
      </c>
      <c r="L1796" s="6">
        <v>42341</v>
      </c>
      <c r="N1796" t="s">
        <v>118</v>
      </c>
      <c r="O1796" t="s">
        <v>118</v>
      </c>
      <c r="P1796" t="s">
        <v>30</v>
      </c>
      <c r="Q1796" s="6">
        <v>42005</v>
      </c>
      <c r="R1796" s="6">
        <v>42735</v>
      </c>
      <c r="S1796">
        <v>0</v>
      </c>
      <c r="T1796">
        <v>0</v>
      </c>
      <c r="U1796" t="s">
        <v>31</v>
      </c>
      <c r="V1796" t="s">
        <v>3192</v>
      </c>
      <c r="W1796" t="s">
        <v>3278</v>
      </c>
    </row>
    <row r="1797" spans="1:23" hidden="1" x14ac:dyDescent="0.25">
      <c r="A1797">
        <v>1076</v>
      </c>
      <c r="B1797">
        <f>IF(Tabela_padrão__V_CHANNELGERAL2[[#This Row],[ID]]=A1796,0,1)</f>
        <v>1</v>
      </c>
      <c r="D1797" t="s">
        <v>119</v>
      </c>
      <c r="E1797" t="s">
        <v>117</v>
      </c>
      <c r="F1797" t="s">
        <v>48</v>
      </c>
      <c r="G1797" t="s">
        <v>28</v>
      </c>
      <c r="H1797" t="s">
        <v>42</v>
      </c>
      <c r="I1797">
        <v>2015</v>
      </c>
      <c r="J1797" s="6">
        <v>42341</v>
      </c>
      <c r="K1797" s="6">
        <v>42341</v>
      </c>
      <c r="L1797" s="6">
        <v>42341</v>
      </c>
      <c r="N1797" t="s">
        <v>118</v>
      </c>
      <c r="O1797" t="s">
        <v>118</v>
      </c>
      <c r="P1797" t="s">
        <v>30</v>
      </c>
      <c r="Q1797" s="6">
        <v>42005</v>
      </c>
      <c r="R1797" s="6">
        <v>42735</v>
      </c>
      <c r="S1797">
        <v>0</v>
      </c>
      <c r="T1797">
        <v>0</v>
      </c>
      <c r="U1797" t="s">
        <v>31</v>
      </c>
      <c r="V1797" t="s">
        <v>3193</v>
      </c>
      <c r="W1797" t="s">
        <v>3278</v>
      </c>
    </row>
    <row r="1798" spans="1:23" hidden="1" x14ac:dyDescent="0.25">
      <c r="A1798">
        <v>1077</v>
      </c>
      <c r="B1798">
        <f>IF(Tabela_padrão__V_CHANNELGERAL2[[#This Row],[ID]]=A1797,0,1)</f>
        <v>1</v>
      </c>
      <c r="D1798" t="s">
        <v>120</v>
      </c>
      <c r="E1798" t="s">
        <v>117</v>
      </c>
      <c r="F1798" t="s">
        <v>48</v>
      </c>
      <c r="G1798" t="s">
        <v>28</v>
      </c>
      <c r="H1798" t="s">
        <v>42</v>
      </c>
      <c r="I1798">
        <v>2015</v>
      </c>
      <c r="J1798" s="6">
        <v>42341</v>
      </c>
      <c r="K1798" s="6">
        <v>42341</v>
      </c>
      <c r="L1798" s="6">
        <v>42341</v>
      </c>
      <c r="N1798" t="s">
        <v>118</v>
      </c>
      <c r="O1798" t="s">
        <v>118</v>
      </c>
      <c r="P1798" t="s">
        <v>30</v>
      </c>
      <c r="Q1798" s="6">
        <v>42005</v>
      </c>
      <c r="R1798" s="6">
        <v>42735</v>
      </c>
      <c r="S1798">
        <v>0</v>
      </c>
      <c r="T1798">
        <v>0</v>
      </c>
      <c r="U1798" t="s">
        <v>31</v>
      </c>
      <c r="V1798" t="s">
        <v>3193</v>
      </c>
      <c r="W1798" t="s">
        <v>3278</v>
      </c>
    </row>
    <row r="1799" spans="1:23" hidden="1" x14ac:dyDescent="0.25">
      <c r="A1799">
        <v>1078</v>
      </c>
      <c r="B1799">
        <f>IF(Tabela_padrão__V_CHANNELGERAL2[[#This Row],[ID]]=A1798,0,1)</f>
        <v>1</v>
      </c>
      <c r="D1799" t="s">
        <v>121</v>
      </c>
      <c r="E1799" t="s">
        <v>117</v>
      </c>
      <c r="F1799" t="s">
        <v>27</v>
      </c>
      <c r="G1799" t="s">
        <v>28</v>
      </c>
      <c r="H1799" t="s">
        <v>42</v>
      </c>
      <c r="I1799">
        <v>2015</v>
      </c>
      <c r="J1799" s="6">
        <v>42341</v>
      </c>
      <c r="K1799" s="6">
        <v>42341</v>
      </c>
      <c r="L1799" s="6">
        <v>42341</v>
      </c>
      <c r="N1799" t="s">
        <v>118</v>
      </c>
      <c r="O1799" t="s">
        <v>118</v>
      </c>
      <c r="P1799" t="s">
        <v>30</v>
      </c>
      <c r="Q1799" s="6">
        <v>42005</v>
      </c>
      <c r="R1799" s="6">
        <v>42735</v>
      </c>
      <c r="S1799">
        <v>0</v>
      </c>
      <c r="T1799">
        <v>0</v>
      </c>
      <c r="U1799" t="s">
        <v>31</v>
      </c>
      <c r="V1799" t="s">
        <v>3193</v>
      </c>
      <c r="W1799" t="s">
        <v>3278</v>
      </c>
    </row>
    <row r="1800" spans="1:23" hidden="1" x14ac:dyDescent="0.25">
      <c r="A1800">
        <v>1079</v>
      </c>
      <c r="B1800">
        <f>IF(Tabela_padrão__V_CHANNELGERAL2[[#This Row],[ID]]=A1799,0,1)</f>
        <v>1</v>
      </c>
      <c r="D1800" t="s">
        <v>122</v>
      </c>
      <c r="E1800" t="s">
        <v>117</v>
      </c>
      <c r="F1800" t="s">
        <v>27</v>
      </c>
      <c r="G1800" t="s">
        <v>28</v>
      </c>
      <c r="H1800" t="s">
        <v>42</v>
      </c>
      <c r="I1800">
        <v>2015</v>
      </c>
      <c r="J1800" s="6">
        <v>42341</v>
      </c>
      <c r="K1800" s="6">
        <v>42341</v>
      </c>
      <c r="L1800" s="6">
        <v>42341</v>
      </c>
      <c r="N1800" t="s">
        <v>118</v>
      </c>
      <c r="O1800" t="s">
        <v>118</v>
      </c>
      <c r="P1800" t="s">
        <v>30</v>
      </c>
      <c r="Q1800" s="6">
        <v>42005</v>
      </c>
      <c r="R1800" s="6">
        <v>42735</v>
      </c>
      <c r="S1800">
        <v>0</v>
      </c>
      <c r="T1800">
        <v>0</v>
      </c>
      <c r="U1800" t="s">
        <v>31</v>
      </c>
      <c r="V1800" t="s">
        <v>3193</v>
      </c>
      <c r="W1800" t="s">
        <v>3278</v>
      </c>
    </row>
    <row r="1801" spans="1:23" hidden="1" x14ac:dyDescent="0.25">
      <c r="A1801">
        <v>1080</v>
      </c>
      <c r="B1801">
        <f>IF(Tabela_padrão__V_CHANNELGERAL2[[#This Row],[ID]]=A1800,0,1)</f>
        <v>1</v>
      </c>
      <c r="D1801" t="s">
        <v>123</v>
      </c>
      <c r="E1801" t="s">
        <v>117</v>
      </c>
      <c r="F1801" t="s">
        <v>27</v>
      </c>
      <c r="G1801" t="s">
        <v>28</v>
      </c>
      <c r="H1801" t="s">
        <v>42</v>
      </c>
      <c r="I1801">
        <v>2015</v>
      </c>
      <c r="J1801" s="6">
        <v>42341</v>
      </c>
      <c r="K1801" s="6">
        <v>42341</v>
      </c>
      <c r="L1801" s="6">
        <v>42341</v>
      </c>
      <c r="N1801" t="s">
        <v>118</v>
      </c>
      <c r="O1801" t="s">
        <v>118</v>
      </c>
      <c r="P1801" t="s">
        <v>30</v>
      </c>
      <c r="Q1801" s="6">
        <v>42005</v>
      </c>
      <c r="R1801" s="6">
        <v>42735</v>
      </c>
      <c r="S1801">
        <v>0</v>
      </c>
      <c r="T1801">
        <v>0</v>
      </c>
      <c r="U1801" t="s">
        <v>31</v>
      </c>
      <c r="V1801" t="s">
        <v>3193</v>
      </c>
      <c r="W1801" t="s">
        <v>3278</v>
      </c>
    </row>
    <row r="1802" spans="1:23" hidden="1" x14ac:dyDescent="0.25">
      <c r="A1802">
        <v>1081</v>
      </c>
      <c r="B1802">
        <f>IF(Tabela_padrão__V_CHANNELGERAL2[[#This Row],[ID]]=A1801,0,1)</f>
        <v>1</v>
      </c>
      <c r="D1802" t="s">
        <v>124</v>
      </c>
      <c r="E1802" t="s">
        <v>117</v>
      </c>
      <c r="F1802" t="s">
        <v>27</v>
      </c>
      <c r="G1802" t="s">
        <v>28</v>
      </c>
      <c r="H1802" t="s">
        <v>42</v>
      </c>
      <c r="I1802">
        <v>2015</v>
      </c>
      <c r="J1802" s="6">
        <v>42341</v>
      </c>
      <c r="K1802" s="6">
        <v>42341</v>
      </c>
      <c r="L1802" s="6">
        <v>42341</v>
      </c>
      <c r="N1802" t="s">
        <v>118</v>
      </c>
      <c r="O1802" t="s">
        <v>118</v>
      </c>
      <c r="P1802" t="s">
        <v>30</v>
      </c>
      <c r="Q1802" s="6">
        <v>42005</v>
      </c>
      <c r="R1802" s="6">
        <v>42735</v>
      </c>
      <c r="S1802">
        <v>0</v>
      </c>
      <c r="T1802">
        <v>0</v>
      </c>
      <c r="U1802" t="s">
        <v>31</v>
      </c>
      <c r="V1802" t="s">
        <v>3193</v>
      </c>
      <c r="W1802" t="s">
        <v>3278</v>
      </c>
    </row>
    <row r="1803" spans="1:23" hidden="1" x14ac:dyDescent="0.25">
      <c r="A1803">
        <v>1082</v>
      </c>
      <c r="B1803">
        <f>IF(Tabela_padrão__V_CHANNELGERAL2[[#This Row],[ID]]=A1802,0,1)</f>
        <v>1</v>
      </c>
      <c r="D1803" t="s">
        <v>125</v>
      </c>
      <c r="E1803" t="s">
        <v>117</v>
      </c>
      <c r="F1803" t="s">
        <v>27</v>
      </c>
      <c r="G1803" t="s">
        <v>28</v>
      </c>
      <c r="H1803" t="s">
        <v>42</v>
      </c>
      <c r="I1803">
        <v>2015</v>
      </c>
      <c r="J1803" s="6">
        <v>42341</v>
      </c>
      <c r="K1803" s="6">
        <v>42341</v>
      </c>
      <c r="L1803" s="6">
        <v>42341</v>
      </c>
      <c r="N1803" t="s">
        <v>118</v>
      </c>
      <c r="O1803" t="s">
        <v>118</v>
      </c>
      <c r="P1803" t="s">
        <v>30</v>
      </c>
      <c r="Q1803" s="6">
        <v>42005</v>
      </c>
      <c r="R1803" s="6">
        <v>42735</v>
      </c>
      <c r="S1803">
        <v>0</v>
      </c>
      <c r="T1803">
        <v>0</v>
      </c>
      <c r="U1803" t="s">
        <v>31</v>
      </c>
      <c r="V1803" t="s">
        <v>3193</v>
      </c>
      <c r="W1803" t="s">
        <v>3278</v>
      </c>
    </row>
    <row r="1804" spans="1:23" hidden="1" x14ac:dyDescent="0.25">
      <c r="A1804">
        <v>1083</v>
      </c>
      <c r="B1804">
        <f>IF(Tabela_padrão__V_CHANNELGERAL2[[#This Row],[ID]]=A1803,0,1)</f>
        <v>1</v>
      </c>
      <c r="D1804" t="s">
        <v>126</v>
      </c>
      <c r="E1804" t="s">
        <v>117</v>
      </c>
      <c r="F1804" t="s">
        <v>27</v>
      </c>
      <c r="G1804" t="s">
        <v>28</v>
      </c>
      <c r="H1804" t="s">
        <v>42</v>
      </c>
      <c r="I1804">
        <v>2015</v>
      </c>
      <c r="J1804" s="6">
        <v>42341</v>
      </c>
      <c r="K1804" s="6">
        <v>42341</v>
      </c>
      <c r="L1804" s="6">
        <v>42341</v>
      </c>
      <c r="N1804" t="s">
        <v>118</v>
      </c>
      <c r="O1804" t="s">
        <v>118</v>
      </c>
      <c r="P1804" t="s">
        <v>30</v>
      </c>
      <c r="Q1804" s="6">
        <v>42005</v>
      </c>
      <c r="R1804" s="6">
        <v>42735</v>
      </c>
      <c r="S1804">
        <v>0</v>
      </c>
      <c r="T1804">
        <v>0</v>
      </c>
      <c r="U1804" t="s">
        <v>31</v>
      </c>
      <c r="V1804" t="s">
        <v>3185</v>
      </c>
      <c r="W1804" t="s">
        <v>3278</v>
      </c>
    </row>
    <row r="1805" spans="1:23" hidden="1" x14ac:dyDescent="0.25">
      <c r="A1805">
        <v>1084</v>
      </c>
      <c r="B1805">
        <f>IF(Tabela_padrão__V_CHANNELGERAL2[[#This Row],[ID]]=A1804,0,1)</f>
        <v>1</v>
      </c>
      <c r="D1805" t="s">
        <v>127</v>
      </c>
      <c r="E1805" t="s">
        <v>117</v>
      </c>
      <c r="F1805" t="s">
        <v>32</v>
      </c>
      <c r="G1805" t="s">
        <v>28</v>
      </c>
      <c r="H1805" t="s">
        <v>42</v>
      </c>
      <c r="I1805">
        <v>2015</v>
      </c>
      <c r="J1805" s="6">
        <v>42341</v>
      </c>
      <c r="K1805" s="6">
        <v>42341</v>
      </c>
      <c r="L1805" s="6">
        <v>42341</v>
      </c>
      <c r="N1805" t="s">
        <v>118</v>
      </c>
      <c r="O1805" t="s">
        <v>118</v>
      </c>
      <c r="P1805" t="s">
        <v>30</v>
      </c>
      <c r="Q1805" s="6">
        <v>42005</v>
      </c>
      <c r="R1805" s="6">
        <v>42735</v>
      </c>
      <c r="S1805">
        <v>0</v>
      </c>
      <c r="T1805">
        <v>0</v>
      </c>
      <c r="U1805" t="s">
        <v>31</v>
      </c>
      <c r="V1805" t="s">
        <v>3180</v>
      </c>
      <c r="W1805" t="s">
        <v>3278</v>
      </c>
    </row>
    <row r="1806" spans="1:23" hidden="1" x14ac:dyDescent="0.25">
      <c r="A1806">
        <v>1085</v>
      </c>
      <c r="B1806">
        <f>IF(Tabela_padrão__V_CHANNELGERAL2[[#This Row],[ID]]=A1805,0,1)</f>
        <v>1</v>
      </c>
      <c r="D1806" t="s">
        <v>128</v>
      </c>
      <c r="E1806" t="s">
        <v>117</v>
      </c>
      <c r="F1806" t="s">
        <v>32</v>
      </c>
      <c r="G1806" t="s">
        <v>28</v>
      </c>
      <c r="H1806" t="s">
        <v>42</v>
      </c>
      <c r="I1806">
        <v>2015</v>
      </c>
      <c r="J1806" s="6">
        <v>42341</v>
      </c>
      <c r="K1806" s="6">
        <v>42341</v>
      </c>
      <c r="L1806" s="6">
        <v>42341</v>
      </c>
      <c r="N1806" t="s">
        <v>118</v>
      </c>
      <c r="O1806" t="s">
        <v>118</v>
      </c>
      <c r="P1806" t="s">
        <v>30</v>
      </c>
      <c r="Q1806" s="6">
        <v>42005</v>
      </c>
      <c r="R1806" s="6">
        <v>42735</v>
      </c>
      <c r="S1806">
        <v>0</v>
      </c>
      <c r="T1806">
        <v>0</v>
      </c>
      <c r="U1806" t="s">
        <v>31</v>
      </c>
      <c r="V1806" t="s">
        <v>3192</v>
      </c>
      <c r="W1806" t="s">
        <v>3278</v>
      </c>
    </row>
    <row r="1807" spans="1:23" hidden="1" x14ac:dyDescent="0.25">
      <c r="A1807">
        <v>1086</v>
      </c>
      <c r="B1807">
        <f>IF(Tabela_padrão__V_CHANNELGERAL2[[#This Row],[ID]]=A1806,0,1)</f>
        <v>1</v>
      </c>
      <c r="D1807" t="s">
        <v>129</v>
      </c>
      <c r="E1807" t="s">
        <v>117</v>
      </c>
      <c r="F1807" t="s">
        <v>32</v>
      </c>
      <c r="G1807" t="s">
        <v>28</v>
      </c>
      <c r="H1807" t="s">
        <v>42</v>
      </c>
      <c r="I1807">
        <v>2015</v>
      </c>
      <c r="J1807" s="6">
        <v>42341</v>
      </c>
      <c r="K1807" s="6">
        <v>42341</v>
      </c>
      <c r="L1807" s="6">
        <v>42341</v>
      </c>
      <c r="N1807" t="s">
        <v>118</v>
      </c>
      <c r="O1807" t="s">
        <v>118</v>
      </c>
      <c r="P1807" t="s">
        <v>30</v>
      </c>
      <c r="Q1807" s="6">
        <v>42005</v>
      </c>
      <c r="R1807" s="6">
        <v>42735</v>
      </c>
      <c r="S1807">
        <v>0</v>
      </c>
      <c r="T1807">
        <v>0</v>
      </c>
      <c r="U1807" t="s">
        <v>31</v>
      </c>
      <c r="V1807" t="s">
        <v>3192</v>
      </c>
      <c r="W1807" t="s">
        <v>3278</v>
      </c>
    </row>
    <row r="1808" spans="1:23" hidden="1" x14ac:dyDescent="0.25">
      <c r="A1808">
        <v>1087</v>
      </c>
      <c r="B1808">
        <f>IF(Tabela_padrão__V_CHANNELGERAL2[[#This Row],[ID]]=A1807,0,1)</f>
        <v>1</v>
      </c>
      <c r="D1808" t="s">
        <v>130</v>
      </c>
      <c r="E1808" t="s">
        <v>117</v>
      </c>
      <c r="F1808" t="s">
        <v>32</v>
      </c>
      <c r="G1808" t="s">
        <v>28</v>
      </c>
      <c r="H1808" t="s">
        <v>42</v>
      </c>
      <c r="I1808">
        <v>2015</v>
      </c>
      <c r="J1808" s="6">
        <v>42341</v>
      </c>
      <c r="K1808" s="6">
        <v>42341</v>
      </c>
      <c r="L1808" s="6">
        <v>42341</v>
      </c>
      <c r="N1808" t="s">
        <v>118</v>
      </c>
      <c r="O1808" t="s">
        <v>118</v>
      </c>
      <c r="P1808" t="s">
        <v>30</v>
      </c>
      <c r="Q1808" s="6">
        <v>42005</v>
      </c>
      <c r="R1808" s="6">
        <v>42735</v>
      </c>
      <c r="S1808">
        <v>0</v>
      </c>
      <c r="T1808">
        <v>0</v>
      </c>
      <c r="U1808" t="s">
        <v>31</v>
      </c>
      <c r="V1808" t="s">
        <v>3192</v>
      </c>
      <c r="W1808" t="s">
        <v>3278</v>
      </c>
    </row>
    <row r="1809" spans="1:23" hidden="1" x14ac:dyDescent="0.25">
      <c r="A1809">
        <v>1088</v>
      </c>
      <c r="B1809">
        <f>IF(Tabela_padrão__V_CHANNELGERAL2[[#This Row],[ID]]=A1808,0,1)</f>
        <v>1</v>
      </c>
      <c r="D1809" t="s">
        <v>131</v>
      </c>
      <c r="E1809" t="s">
        <v>117</v>
      </c>
      <c r="F1809" t="s">
        <v>27</v>
      </c>
      <c r="G1809" t="s">
        <v>28</v>
      </c>
      <c r="H1809" t="s">
        <v>42</v>
      </c>
      <c r="I1809">
        <v>2015</v>
      </c>
      <c r="J1809" s="6">
        <v>42341</v>
      </c>
      <c r="K1809" s="6">
        <v>42341</v>
      </c>
      <c r="L1809" s="6">
        <v>42341</v>
      </c>
      <c r="N1809" t="s">
        <v>118</v>
      </c>
      <c r="O1809" t="s">
        <v>118</v>
      </c>
      <c r="P1809" t="s">
        <v>30</v>
      </c>
      <c r="Q1809" s="6">
        <v>42005</v>
      </c>
      <c r="R1809" s="6">
        <v>42735</v>
      </c>
      <c r="S1809">
        <v>0</v>
      </c>
      <c r="T1809">
        <v>0</v>
      </c>
      <c r="U1809" t="s">
        <v>31</v>
      </c>
      <c r="V1809" t="s">
        <v>3193</v>
      </c>
      <c r="W1809" t="s">
        <v>3278</v>
      </c>
    </row>
    <row r="1810" spans="1:23" hidden="1" x14ac:dyDescent="0.25">
      <c r="A1810">
        <v>1089</v>
      </c>
      <c r="B1810">
        <f>IF(Tabela_padrão__V_CHANNELGERAL2[[#This Row],[ID]]=A1809,0,1)</f>
        <v>1</v>
      </c>
      <c r="D1810" t="s">
        <v>132</v>
      </c>
      <c r="E1810" t="s">
        <v>117</v>
      </c>
      <c r="F1810" t="s">
        <v>27</v>
      </c>
      <c r="G1810" t="s">
        <v>28</v>
      </c>
      <c r="H1810" t="s">
        <v>42</v>
      </c>
      <c r="I1810">
        <v>2015</v>
      </c>
      <c r="J1810" s="6">
        <v>42341</v>
      </c>
      <c r="K1810" s="6">
        <v>42341</v>
      </c>
      <c r="L1810" s="6">
        <v>42341</v>
      </c>
      <c r="N1810" t="s">
        <v>118</v>
      </c>
      <c r="O1810" t="s">
        <v>118</v>
      </c>
      <c r="P1810" t="s">
        <v>30</v>
      </c>
      <c r="Q1810" s="6">
        <v>42005</v>
      </c>
      <c r="R1810" s="6">
        <v>42735</v>
      </c>
      <c r="S1810">
        <v>0</v>
      </c>
      <c r="T1810">
        <v>0</v>
      </c>
      <c r="U1810" t="s">
        <v>31</v>
      </c>
      <c r="V1810" t="s">
        <v>3193</v>
      </c>
      <c r="W1810" t="s">
        <v>3278</v>
      </c>
    </row>
    <row r="1811" spans="1:23" hidden="1" x14ac:dyDescent="0.25">
      <c r="A1811">
        <v>1090</v>
      </c>
      <c r="B1811">
        <f>IF(Tabela_padrão__V_CHANNELGERAL2[[#This Row],[ID]]=A1810,0,1)</f>
        <v>1</v>
      </c>
      <c r="D1811" t="s">
        <v>133</v>
      </c>
      <c r="E1811" t="s">
        <v>117</v>
      </c>
      <c r="F1811" t="s">
        <v>27</v>
      </c>
      <c r="G1811" t="s">
        <v>28</v>
      </c>
      <c r="H1811" t="s">
        <v>42</v>
      </c>
      <c r="I1811">
        <v>2015</v>
      </c>
      <c r="J1811" s="6">
        <v>42341</v>
      </c>
      <c r="K1811" s="6">
        <v>42341</v>
      </c>
      <c r="L1811" s="6">
        <v>42341</v>
      </c>
      <c r="N1811" t="s">
        <v>118</v>
      </c>
      <c r="O1811" t="s">
        <v>118</v>
      </c>
      <c r="P1811" t="s">
        <v>30</v>
      </c>
      <c r="Q1811" s="6">
        <v>42005</v>
      </c>
      <c r="R1811" s="6">
        <v>42735</v>
      </c>
      <c r="S1811">
        <v>0</v>
      </c>
      <c r="T1811">
        <v>0</v>
      </c>
      <c r="U1811" t="s">
        <v>31</v>
      </c>
      <c r="V1811" t="s">
        <v>3180</v>
      </c>
      <c r="W1811" t="s">
        <v>3278</v>
      </c>
    </row>
    <row r="1812" spans="1:23" hidden="1" x14ac:dyDescent="0.25">
      <c r="A1812">
        <v>1091</v>
      </c>
      <c r="B1812">
        <f>IF(Tabela_padrão__V_CHANNELGERAL2[[#This Row],[ID]]=A1811,0,1)</f>
        <v>1</v>
      </c>
      <c r="D1812" t="s">
        <v>134</v>
      </c>
      <c r="E1812" t="s">
        <v>117</v>
      </c>
      <c r="F1812" t="s">
        <v>27</v>
      </c>
      <c r="G1812" t="s">
        <v>28</v>
      </c>
      <c r="H1812" t="s">
        <v>42</v>
      </c>
      <c r="I1812">
        <v>2015</v>
      </c>
      <c r="J1812" s="6">
        <v>42341</v>
      </c>
      <c r="K1812" s="6">
        <v>42341</v>
      </c>
      <c r="L1812" s="6">
        <v>42341</v>
      </c>
      <c r="N1812" t="s">
        <v>118</v>
      </c>
      <c r="O1812" t="s">
        <v>118</v>
      </c>
      <c r="P1812" t="s">
        <v>30</v>
      </c>
      <c r="Q1812" s="6">
        <v>42005</v>
      </c>
      <c r="R1812" s="6">
        <v>42735</v>
      </c>
      <c r="S1812">
        <v>0</v>
      </c>
      <c r="T1812">
        <v>0</v>
      </c>
      <c r="U1812" t="s">
        <v>31</v>
      </c>
      <c r="V1812" t="s">
        <v>3180</v>
      </c>
      <c r="W1812" t="s">
        <v>3278</v>
      </c>
    </row>
    <row r="1813" spans="1:23" hidden="1" x14ac:dyDescent="0.25">
      <c r="A1813">
        <v>1092</v>
      </c>
      <c r="B1813">
        <f>IF(Tabela_padrão__V_CHANNELGERAL2[[#This Row],[ID]]=A1812,0,1)</f>
        <v>1</v>
      </c>
      <c r="D1813" t="s">
        <v>135</v>
      </c>
      <c r="E1813" t="s">
        <v>117</v>
      </c>
      <c r="F1813" t="s">
        <v>27</v>
      </c>
      <c r="G1813" t="s">
        <v>28</v>
      </c>
      <c r="H1813" t="s">
        <v>42</v>
      </c>
      <c r="I1813">
        <v>2015</v>
      </c>
      <c r="J1813" s="6">
        <v>42341</v>
      </c>
      <c r="K1813" s="6">
        <v>42341</v>
      </c>
      <c r="L1813" s="6">
        <v>42341</v>
      </c>
      <c r="N1813" t="s">
        <v>118</v>
      </c>
      <c r="O1813" t="s">
        <v>118</v>
      </c>
      <c r="P1813" t="s">
        <v>30</v>
      </c>
      <c r="Q1813" s="6">
        <v>42005</v>
      </c>
      <c r="R1813" s="6">
        <v>42735</v>
      </c>
      <c r="S1813">
        <v>0</v>
      </c>
      <c r="T1813">
        <v>0</v>
      </c>
      <c r="U1813" t="s">
        <v>31</v>
      </c>
      <c r="V1813" t="s">
        <v>31</v>
      </c>
      <c r="W1813" t="s">
        <v>3278</v>
      </c>
    </row>
    <row r="1814" spans="1:23" hidden="1" x14ac:dyDescent="0.25">
      <c r="A1814">
        <v>1094</v>
      </c>
      <c r="B1814">
        <f>IF(Tabela_padrão__V_CHANNELGERAL2[[#This Row],[ID]]=A1813,0,1)</f>
        <v>1</v>
      </c>
      <c r="D1814" t="s">
        <v>136</v>
      </c>
      <c r="E1814" t="s">
        <v>137</v>
      </c>
      <c r="F1814" t="s">
        <v>27</v>
      </c>
      <c r="G1814" t="s">
        <v>28</v>
      </c>
      <c r="H1814" t="s">
        <v>42</v>
      </c>
      <c r="I1814">
        <v>2015</v>
      </c>
      <c r="J1814" s="6">
        <v>42345</v>
      </c>
      <c r="K1814" s="6">
        <v>42345</v>
      </c>
      <c r="L1814" s="6">
        <v>42345</v>
      </c>
      <c r="N1814" t="s">
        <v>138</v>
      </c>
      <c r="O1814" t="s">
        <v>138</v>
      </c>
      <c r="P1814" t="s">
        <v>30</v>
      </c>
      <c r="Q1814" s="6">
        <v>42005</v>
      </c>
      <c r="R1814" s="6">
        <v>42735</v>
      </c>
      <c r="S1814">
        <v>0</v>
      </c>
      <c r="T1814">
        <v>0</v>
      </c>
      <c r="U1814" t="s">
        <v>31</v>
      </c>
      <c r="V1814" t="s">
        <v>3180</v>
      </c>
      <c r="W1814" t="s">
        <v>3277</v>
      </c>
    </row>
    <row r="1815" spans="1:23" x14ac:dyDescent="0.25">
      <c r="A1815">
        <v>1095</v>
      </c>
      <c r="B1815">
        <f>IF(Tabela_padrão__V_CHANNELGERAL2[[#This Row],[ID]]=A1814,0,1)</f>
        <v>1</v>
      </c>
      <c r="D1815" t="s">
        <v>139</v>
      </c>
      <c r="E1815" t="s">
        <v>140</v>
      </c>
      <c r="F1815" t="s">
        <v>27</v>
      </c>
      <c r="G1815" t="s">
        <v>83</v>
      </c>
      <c r="H1815" t="s">
        <v>83</v>
      </c>
      <c r="I1815">
        <v>2016</v>
      </c>
      <c r="J1815" s="6">
        <v>42345</v>
      </c>
      <c r="K1815" s="6">
        <v>42422</v>
      </c>
      <c r="L1815" s="6">
        <v>42524</v>
      </c>
      <c r="M1815">
        <v>0</v>
      </c>
      <c r="N1815" t="s">
        <v>141</v>
      </c>
      <c r="O1815" t="s">
        <v>141</v>
      </c>
      <c r="P1815" t="s">
        <v>30</v>
      </c>
      <c r="Q1815" s="6">
        <v>42005</v>
      </c>
      <c r="R1815" s="6">
        <v>42735</v>
      </c>
      <c r="S1815">
        <v>0</v>
      </c>
      <c r="T1815">
        <v>0</v>
      </c>
      <c r="U1815" t="s">
        <v>31</v>
      </c>
      <c r="V1815" t="s">
        <v>3194</v>
      </c>
      <c r="W1815" t="s">
        <v>3279</v>
      </c>
    </row>
    <row r="1816" spans="1:23" x14ac:dyDescent="0.25">
      <c r="A1816">
        <v>1124</v>
      </c>
      <c r="B1816">
        <f>IF(Tabela_padrão__V_CHANNELGERAL2[[#This Row],[ID]]=A1815,0,1)</f>
        <v>1</v>
      </c>
      <c r="D1816" t="s">
        <v>195</v>
      </c>
      <c r="E1816" t="s">
        <v>26</v>
      </c>
      <c r="F1816" t="s">
        <v>27</v>
      </c>
      <c r="G1816" t="s">
        <v>83</v>
      </c>
      <c r="H1816" t="s">
        <v>83</v>
      </c>
      <c r="I1816">
        <v>2016</v>
      </c>
      <c r="J1816" s="6">
        <v>42349</v>
      </c>
      <c r="K1816" s="6">
        <v>42430</v>
      </c>
      <c r="L1816" s="6">
        <v>42542</v>
      </c>
      <c r="M1816">
        <v>0</v>
      </c>
      <c r="N1816" t="s">
        <v>37</v>
      </c>
      <c r="O1816" t="s">
        <v>37</v>
      </c>
      <c r="P1816" t="s">
        <v>30</v>
      </c>
      <c r="Q1816" s="6">
        <v>42005</v>
      </c>
      <c r="R1816" s="6">
        <v>42735</v>
      </c>
      <c r="S1816">
        <v>0</v>
      </c>
      <c r="T1816">
        <v>0</v>
      </c>
      <c r="U1816" t="s">
        <v>31</v>
      </c>
      <c r="V1816" t="s">
        <v>3199</v>
      </c>
      <c r="W1816" t="s">
        <v>3279</v>
      </c>
    </row>
    <row r="1817" spans="1:23" x14ac:dyDescent="0.25">
      <c r="A1817">
        <v>1143</v>
      </c>
      <c r="B1817">
        <f>IF(Tabela_padrão__V_CHANNELGERAL2[[#This Row],[ID]]=A1816,0,1)</f>
        <v>1</v>
      </c>
      <c r="D1817" t="s">
        <v>235</v>
      </c>
      <c r="E1817" t="s">
        <v>231</v>
      </c>
      <c r="F1817" t="s">
        <v>27</v>
      </c>
      <c r="G1817" t="s">
        <v>83</v>
      </c>
      <c r="H1817" t="s">
        <v>83</v>
      </c>
      <c r="I1817">
        <v>2016</v>
      </c>
      <c r="J1817" s="6">
        <v>42352</v>
      </c>
      <c r="K1817" s="6">
        <v>42562</v>
      </c>
      <c r="L1817" s="6">
        <v>42566</v>
      </c>
      <c r="M1817">
        <v>0</v>
      </c>
      <c r="N1817" t="s">
        <v>232</v>
      </c>
      <c r="O1817" t="s">
        <v>233</v>
      </c>
      <c r="P1817" t="s">
        <v>30</v>
      </c>
      <c r="Q1817" s="6">
        <v>42005</v>
      </c>
      <c r="R1817" s="6">
        <v>42735</v>
      </c>
      <c r="S1817">
        <v>0</v>
      </c>
      <c r="T1817">
        <v>0</v>
      </c>
      <c r="U1817" t="s">
        <v>31</v>
      </c>
      <c r="V1817" t="s">
        <v>3192</v>
      </c>
      <c r="W1817" t="s">
        <v>3279</v>
      </c>
    </row>
    <row r="1818" spans="1:23" x14ac:dyDescent="0.25">
      <c r="A1818">
        <v>1144</v>
      </c>
      <c r="B1818">
        <f>IF(Tabela_padrão__V_CHANNELGERAL2[[#This Row],[ID]]=A1817,0,1)</f>
        <v>1</v>
      </c>
      <c r="D1818" t="s">
        <v>236</v>
      </c>
      <c r="E1818" t="s">
        <v>231</v>
      </c>
      <c r="F1818" t="s">
        <v>27</v>
      </c>
      <c r="G1818" t="s">
        <v>83</v>
      </c>
      <c r="H1818" t="s">
        <v>83</v>
      </c>
      <c r="I1818">
        <v>2016</v>
      </c>
      <c r="J1818" s="6">
        <v>42352</v>
      </c>
      <c r="K1818" s="6">
        <v>42632</v>
      </c>
      <c r="L1818" s="6">
        <v>42636</v>
      </c>
      <c r="M1818">
        <v>0</v>
      </c>
      <c r="N1818" t="s">
        <v>232</v>
      </c>
      <c r="O1818" t="s">
        <v>233</v>
      </c>
      <c r="P1818" t="s">
        <v>30</v>
      </c>
      <c r="Q1818" s="6">
        <v>42005</v>
      </c>
      <c r="R1818" s="6">
        <v>42735</v>
      </c>
      <c r="S1818">
        <v>0</v>
      </c>
      <c r="T1818">
        <v>0</v>
      </c>
      <c r="U1818" t="s">
        <v>31</v>
      </c>
      <c r="V1818" t="s">
        <v>3192</v>
      </c>
      <c r="W1818" t="s">
        <v>3279</v>
      </c>
    </row>
    <row r="1819" spans="1:23" hidden="1" x14ac:dyDescent="0.25">
      <c r="A1819">
        <v>1150</v>
      </c>
      <c r="B1819">
        <f>IF(Tabela_padrão__V_CHANNELGERAL2[[#This Row],[ID]]=A1818,0,1)</f>
        <v>1</v>
      </c>
      <c r="D1819" t="s">
        <v>247</v>
      </c>
      <c r="E1819" t="s">
        <v>231</v>
      </c>
      <c r="F1819" t="s">
        <v>27</v>
      </c>
      <c r="G1819" t="s">
        <v>28</v>
      </c>
      <c r="H1819" t="s">
        <v>42</v>
      </c>
      <c r="I1819">
        <v>2015</v>
      </c>
      <c r="J1819" s="6">
        <v>42352</v>
      </c>
      <c r="K1819" s="6">
        <v>42352</v>
      </c>
      <c r="L1819" s="6">
        <v>42352</v>
      </c>
      <c r="N1819" t="s">
        <v>248</v>
      </c>
      <c r="O1819" t="s">
        <v>248</v>
      </c>
      <c r="P1819" t="s">
        <v>30</v>
      </c>
      <c r="Q1819" s="6">
        <v>42005</v>
      </c>
      <c r="R1819" s="6">
        <v>42735</v>
      </c>
      <c r="S1819">
        <v>0</v>
      </c>
      <c r="T1819">
        <v>0</v>
      </c>
      <c r="U1819" t="s">
        <v>31</v>
      </c>
      <c r="V1819" t="s">
        <v>3194</v>
      </c>
      <c r="W1819" t="s">
        <v>3278</v>
      </c>
    </row>
    <row r="1820" spans="1:23" hidden="1" x14ac:dyDescent="0.25">
      <c r="A1820">
        <v>1162</v>
      </c>
      <c r="B1820">
        <f>IF(Tabela_padrão__V_CHANNELGERAL2[[#This Row],[ID]]=A1819,0,1)</f>
        <v>1</v>
      </c>
      <c r="D1820" t="s">
        <v>269</v>
      </c>
      <c r="E1820" t="s">
        <v>270</v>
      </c>
      <c r="F1820" t="s">
        <v>27</v>
      </c>
      <c r="G1820" t="s">
        <v>28</v>
      </c>
      <c r="H1820" t="s">
        <v>42</v>
      </c>
      <c r="I1820">
        <v>2015</v>
      </c>
      <c r="J1820" s="6">
        <v>42352</v>
      </c>
      <c r="K1820" s="6">
        <v>42352</v>
      </c>
      <c r="L1820" s="6">
        <v>42352</v>
      </c>
      <c r="N1820" t="s">
        <v>271</v>
      </c>
      <c r="O1820" t="s">
        <v>271</v>
      </c>
      <c r="P1820" t="s">
        <v>30</v>
      </c>
      <c r="Q1820" s="6">
        <v>42005</v>
      </c>
      <c r="R1820" s="6">
        <v>42735</v>
      </c>
      <c r="S1820">
        <v>0</v>
      </c>
      <c r="T1820">
        <v>0</v>
      </c>
      <c r="U1820" t="s">
        <v>35</v>
      </c>
      <c r="V1820" t="s">
        <v>3185</v>
      </c>
      <c r="W1820" t="s">
        <v>3278</v>
      </c>
    </row>
    <row r="1821" spans="1:23" x14ac:dyDescent="0.25">
      <c r="A1821">
        <v>1163</v>
      </c>
      <c r="B1821">
        <f>IF(Tabela_padrão__V_CHANNELGERAL2[[#This Row],[ID]]=A1820,0,1)</f>
        <v>1</v>
      </c>
      <c r="D1821" t="s">
        <v>272</v>
      </c>
      <c r="E1821" t="s">
        <v>26</v>
      </c>
      <c r="F1821" t="s">
        <v>27</v>
      </c>
      <c r="G1821" t="s">
        <v>83</v>
      </c>
      <c r="H1821" t="s">
        <v>83</v>
      </c>
      <c r="I1821">
        <v>2016</v>
      </c>
      <c r="J1821" s="6">
        <v>42352</v>
      </c>
      <c r="K1821" s="6">
        <v>42522</v>
      </c>
      <c r="L1821" s="6">
        <v>42720</v>
      </c>
      <c r="M1821">
        <v>0</v>
      </c>
      <c r="N1821" t="s">
        <v>256</v>
      </c>
      <c r="O1821" t="s">
        <v>256</v>
      </c>
      <c r="P1821" t="s">
        <v>30</v>
      </c>
      <c r="Q1821" s="6">
        <v>42005</v>
      </c>
      <c r="R1821" s="6">
        <v>42735</v>
      </c>
      <c r="S1821">
        <v>0</v>
      </c>
      <c r="T1821">
        <v>0</v>
      </c>
      <c r="U1821" t="s">
        <v>35</v>
      </c>
      <c r="V1821" t="s">
        <v>3181</v>
      </c>
      <c r="W1821" t="s">
        <v>3279</v>
      </c>
    </row>
    <row r="1822" spans="1:23" hidden="1" x14ac:dyDescent="0.25">
      <c r="A1822">
        <v>1164</v>
      </c>
      <c r="B1822">
        <f>IF(Tabela_padrão__V_CHANNELGERAL2[[#This Row],[ID]]=A1821,0,1)</f>
        <v>1</v>
      </c>
      <c r="D1822" t="s">
        <v>273</v>
      </c>
      <c r="E1822" t="s">
        <v>270</v>
      </c>
      <c r="F1822" t="s">
        <v>48</v>
      </c>
      <c r="G1822" t="s">
        <v>28</v>
      </c>
      <c r="H1822" t="s">
        <v>42</v>
      </c>
      <c r="I1822">
        <v>2015</v>
      </c>
      <c r="J1822" s="6">
        <v>42352</v>
      </c>
      <c r="K1822" s="6">
        <v>42352</v>
      </c>
      <c r="L1822" s="6">
        <v>42352</v>
      </c>
      <c r="N1822" t="s">
        <v>271</v>
      </c>
      <c r="O1822" t="s">
        <v>271</v>
      </c>
      <c r="P1822" t="s">
        <v>30</v>
      </c>
      <c r="Q1822" s="6">
        <v>42005</v>
      </c>
      <c r="R1822" s="6">
        <v>42735</v>
      </c>
      <c r="S1822">
        <v>0</v>
      </c>
      <c r="T1822">
        <v>0</v>
      </c>
      <c r="U1822" t="s">
        <v>31</v>
      </c>
      <c r="V1822" t="s">
        <v>3185</v>
      </c>
      <c r="W1822" t="s">
        <v>3277</v>
      </c>
    </row>
    <row r="1823" spans="1:23" x14ac:dyDescent="0.25">
      <c r="A1823">
        <v>1168</v>
      </c>
      <c r="B1823">
        <f>IF(Tabela_padrão__V_CHANNELGERAL2[[#This Row],[ID]]=A1822,0,1)</f>
        <v>1</v>
      </c>
      <c r="D1823" t="s">
        <v>280</v>
      </c>
      <c r="E1823" t="s">
        <v>117</v>
      </c>
      <c r="F1823" t="s">
        <v>27</v>
      </c>
      <c r="G1823" t="s">
        <v>83</v>
      </c>
      <c r="H1823" t="s">
        <v>83</v>
      </c>
      <c r="I1823">
        <v>2016</v>
      </c>
      <c r="J1823" s="6">
        <v>42352</v>
      </c>
      <c r="K1823" s="6">
        <v>42461</v>
      </c>
      <c r="L1823" s="6">
        <v>42601</v>
      </c>
      <c r="M1823">
        <v>0</v>
      </c>
      <c r="N1823" t="s">
        <v>276</v>
      </c>
      <c r="O1823" t="s">
        <v>277</v>
      </c>
      <c r="P1823" t="s">
        <v>30</v>
      </c>
      <c r="Q1823" s="6">
        <v>42005</v>
      </c>
      <c r="R1823" s="6">
        <v>42735</v>
      </c>
      <c r="S1823">
        <v>0</v>
      </c>
      <c r="T1823">
        <v>0</v>
      </c>
      <c r="U1823" t="s">
        <v>31</v>
      </c>
      <c r="V1823" t="s">
        <v>3194</v>
      </c>
      <c r="W1823" t="s">
        <v>3279</v>
      </c>
    </row>
    <row r="1824" spans="1:23" x14ac:dyDescent="0.25">
      <c r="A1824">
        <v>1192</v>
      </c>
      <c r="B1824">
        <f>IF(Tabela_padrão__V_CHANNELGERAL2[[#This Row],[ID]]=A1823,0,1)</f>
        <v>1</v>
      </c>
      <c r="D1824" t="s">
        <v>322</v>
      </c>
      <c r="E1824" t="s">
        <v>289</v>
      </c>
      <c r="F1824" t="s">
        <v>27</v>
      </c>
      <c r="G1824" t="s">
        <v>83</v>
      </c>
      <c r="H1824" t="s">
        <v>83</v>
      </c>
      <c r="I1824">
        <v>2016</v>
      </c>
      <c r="J1824" s="6">
        <v>42353</v>
      </c>
      <c r="K1824" s="6">
        <v>42429</v>
      </c>
      <c r="L1824" s="6">
        <v>42489</v>
      </c>
      <c r="M1824">
        <v>0</v>
      </c>
      <c r="N1824" t="s">
        <v>313</v>
      </c>
      <c r="O1824" t="s">
        <v>313</v>
      </c>
      <c r="P1824" t="s">
        <v>30</v>
      </c>
      <c r="Q1824" s="6">
        <v>42005</v>
      </c>
      <c r="R1824" s="6">
        <v>42735</v>
      </c>
      <c r="S1824">
        <v>0</v>
      </c>
      <c r="T1824">
        <v>0</v>
      </c>
      <c r="U1824" t="s">
        <v>31</v>
      </c>
      <c r="V1824" t="s">
        <v>3182</v>
      </c>
      <c r="W1824" t="s">
        <v>3279</v>
      </c>
    </row>
    <row r="1825" spans="1:23" x14ac:dyDescent="0.25">
      <c r="A1825">
        <v>1206</v>
      </c>
      <c r="B1825">
        <f>IF(Tabela_padrão__V_CHANNELGERAL2[[#This Row],[ID]]=A1824,0,1)</f>
        <v>1</v>
      </c>
      <c r="D1825" t="s">
        <v>349</v>
      </c>
      <c r="E1825" t="s">
        <v>289</v>
      </c>
      <c r="F1825" t="s">
        <v>27</v>
      </c>
      <c r="G1825" t="s">
        <v>83</v>
      </c>
      <c r="H1825" t="s">
        <v>83</v>
      </c>
      <c r="I1825">
        <v>2016</v>
      </c>
      <c r="J1825" s="6">
        <v>42353</v>
      </c>
      <c r="K1825" s="6">
        <v>42584</v>
      </c>
      <c r="L1825" s="6">
        <v>42674</v>
      </c>
      <c r="M1825">
        <v>0</v>
      </c>
      <c r="N1825" t="s">
        <v>313</v>
      </c>
      <c r="O1825" t="s">
        <v>313</v>
      </c>
      <c r="P1825" t="s">
        <v>30</v>
      </c>
      <c r="Q1825" s="6">
        <v>42005</v>
      </c>
      <c r="R1825" s="6">
        <v>42735</v>
      </c>
      <c r="S1825">
        <v>0</v>
      </c>
      <c r="T1825">
        <v>0</v>
      </c>
      <c r="U1825" t="s">
        <v>31</v>
      </c>
      <c r="V1825" t="s">
        <v>3182</v>
      </c>
      <c r="W1825" t="s">
        <v>3279</v>
      </c>
    </row>
    <row r="1826" spans="1:23" x14ac:dyDescent="0.25">
      <c r="A1826">
        <v>1253</v>
      </c>
      <c r="B1826">
        <f>IF(Tabela_padrão__V_CHANNELGERAL2[[#This Row],[ID]]=A1825,0,1)</f>
        <v>1</v>
      </c>
      <c r="D1826" t="s">
        <v>421</v>
      </c>
      <c r="E1826" t="s">
        <v>270</v>
      </c>
      <c r="F1826" t="s">
        <v>32</v>
      </c>
      <c r="G1826" t="s">
        <v>83</v>
      </c>
      <c r="H1826" t="s">
        <v>83</v>
      </c>
      <c r="I1826">
        <v>2016</v>
      </c>
      <c r="J1826" s="6">
        <v>42354</v>
      </c>
      <c r="K1826" s="6">
        <v>42402</v>
      </c>
      <c r="L1826" s="6">
        <v>42766</v>
      </c>
      <c r="M1826">
        <v>0</v>
      </c>
      <c r="N1826" t="s">
        <v>422</v>
      </c>
      <c r="O1826" t="s">
        <v>416</v>
      </c>
      <c r="P1826" t="s">
        <v>30</v>
      </c>
      <c r="Q1826" s="6">
        <v>42005</v>
      </c>
      <c r="R1826" s="6">
        <v>42735</v>
      </c>
      <c r="S1826">
        <v>0</v>
      </c>
      <c r="T1826">
        <v>0</v>
      </c>
      <c r="U1826" t="s">
        <v>35</v>
      </c>
      <c r="V1826" t="s">
        <v>3213</v>
      </c>
      <c r="W1826" t="s">
        <v>3279</v>
      </c>
    </row>
    <row r="1827" spans="1:23" hidden="1" x14ac:dyDescent="0.25">
      <c r="A1827">
        <v>1255</v>
      </c>
      <c r="B1827">
        <f>IF(Tabela_padrão__V_CHANNELGERAL2[[#This Row],[ID]]=A1826,0,1)</f>
        <v>1</v>
      </c>
      <c r="D1827" t="s">
        <v>425</v>
      </c>
      <c r="E1827" t="s">
        <v>270</v>
      </c>
      <c r="F1827" t="s">
        <v>48</v>
      </c>
      <c r="G1827" t="s">
        <v>28</v>
      </c>
      <c r="H1827" t="s">
        <v>42</v>
      </c>
      <c r="I1827">
        <v>2015</v>
      </c>
      <c r="J1827" s="6">
        <v>42354</v>
      </c>
      <c r="K1827" s="6">
        <v>42354</v>
      </c>
      <c r="L1827" s="6">
        <v>42354</v>
      </c>
      <c r="N1827" t="s">
        <v>422</v>
      </c>
      <c r="O1827" t="s">
        <v>422</v>
      </c>
      <c r="P1827" t="s">
        <v>30</v>
      </c>
      <c r="Q1827" s="6">
        <v>42005</v>
      </c>
      <c r="R1827" s="6">
        <v>42735</v>
      </c>
      <c r="S1827">
        <v>0</v>
      </c>
      <c r="T1827">
        <v>0</v>
      </c>
      <c r="U1827" t="s">
        <v>31</v>
      </c>
      <c r="V1827" t="s">
        <v>3185</v>
      </c>
      <c r="W1827" t="s">
        <v>3277</v>
      </c>
    </row>
    <row r="1828" spans="1:23" hidden="1" x14ac:dyDescent="0.25">
      <c r="A1828">
        <v>1257</v>
      </c>
      <c r="B1828">
        <f>IF(Tabela_padrão__V_CHANNELGERAL2[[#This Row],[ID]]=A1827,0,1)</f>
        <v>1</v>
      </c>
      <c r="D1828" t="s">
        <v>428</v>
      </c>
      <c r="E1828" t="s">
        <v>70</v>
      </c>
      <c r="F1828" t="s">
        <v>27</v>
      </c>
      <c r="G1828" t="s">
        <v>28</v>
      </c>
      <c r="H1828" t="s">
        <v>42</v>
      </c>
      <c r="I1828">
        <v>2015</v>
      </c>
      <c r="J1828" s="6">
        <v>42355</v>
      </c>
      <c r="K1828" s="6">
        <v>42355</v>
      </c>
      <c r="L1828" s="6">
        <v>42355</v>
      </c>
      <c r="N1828" t="s">
        <v>72</v>
      </c>
      <c r="O1828" t="s">
        <v>72</v>
      </c>
      <c r="P1828" t="s">
        <v>30</v>
      </c>
      <c r="Q1828" s="6">
        <v>42005</v>
      </c>
      <c r="R1828" s="6">
        <v>42735</v>
      </c>
      <c r="S1828">
        <v>0</v>
      </c>
      <c r="T1828">
        <v>0</v>
      </c>
      <c r="U1828" t="s">
        <v>31</v>
      </c>
      <c r="V1828" t="s">
        <v>31</v>
      </c>
      <c r="W1828" t="s">
        <v>3278</v>
      </c>
    </row>
    <row r="1829" spans="1:23" x14ac:dyDescent="0.25">
      <c r="A1829">
        <v>1263</v>
      </c>
      <c r="B1829">
        <f>IF(Tabela_padrão__V_CHANNELGERAL2[[#This Row],[ID]]=A1828,0,1)</f>
        <v>1</v>
      </c>
      <c r="D1829" t="s">
        <v>441</v>
      </c>
      <c r="E1829" t="s">
        <v>442</v>
      </c>
      <c r="F1829" t="s">
        <v>27</v>
      </c>
      <c r="G1829" t="s">
        <v>83</v>
      </c>
      <c r="H1829" t="s">
        <v>83</v>
      </c>
      <c r="I1829">
        <v>2016</v>
      </c>
      <c r="J1829" s="6">
        <v>42355</v>
      </c>
      <c r="K1829" s="6">
        <v>42432</v>
      </c>
      <c r="L1829" s="6">
        <v>42468</v>
      </c>
      <c r="M1829">
        <v>0</v>
      </c>
      <c r="N1829" t="s">
        <v>443</v>
      </c>
      <c r="O1829" t="s">
        <v>443</v>
      </c>
      <c r="P1829" t="s">
        <v>30</v>
      </c>
      <c r="Q1829" s="6">
        <v>42005</v>
      </c>
      <c r="R1829" s="6">
        <v>42735</v>
      </c>
      <c r="S1829">
        <v>0</v>
      </c>
      <c r="T1829">
        <v>0</v>
      </c>
      <c r="U1829" t="s">
        <v>31</v>
      </c>
      <c r="V1829" t="s">
        <v>3194</v>
      </c>
      <c r="W1829" t="s">
        <v>3279</v>
      </c>
    </row>
    <row r="1830" spans="1:23" x14ac:dyDescent="0.25">
      <c r="A1830">
        <v>1265</v>
      </c>
      <c r="B1830">
        <f>IF(Tabela_padrão__V_CHANNELGERAL2[[#This Row],[ID]]=A1829,0,1)</f>
        <v>1</v>
      </c>
      <c r="D1830" t="s">
        <v>446</v>
      </c>
      <c r="E1830" t="s">
        <v>442</v>
      </c>
      <c r="F1830" t="s">
        <v>27</v>
      </c>
      <c r="G1830" t="s">
        <v>83</v>
      </c>
      <c r="H1830" t="s">
        <v>83</v>
      </c>
      <c r="I1830">
        <v>2016</v>
      </c>
      <c r="J1830" s="6">
        <v>42355</v>
      </c>
      <c r="K1830" s="6">
        <v>42555</v>
      </c>
      <c r="L1830" s="6">
        <v>42590</v>
      </c>
      <c r="M1830">
        <v>0</v>
      </c>
      <c r="N1830" t="s">
        <v>443</v>
      </c>
      <c r="O1830" t="s">
        <v>443</v>
      </c>
      <c r="P1830" t="s">
        <v>30</v>
      </c>
      <c r="Q1830" s="6">
        <v>42005</v>
      </c>
      <c r="R1830" s="6">
        <v>42735</v>
      </c>
      <c r="S1830">
        <v>0</v>
      </c>
      <c r="T1830">
        <v>0</v>
      </c>
      <c r="U1830" t="s">
        <v>31</v>
      </c>
      <c r="V1830" t="s">
        <v>3194</v>
      </c>
      <c r="W1830" t="s">
        <v>3279</v>
      </c>
    </row>
    <row r="1831" spans="1:23" x14ac:dyDescent="0.25">
      <c r="A1831">
        <v>1273</v>
      </c>
      <c r="B1831">
        <f>IF(Tabela_padrão__V_CHANNELGERAL2[[#This Row],[ID]]=A1830,0,1)</f>
        <v>1</v>
      </c>
      <c r="D1831" t="s">
        <v>461</v>
      </c>
      <c r="E1831" t="s">
        <v>442</v>
      </c>
      <c r="F1831" t="s">
        <v>27</v>
      </c>
      <c r="G1831" t="s">
        <v>83</v>
      </c>
      <c r="H1831" t="s">
        <v>83</v>
      </c>
      <c r="I1831">
        <v>2016</v>
      </c>
      <c r="J1831" s="6">
        <v>42355</v>
      </c>
      <c r="K1831" s="6">
        <v>42583</v>
      </c>
      <c r="L1831" s="6">
        <v>42674</v>
      </c>
      <c r="M1831">
        <v>0</v>
      </c>
      <c r="N1831" t="s">
        <v>462</v>
      </c>
      <c r="O1831" t="s">
        <v>462</v>
      </c>
      <c r="P1831" t="s">
        <v>30</v>
      </c>
      <c r="Q1831" s="6">
        <v>42005</v>
      </c>
      <c r="R1831" s="6">
        <v>42735</v>
      </c>
      <c r="S1831">
        <v>0</v>
      </c>
      <c r="T1831">
        <v>0</v>
      </c>
      <c r="U1831" t="s">
        <v>31</v>
      </c>
      <c r="V1831" t="s">
        <v>3180</v>
      </c>
      <c r="W1831" t="s">
        <v>3279</v>
      </c>
    </row>
    <row r="1832" spans="1:23" x14ac:dyDescent="0.25">
      <c r="A1832">
        <v>1275</v>
      </c>
      <c r="B1832">
        <f>IF(Tabela_padrão__V_CHANNELGERAL2[[#This Row],[ID]]=A1831,0,1)</f>
        <v>1</v>
      </c>
      <c r="D1832" t="s">
        <v>465</v>
      </c>
      <c r="E1832" t="s">
        <v>442</v>
      </c>
      <c r="F1832" t="s">
        <v>27</v>
      </c>
      <c r="G1832" t="s">
        <v>83</v>
      </c>
      <c r="H1832" t="s">
        <v>83</v>
      </c>
      <c r="I1832">
        <v>2016</v>
      </c>
      <c r="J1832" s="6">
        <v>42355</v>
      </c>
      <c r="K1832" s="6">
        <v>42583</v>
      </c>
      <c r="L1832" s="6">
        <v>42704</v>
      </c>
      <c r="M1832">
        <v>0</v>
      </c>
      <c r="N1832" t="s">
        <v>462</v>
      </c>
      <c r="O1832" t="s">
        <v>462</v>
      </c>
      <c r="P1832" t="s">
        <v>30</v>
      </c>
      <c r="Q1832" s="6">
        <v>42005</v>
      </c>
      <c r="R1832" s="6">
        <v>42735</v>
      </c>
      <c r="S1832">
        <v>0</v>
      </c>
      <c r="T1832">
        <v>0</v>
      </c>
      <c r="U1832" t="s">
        <v>31</v>
      </c>
      <c r="V1832" t="s">
        <v>3180</v>
      </c>
      <c r="W1832" t="s">
        <v>3279</v>
      </c>
    </row>
    <row r="1833" spans="1:23" x14ac:dyDescent="0.25">
      <c r="A1833">
        <v>1277</v>
      </c>
      <c r="B1833">
        <f>IF(Tabela_padrão__V_CHANNELGERAL2[[#This Row],[ID]]=A1832,0,1)</f>
        <v>1</v>
      </c>
      <c r="D1833" t="s">
        <v>468</v>
      </c>
      <c r="E1833" t="s">
        <v>442</v>
      </c>
      <c r="F1833" t="s">
        <v>27</v>
      </c>
      <c r="G1833" t="s">
        <v>83</v>
      </c>
      <c r="H1833" t="s">
        <v>83</v>
      </c>
      <c r="I1833">
        <v>2016</v>
      </c>
      <c r="J1833" s="6">
        <v>42355</v>
      </c>
      <c r="K1833" s="6">
        <v>42646</v>
      </c>
      <c r="L1833" s="6">
        <v>42713</v>
      </c>
      <c r="M1833">
        <v>0</v>
      </c>
      <c r="N1833" t="s">
        <v>462</v>
      </c>
      <c r="O1833" t="s">
        <v>462</v>
      </c>
      <c r="P1833" t="s">
        <v>30</v>
      </c>
      <c r="Q1833" s="6">
        <v>42005</v>
      </c>
      <c r="R1833" s="6">
        <v>42735</v>
      </c>
      <c r="S1833">
        <v>0</v>
      </c>
      <c r="T1833">
        <v>0</v>
      </c>
      <c r="U1833" t="s">
        <v>31</v>
      </c>
      <c r="V1833" t="s">
        <v>3180</v>
      </c>
      <c r="W1833" t="s">
        <v>3279</v>
      </c>
    </row>
    <row r="1834" spans="1:23" x14ac:dyDescent="0.25">
      <c r="A1834">
        <v>1279</v>
      </c>
      <c r="B1834">
        <f>IF(Tabela_padrão__V_CHANNELGERAL2[[#This Row],[ID]]=A1833,0,1)</f>
        <v>1</v>
      </c>
      <c r="D1834" t="s">
        <v>471</v>
      </c>
      <c r="E1834" t="s">
        <v>442</v>
      </c>
      <c r="F1834" t="s">
        <v>27</v>
      </c>
      <c r="G1834" t="s">
        <v>83</v>
      </c>
      <c r="H1834" t="s">
        <v>83</v>
      </c>
      <c r="I1834">
        <v>2016</v>
      </c>
      <c r="J1834" s="6">
        <v>42355</v>
      </c>
      <c r="K1834" s="6">
        <v>42583</v>
      </c>
      <c r="L1834" s="6">
        <v>42654</v>
      </c>
      <c r="M1834">
        <v>0</v>
      </c>
      <c r="N1834" t="s">
        <v>462</v>
      </c>
      <c r="O1834" t="s">
        <v>462</v>
      </c>
      <c r="P1834" t="s">
        <v>30</v>
      </c>
      <c r="Q1834" s="6">
        <v>42005</v>
      </c>
      <c r="R1834" s="6">
        <v>42735</v>
      </c>
      <c r="S1834">
        <v>0</v>
      </c>
      <c r="T1834">
        <v>0</v>
      </c>
      <c r="U1834" t="s">
        <v>31</v>
      </c>
      <c r="V1834" t="s">
        <v>3180</v>
      </c>
      <c r="W1834" t="s">
        <v>3279</v>
      </c>
    </row>
    <row r="1835" spans="1:23" x14ac:dyDescent="0.25">
      <c r="A1835">
        <v>1281</v>
      </c>
      <c r="B1835">
        <f>IF(Tabela_padrão__V_CHANNELGERAL2[[#This Row],[ID]]=A1834,0,1)</f>
        <v>1</v>
      </c>
      <c r="D1835" t="s">
        <v>474</v>
      </c>
      <c r="E1835" t="s">
        <v>442</v>
      </c>
      <c r="F1835" t="s">
        <v>27</v>
      </c>
      <c r="G1835" t="s">
        <v>83</v>
      </c>
      <c r="H1835" t="s">
        <v>83</v>
      </c>
      <c r="I1835">
        <v>2016</v>
      </c>
      <c r="J1835" s="6">
        <v>42355</v>
      </c>
      <c r="K1835" s="6">
        <v>42422</v>
      </c>
      <c r="L1835" s="6">
        <v>42471</v>
      </c>
      <c r="M1835">
        <v>0</v>
      </c>
      <c r="N1835" t="s">
        <v>443</v>
      </c>
      <c r="O1835" t="s">
        <v>443</v>
      </c>
      <c r="P1835" t="s">
        <v>30</v>
      </c>
      <c r="Q1835" s="6">
        <v>42005</v>
      </c>
      <c r="R1835" s="6">
        <v>42735</v>
      </c>
      <c r="S1835">
        <v>0</v>
      </c>
      <c r="T1835">
        <v>0</v>
      </c>
      <c r="U1835" t="s">
        <v>31</v>
      </c>
      <c r="V1835" t="s">
        <v>3180</v>
      </c>
      <c r="W1835" t="s">
        <v>3279</v>
      </c>
    </row>
    <row r="1836" spans="1:23" x14ac:dyDescent="0.25">
      <c r="A1836">
        <v>1283</v>
      </c>
      <c r="B1836">
        <f>IF(Tabela_padrão__V_CHANNELGERAL2[[#This Row],[ID]]=A1835,0,1)</f>
        <v>1</v>
      </c>
      <c r="D1836" t="s">
        <v>477</v>
      </c>
      <c r="E1836" t="s">
        <v>442</v>
      </c>
      <c r="F1836" t="s">
        <v>27</v>
      </c>
      <c r="G1836" t="s">
        <v>83</v>
      </c>
      <c r="H1836" t="s">
        <v>83</v>
      </c>
      <c r="I1836">
        <v>2016</v>
      </c>
      <c r="J1836" s="6">
        <v>42355</v>
      </c>
      <c r="K1836" s="6">
        <v>42543</v>
      </c>
      <c r="L1836" s="6">
        <v>42591</v>
      </c>
      <c r="M1836">
        <v>0</v>
      </c>
      <c r="N1836" t="s">
        <v>443</v>
      </c>
      <c r="O1836" t="s">
        <v>443</v>
      </c>
      <c r="P1836" t="s">
        <v>30</v>
      </c>
      <c r="Q1836" s="6">
        <v>42005</v>
      </c>
      <c r="R1836" s="6">
        <v>42735</v>
      </c>
      <c r="S1836">
        <v>0</v>
      </c>
      <c r="T1836">
        <v>0</v>
      </c>
      <c r="U1836" t="s">
        <v>31</v>
      </c>
      <c r="V1836" t="s">
        <v>3180</v>
      </c>
      <c r="W1836" t="s">
        <v>3279</v>
      </c>
    </row>
    <row r="1837" spans="1:23" x14ac:dyDescent="0.25">
      <c r="A1837">
        <v>1288</v>
      </c>
      <c r="B1837">
        <f>IF(Tabela_padrão__V_CHANNELGERAL2[[#This Row],[ID]]=A1836,0,1)</f>
        <v>1</v>
      </c>
      <c r="D1837" t="s">
        <v>486</v>
      </c>
      <c r="E1837" t="s">
        <v>433</v>
      </c>
      <c r="F1837" t="s">
        <v>27</v>
      </c>
      <c r="G1837" t="s">
        <v>83</v>
      </c>
      <c r="H1837" t="s">
        <v>83</v>
      </c>
      <c r="I1837">
        <v>2016</v>
      </c>
      <c r="J1837" s="6">
        <v>42355</v>
      </c>
      <c r="K1837" s="6">
        <v>42492</v>
      </c>
      <c r="L1837" s="6">
        <v>42704</v>
      </c>
      <c r="M1837">
        <v>0</v>
      </c>
      <c r="N1837" t="s">
        <v>434</v>
      </c>
      <c r="O1837" t="s">
        <v>434</v>
      </c>
      <c r="P1837" t="s">
        <v>30</v>
      </c>
      <c r="Q1837" s="6">
        <v>42005</v>
      </c>
      <c r="R1837" s="6">
        <v>42735</v>
      </c>
      <c r="S1837">
        <v>0</v>
      </c>
      <c r="T1837">
        <v>0</v>
      </c>
      <c r="U1837" t="s">
        <v>35</v>
      </c>
      <c r="V1837" t="s">
        <v>31</v>
      </c>
      <c r="W1837" t="s">
        <v>3279</v>
      </c>
    </row>
    <row r="1838" spans="1:23" x14ac:dyDescent="0.25">
      <c r="A1838">
        <v>1292</v>
      </c>
      <c r="B1838">
        <f>IF(Tabela_padrão__V_CHANNELGERAL2[[#This Row],[ID]]=A1837,0,1)</f>
        <v>1</v>
      </c>
      <c r="D1838" t="s">
        <v>495</v>
      </c>
      <c r="E1838" t="s">
        <v>489</v>
      </c>
      <c r="F1838" t="s">
        <v>32</v>
      </c>
      <c r="G1838" t="s">
        <v>83</v>
      </c>
      <c r="H1838" t="s">
        <v>83</v>
      </c>
      <c r="I1838">
        <v>2016</v>
      </c>
      <c r="J1838" s="6">
        <v>42355</v>
      </c>
      <c r="K1838" s="6">
        <v>42380</v>
      </c>
      <c r="L1838" s="6">
        <v>42411</v>
      </c>
      <c r="M1838">
        <v>0</v>
      </c>
      <c r="N1838" t="s">
        <v>496</v>
      </c>
      <c r="O1838" t="s">
        <v>496</v>
      </c>
      <c r="P1838" t="s">
        <v>30</v>
      </c>
      <c r="Q1838" s="6">
        <v>42005</v>
      </c>
      <c r="R1838" s="6">
        <v>42735</v>
      </c>
      <c r="S1838">
        <v>0</v>
      </c>
      <c r="T1838">
        <v>0</v>
      </c>
      <c r="U1838" t="s">
        <v>31</v>
      </c>
      <c r="V1838" t="s">
        <v>31</v>
      </c>
      <c r="W1838" t="s">
        <v>3279</v>
      </c>
    </row>
    <row r="1839" spans="1:23" x14ac:dyDescent="0.25">
      <c r="A1839">
        <v>1303</v>
      </c>
      <c r="B1839">
        <f>IF(Tabela_padrão__V_CHANNELGERAL2[[#This Row],[ID]]=A1838,0,1)</f>
        <v>1</v>
      </c>
      <c r="D1839" t="s">
        <v>514</v>
      </c>
      <c r="E1839" t="s">
        <v>433</v>
      </c>
      <c r="F1839" t="s">
        <v>27</v>
      </c>
      <c r="G1839" t="s">
        <v>83</v>
      </c>
      <c r="H1839" t="s">
        <v>83</v>
      </c>
      <c r="I1839">
        <v>2016</v>
      </c>
      <c r="J1839" s="6">
        <v>42355</v>
      </c>
      <c r="K1839" s="6">
        <v>42401</v>
      </c>
      <c r="L1839" s="6">
        <v>42580</v>
      </c>
      <c r="M1839">
        <v>0</v>
      </c>
      <c r="N1839" t="s">
        <v>434</v>
      </c>
      <c r="O1839" t="s">
        <v>434</v>
      </c>
      <c r="P1839" t="s">
        <v>30</v>
      </c>
      <c r="Q1839" s="6">
        <v>42005</v>
      </c>
      <c r="R1839" s="6">
        <v>42735</v>
      </c>
      <c r="S1839">
        <v>0</v>
      </c>
      <c r="T1839">
        <v>0</v>
      </c>
      <c r="U1839" t="s">
        <v>35</v>
      </c>
      <c r="V1839" t="s">
        <v>3181</v>
      </c>
      <c r="W1839" t="s">
        <v>3279</v>
      </c>
    </row>
    <row r="1840" spans="1:23" x14ac:dyDescent="0.25">
      <c r="A1840">
        <v>1304</v>
      </c>
      <c r="B1840">
        <f>IF(Tabela_padrão__V_CHANNELGERAL2[[#This Row],[ID]]=A1839,0,1)</f>
        <v>1</v>
      </c>
      <c r="D1840" t="s">
        <v>515</v>
      </c>
      <c r="E1840" t="s">
        <v>433</v>
      </c>
      <c r="F1840" t="s">
        <v>27</v>
      </c>
      <c r="G1840" t="s">
        <v>83</v>
      </c>
      <c r="H1840" t="s">
        <v>115</v>
      </c>
      <c r="I1840">
        <v>2016</v>
      </c>
      <c r="J1840" s="6">
        <v>42355</v>
      </c>
      <c r="K1840" s="6">
        <v>42430</v>
      </c>
      <c r="L1840" s="6">
        <v>42643</v>
      </c>
      <c r="M1840">
        <v>0</v>
      </c>
      <c r="N1840" t="s">
        <v>434</v>
      </c>
      <c r="O1840" t="s">
        <v>434</v>
      </c>
      <c r="P1840" t="s">
        <v>30</v>
      </c>
      <c r="Q1840" s="6">
        <v>42005</v>
      </c>
      <c r="R1840" s="6">
        <v>42735</v>
      </c>
      <c r="S1840">
        <v>0</v>
      </c>
      <c r="T1840">
        <v>0</v>
      </c>
      <c r="U1840" t="s">
        <v>35</v>
      </c>
      <c r="V1840" t="s">
        <v>31</v>
      </c>
      <c r="W1840" t="s">
        <v>3279</v>
      </c>
    </row>
    <row r="1841" spans="1:23" x14ac:dyDescent="0.25">
      <c r="A1841">
        <v>1306</v>
      </c>
      <c r="B1841">
        <f>IF(Tabela_padrão__V_CHANNELGERAL2[[#This Row],[ID]]=A1840,0,1)</f>
        <v>1</v>
      </c>
      <c r="D1841" t="s">
        <v>520</v>
      </c>
      <c r="E1841" t="s">
        <v>433</v>
      </c>
      <c r="F1841" t="s">
        <v>27</v>
      </c>
      <c r="G1841" t="s">
        <v>83</v>
      </c>
      <c r="H1841" t="s">
        <v>83</v>
      </c>
      <c r="I1841">
        <v>2016</v>
      </c>
      <c r="J1841" s="6">
        <v>42355</v>
      </c>
      <c r="K1841" s="6">
        <v>42402</v>
      </c>
      <c r="L1841" s="6">
        <v>42704</v>
      </c>
      <c r="M1841">
        <v>0</v>
      </c>
      <c r="N1841" t="s">
        <v>434</v>
      </c>
      <c r="O1841" t="s">
        <v>434</v>
      </c>
      <c r="P1841" t="s">
        <v>30</v>
      </c>
      <c r="Q1841" s="6">
        <v>42005</v>
      </c>
      <c r="R1841" s="6">
        <v>42735</v>
      </c>
      <c r="S1841">
        <v>0</v>
      </c>
      <c r="T1841">
        <v>0</v>
      </c>
      <c r="U1841" t="s">
        <v>35</v>
      </c>
      <c r="V1841" t="s">
        <v>31</v>
      </c>
      <c r="W1841" t="s">
        <v>3279</v>
      </c>
    </row>
    <row r="1842" spans="1:23" x14ac:dyDescent="0.25">
      <c r="A1842">
        <v>1307</v>
      </c>
      <c r="B1842">
        <f>IF(Tabela_padrão__V_CHANNELGERAL2[[#This Row],[ID]]=A1841,0,1)</f>
        <v>1</v>
      </c>
      <c r="D1842" t="s">
        <v>521</v>
      </c>
      <c r="E1842" t="s">
        <v>433</v>
      </c>
      <c r="F1842" t="s">
        <v>27</v>
      </c>
      <c r="G1842" t="s">
        <v>83</v>
      </c>
      <c r="H1842" t="s">
        <v>83</v>
      </c>
      <c r="I1842">
        <v>2016</v>
      </c>
      <c r="J1842" s="6">
        <v>42355</v>
      </c>
      <c r="K1842" s="6">
        <v>42521</v>
      </c>
      <c r="L1842" s="6">
        <v>42643</v>
      </c>
      <c r="M1842">
        <v>0</v>
      </c>
      <c r="N1842" t="s">
        <v>434</v>
      </c>
      <c r="O1842" t="s">
        <v>434</v>
      </c>
      <c r="P1842" t="s">
        <v>30</v>
      </c>
      <c r="Q1842" s="6">
        <v>42005</v>
      </c>
      <c r="R1842" s="6">
        <v>42735</v>
      </c>
      <c r="S1842">
        <v>0</v>
      </c>
      <c r="T1842">
        <v>0</v>
      </c>
      <c r="U1842" t="s">
        <v>35</v>
      </c>
      <c r="V1842" t="s">
        <v>31</v>
      </c>
      <c r="W1842" t="s">
        <v>3279</v>
      </c>
    </row>
    <row r="1843" spans="1:23" hidden="1" x14ac:dyDescent="0.25">
      <c r="A1843">
        <v>1312</v>
      </c>
      <c r="B1843">
        <f>IF(Tabela_padrão__V_CHANNELGERAL2[[#This Row],[ID]]=A1842,0,1)</f>
        <v>1</v>
      </c>
      <c r="D1843" t="s">
        <v>528</v>
      </c>
      <c r="E1843" t="s">
        <v>26</v>
      </c>
      <c r="F1843" t="s">
        <v>27</v>
      </c>
      <c r="G1843" t="s">
        <v>28</v>
      </c>
      <c r="H1843" t="s">
        <v>42</v>
      </c>
      <c r="I1843">
        <v>2015</v>
      </c>
      <c r="J1843" s="6">
        <v>42355</v>
      </c>
      <c r="K1843" s="6">
        <v>42355</v>
      </c>
      <c r="L1843" s="6">
        <v>42355</v>
      </c>
      <c r="N1843" t="s">
        <v>37</v>
      </c>
      <c r="O1843" t="s">
        <v>37</v>
      </c>
      <c r="P1843" t="s">
        <v>30</v>
      </c>
      <c r="Q1843" s="6">
        <v>42005</v>
      </c>
      <c r="R1843" s="6">
        <v>42735</v>
      </c>
      <c r="S1843">
        <v>0</v>
      </c>
      <c r="T1843">
        <v>0</v>
      </c>
      <c r="U1843" t="s">
        <v>31</v>
      </c>
      <c r="V1843" t="s">
        <v>31</v>
      </c>
      <c r="W1843" t="s">
        <v>3277</v>
      </c>
    </row>
    <row r="1844" spans="1:23" hidden="1" x14ac:dyDescent="0.25">
      <c r="A1844">
        <v>1313</v>
      </c>
      <c r="B1844">
        <f>IF(Tabela_padrão__V_CHANNELGERAL2[[#This Row],[ID]]=A1843,0,1)</f>
        <v>1</v>
      </c>
      <c r="D1844" t="s">
        <v>529</v>
      </c>
      <c r="E1844" t="s">
        <v>26</v>
      </c>
      <c r="F1844" t="s">
        <v>48</v>
      </c>
      <c r="G1844" t="s">
        <v>28</v>
      </c>
      <c r="H1844" t="s">
        <v>42</v>
      </c>
      <c r="I1844">
        <v>2015</v>
      </c>
      <c r="J1844" s="6">
        <v>42355</v>
      </c>
      <c r="K1844" s="6">
        <v>42355</v>
      </c>
      <c r="L1844" s="6">
        <v>42355</v>
      </c>
      <c r="N1844" t="s">
        <v>37</v>
      </c>
      <c r="O1844" t="s">
        <v>37</v>
      </c>
      <c r="P1844" t="s">
        <v>30</v>
      </c>
      <c r="Q1844" s="6">
        <v>42005</v>
      </c>
      <c r="R1844" s="6">
        <v>42735</v>
      </c>
      <c r="S1844">
        <v>0</v>
      </c>
      <c r="T1844">
        <v>0</v>
      </c>
      <c r="U1844" t="s">
        <v>31</v>
      </c>
      <c r="V1844" t="s">
        <v>3196</v>
      </c>
      <c r="W1844" t="s">
        <v>3277</v>
      </c>
    </row>
    <row r="1845" spans="1:23" hidden="1" x14ac:dyDescent="0.25">
      <c r="A1845">
        <v>1314</v>
      </c>
      <c r="B1845">
        <f>IF(Tabela_padrão__V_CHANNELGERAL2[[#This Row],[ID]]=A1844,0,1)</f>
        <v>1</v>
      </c>
      <c r="D1845" t="s">
        <v>530</v>
      </c>
      <c r="E1845" t="s">
        <v>26</v>
      </c>
      <c r="F1845" t="s">
        <v>48</v>
      </c>
      <c r="G1845" t="s">
        <v>28</v>
      </c>
      <c r="H1845" t="s">
        <v>42</v>
      </c>
      <c r="I1845">
        <v>2015</v>
      </c>
      <c r="J1845" s="6">
        <v>42355</v>
      </c>
      <c r="K1845" s="6">
        <v>42355</v>
      </c>
      <c r="L1845" s="6">
        <v>42355</v>
      </c>
      <c r="N1845" t="s">
        <v>37</v>
      </c>
      <c r="O1845" t="s">
        <v>37</v>
      </c>
      <c r="P1845" t="s">
        <v>30</v>
      </c>
      <c r="Q1845" s="6">
        <v>42005</v>
      </c>
      <c r="R1845" s="6">
        <v>42735</v>
      </c>
      <c r="S1845">
        <v>0</v>
      </c>
      <c r="T1845">
        <v>0</v>
      </c>
      <c r="U1845" t="s">
        <v>31</v>
      </c>
      <c r="V1845" t="s">
        <v>3204</v>
      </c>
      <c r="W1845" t="s">
        <v>3277</v>
      </c>
    </row>
    <row r="1846" spans="1:23" hidden="1" x14ac:dyDescent="0.25">
      <c r="A1846">
        <v>1315</v>
      </c>
      <c r="B1846">
        <f>IF(Tabela_padrão__V_CHANNELGERAL2[[#This Row],[ID]]=A1845,0,1)</f>
        <v>1</v>
      </c>
      <c r="D1846" t="s">
        <v>531</v>
      </c>
      <c r="E1846" t="s">
        <v>26</v>
      </c>
      <c r="F1846" t="s">
        <v>48</v>
      </c>
      <c r="G1846" t="s">
        <v>28</v>
      </c>
      <c r="H1846" t="s">
        <v>42</v>
      </c>
      <c r="I1846">
        <v>2015</v>
      </c>
      <c r="J1846" s="6">
        <v>42355</v>
      </c>
      <c r="K1846" s="6">
        <v>42355</v>
      </c>
      <c r="L1846" s="6">
        <v>42355</v>
      </c>
      <c r="N1846" t="s">
        <v>37</v>
      </c>
      <c r="O1846" t="s">
        <v>37</v>
      </c>
      <c r="P1846" t="s">
        <v>30</v>
      </c>
      <c r="Q1846" s="6">
        <v>42005</v>
      </c>
      <c r="R1846" s="6">
        <v>42735</v>
      </c>
      <c r="S1846">
        <v>0</v>
      </c>
      <c r="T1846">
        <v>0</v>
      </c>
      <c r="U1846" t="s">
        <v>31</v>
      </c>
      <c r="V1846" t="s">
        <v>3203</v>
      </c>
      <c r="W1846" t="s">
        <v>3277</v>
      </c>
    </row>
    <row r="1847" spans="1:23" hidden="1" x14ac:dyDescent="0.25">
      <c r="A1847">
        <v>1316</v>
      </c>
      <c r="B1847">
        <f>IF(Tabela_padrão__V_CHANNELGERAL2[[#This Row],[ID]]=A1846,0,1)</f>
        <v>1</v>
      </c>
      <c r="D1847" t="s">
        <v>532</v>
      </c>
      <c r="E1847" t="s">
        <v>26</v>
      </c>
      <c r="F1847" t="s">
        <v>27</v>
      </c>
      <c r="G1847" t="s">
        <v>28</v>
      </c>
      <c r="H1847" t="s">
        <v>42</v>
      </c>
      <c r="I1847">
        <v>2015</v>
      </c>
      <c r="J1847" s="6">
        <v>42355</v>
      </c>
      <c r="K1847" s="6">
        <v>42355</v>
      </c>
      <c r="L1847" s="6">
        <v>42355</v>
      </c>
      <c r="N1847" t="s">
        <v>37</v>
      </c>
      <c r="O1847" t="s">
        <v>37</v>
      </c>
      <c r="P1847" t="s">
        <v>30</v>
      </c>
      <c r="Q1847" s="6">
        <v>42005</v>
      </c>
      <c r="R1847" s="6">
        <v>42735</v>
      </c>
      <c r="S1847">
        <v>0</v>
      </c>
      <c r="T1847">
        <v>0</v>
      </c>
      <c r="U1847" t="s">
        <v>31</v>
      </c>
      <c r="V1847" t="s">
        <v>31</v>
      </c>
      <c r="W1847" t="s">
        <v>3277</v>
      </c>
    </row>
    <row r="1848" spans="1:23" hidden="1" x14ac:dyDescent="0.25">
      <c r="A1848">
        <v>1317</v>
      </c>
      <c r="B1848">
        <f>IF(Tabela_padrão__V_CHANNELGERAL2[[#This Row],[ID]]=A1847,0,1)</f>
        <v>1</v>
      </c>
      <c r="D1848" t="s">
        <v>533</v>
      </c>
      <c r="E1848" t="s">
        <v>26</v>
      </c>
      <c r="F1848" t="s">
        <v>27</v>
      </c>
      <c r="G1848" t="s">
        <v>28</v>
      </c>
      <c r="H1848" t="s">
        <v>42</v>
      </c>
      <c r="I1848">
        <v>2015</v>
      </c>
      <c r="J1848" s="6">
        <v>42355</v>
      </c>
      <c r="K1848" s="6">
        <v>42355</v>
      </c>
      <c r="L1848" s="6">
        <v>42355</v>
      </c>
      <c r="N1848" t="s">
        <v>37</v>
      </c>
      <c r="O1848" t="s">
        <v>37</v>
      </c>
      <c r="P1848" t="s">
        <v>30</v>
      </c>
      <c r="Q1848" s="6">
        <v>42005</v>
      </c>
      <c r="R1848" s="6">
        <v>42735</v>
      </c>
      <c r="S1848">
        <v>0</v>
      </c>
      <c r="T1848">
        <v>0</v>
      </c>
      <c r="U1848" t="s">
        <v>31</v>
      </c>
      <c r="V1848" t="s">
        <v>31</v>
      </c>
      <c r="W1848" t="s">
        <v>3277</v>
      </c>
    </row>
    <row r="1849" spans="1:23" x14ac:dyDescent="0.25">
      <c r="A1849">
        <v>1343</v>
      </c>
      <c r="B1849">
        <f>IF(Tabela_padrão__V_CHANNELGERAL2[[#This Row],[ID]]=A1848,0,1)</f>
        <v>1</v>
      </c>
      <c r="D1849" t="s">
        <v>590</v>
      </c>
      <c r="E1849" t="s">
        <v>540</v>
      </c>
      <c r="F1849" t="s">
        <v>27</v>
      </c>
      <c r="G1849" t="s">
        <v>83</v>
      </c>
      <c r="H1849" t="s">
        <v>83</v>
      </c>
      <c r="I1849">
        <v>2016</v>
      </c>
      <c r="J1849" s="6">
        <v>42356</v>
      </c>
      <c r="K1849" s="6">
        <v>42376</v>
      </c>
      <c r="L1849" s="6">
        <v>42720</v>
      </c>
      <c r="M1849">
        <v>0</v>
      </c>
      <c r="N1849" t="s">
        <v>562</v>
      </c>
      <c r="O1849" t="s">
        <v>542</v>
      </c>
      <c r="P1849" t="s">
        <v>30</v>
      </c>
      <c r="Q1849" s="6">
        <v>42005</v>
      </c>
      <c r="R1849" s="6">
        <v>42735</v>
      </c>
      <c r="S1849">
        <v>0</v>
      </c>
      <c r="T1849">
        <v>0</v>
      </c>
      <c r="U1849" t="s">
        <v>35</v>
      </c>
      <c r="V1849" t="s">
        <v>3182</v>
      </c>
      <c r="W1849" t="s">
        <v>3279</v>
      </c>
    </row>
    <row r="1850" spans="1:23" x14ac:dyDescent="0.25">
      <c r="A1850">
        <v>1344</v>
      </c>
      <c r="B1850">
        <f>IF(Tabela_padrão__V_CHANNELGERAL2[[#This Row],[ID]]=A1849,0,1)</f>
        <v>1</v>
      </c>
      <c r="D1850" t="s">
        <v>591</v>
      </c>
      <c r="E1850" t="s">
        <v>540</v>
      </c>
      <c r="F1850" t="s">
        <v>27</v>
      </c>
      <c r="G1850" t="s">
        <v>83</v>
      </c>
      <c r="H1850" t="s">
        <v>83</v>
      </c>
      <c r="I1850">
        <v>2016</v>
      </c>
      <c r="J1850" s="6">
        <v>42356</v>
      </c>
      <c r="K1850" s="6">
        <v>42376</v>
      </c>
      <c r="L1850" s="6">
        <v>42720</v>
      </c>
      <c r="M1850">
        <v>0</v>
      </c>
      <c r="N1850" t="s">
        <v>562</v>
      </c>
      <c r="O1850" t="s">
        <v>542</v>
      </c>
      <c r="P1850" t="s">
        <v>30</v>
      </c>
      <c r="Q1850" s="6">
        <v>42005</v>
      </c>
      <c r="R1850" s="6">
        <v>42735</v>
      </c>
      <c r="S1850">
        <v>0</v>
      </c>
      <c r="T1850">
        <v>0</v>
      </c>
      <c r="U1850" t="s">
        <v>35</v>
      </c>
      <c r="V1850" t="s">
        <v>3182</v>
      </c>
      <c r="W1850" t="s">
        <v>3279</v>
      </c>
    </row>
    <row r="1851" spans="1:23" hidden="1" x14ac:dyDescent="0.25">
      <c r="A1851">
        <v>1364</v>
      </c>
      <c r="B1851">
        <f>IF(Tabela_padrão__V_CHANNELGERAL2[[#This Row],[ID]]=A1850,0,1)</f>
        <v>1</v>
      </c>
      <c r="D1851" t="s">
        <v>630</v>
      </c>
      <c r="E1851" t="s">
        <v>540</v>
      </c>
      <c r="F1851" t="s">
        <v>27</v>
      </c>
      <c r="G1851" t="s">
        <v>28</v>
      </c>
      <c r="H1851" t="s">
        <v>42</v>
      </c>
      <c r="I1851">
        <v>2015</v>
      </c>
      <c r="J1851" s="6">
        <v>42356</v>
      </c>
      <c r="K1851" s="6">
        <v>42356</v>
      </c>
      <c r="L1851" s="6">
        <v>42356</v>
      </c>
      <c r="N1851" t="s">
        <v>631</v>
      </c>
      <c r="O1851" t="s">
        <v>631</v>
      </c>
      <c r="P1851" t="s">
        <v>30</v>
      </c>
      <c r="Q1851" s="6">
        <v>42005</v>
      </c>
      <c r="R1851" s="6">
        <v>42735</v>
      </c>
      <c r="S1851">
        <v>0</v>
      </c>
      <c r="T1851">
        <v>0</v>
      </c>
      <c r="U1851" t="s">
        <v>35</v>
      </c>
      <c r="V1851" t="s">
        <v>3182</v>
      </c>
      <c r="W1851" t="s">
        <v>3278</v>
      </c>
    </row>
    <row r="1852" spans="1:23" x14ac:dyDescent="0.25">
      <c r="A1852">
        <v>1365</v>
      </c>
      <c r="B1852">
        <f>IF(Tabela_padrão__V_CHANNELGERAL2[[#This Row],[ID]]=A1851,0,1)</f>
        <v>1</v>
      </c>
      <c r="D1852" t="s">
        <v>632</v>
      </c>
      <c r="E1852" t="s">
        <v>540</v>
      </c>
      <c r="F1852" t="s">
        <v>27</v>
      </c>
      <c r="G1852" t="s">
        <v>83</v>
      </c>
      <c r="H1852" t="s">
        <v>83</v>
      </c>
      <c r="I1852">
        <v>2016</v>
      </c>
      <c r="J1852" s="6">
        <v>42356</v>
      </c>
      <c r="K1852" s="6">
        <v>42376</v>
      </c>
      <c r="L1852" s="6">
        <v>42478</v>
      </c>
      <c r="M1852">
        <v>0</v>
      </c>
      <c r="N1852" t="s">
        <v>562</v>
      </c>
      <c r="O1852" t="s">
        <v>542</v>
      </c>
      <c r="P1852" t="s">
        <v>30</v>
      </c>
      <c r="Q1852" s="6">
        <v>42005</v>
      </c>
      <c r="R1852" s="6">
        <v>42735</v>
      </c>
      <c r="S1852">
        <v>0</v>
      </c>
      <c r="T1852">
        <v>0</v>
      </c>
      <c r="U1852" t="s">
        <v>35</v>
      </c>
      <c r="V1852" t="s">
        <v>3182</v>
      </c>
      <c r="W1852" t="s">
        <v>3279</v>
      </c>
    </row>
    <row r="1853" spans="1:23" x14ac:dyDescent="0.25">
      <c r="A1853">
        <v>1389</v>
      </c>
      <c r="B1853">
        <f>IF(Tabela_padrão__V_CHANNELGERAL2[[#This Row],[ID]]=A1852,0,1)</f>
        <v>1</v>
      </c>
      <c r="D1853" t="s">
        <v>681</v>
      </c>
      <c r="E1853" t="s">
        <v>59</v>
      </c>
      <c r="F1853" t="s">
        <v>32</v>
      </c>
      <c r="G1853" t="s">
        <v>83</v>
      </c>
      <c r="H1853" t="s">
        <v>83</v>
      </c>
      <c r="I1853">
        <v>2015</v>
      </c>
      <c r="J1853" s="6">
        <v>42356</v>
      </c>
      <c r="K1853" s="6">
        <v>42328</v>
      </c>
      <c r="L1853" s="6">
        <v>42495</v>
      </c>
      <c r="M1853">
        <v>0</v>
      </c>
      <c r="N1853" t="s">
        <v>682</v>
      </c>
      <c r="O1853" t="s">
        <v>682</v>
      </c>
      <c r="P1853" t="s">
        <v>30</v>
      </c>
      <c r="Q1853" s="6">
        <v>42005</v>
      </c>
      <c r="R1853" s="6">
        <v>42735</v>
      </c>
      <c r="S1853">
        <v>0</v>
      </c>
      <c r="T1853">
        <v>0</v>
      </c>
      <c r="U1853" t="s">
        <v>31</v>
      </c>
      <c r="V1853" t="s">
        <v>3180</v>
      </c>
      <c r="W1853" t="s">
        <v>3279</v>
      </c>
    </row>
    <row r="1854" spans="1:23" x14ac:dyDescent="0.25">
      <c r="A1854">
        <v>1403</v>
      </c>
      <c r="B1854">
        <f>IF(Tabela_padrão__V_CHANNELGERAL2[[#This Row],[ID]]=A1853,0,1)</f>
        <v>1</v>
      </c>
      <c r="D1854" t="s">
        <v>712</v>
      </c>
      <c r="E1854" t="s">
        <v>713</v>
      </c>
      <c r="F1854" t="s">
        <v>27</v>
      </c>
      <c r="G1854" t="s">
        <v>83</v>
      </c>
      <c r="H1854" t="s">
        <v>83</v>
      </c>
      <c r="I1854">
        <v>2016</v>
      </c>
      <c r="J1854" s="6">
        <v>42356</v>
      </c>
      <c r="K1854" s="6">
        <v>42401</v>
      </c>
      <c r="L1854" s="6">
        <v>42580</v>
      </c>
      <c r="M1854">
        <v>0</v>
      </c>
      <c r="N1854" t="s">
        <v>714</v>
      </c>
      <c r="O1854" t="s">
        <v>714</v>
      </c>
      <c r="P1854" t="s">
        <v>30</v>
      </c>
      <c r="Q1854" s="6">
        <v>42005</v>
      </c>
      <c r="R1854" s="6">
        <v>42735</v>
      </c>
      <c r="S1854">
        <v>0</v>
      </c>
      <c r="T1854">
        <v>0</v>
      </c>
      <c r="U1854" t="s">
        <v>35</v>
      </c>
      <c r="V1854" t="s">
        <v>3201</v>
      </c>
      <c r="W1854" t="s">
        <v>3279</v>
      </c>
    </row>
    <row r="1855" spans="1:23" x14ac:dyDescent="0.25">
      <c r="A1855">
        <v>1405</v>
      </c>
      <c r="B1855">
        <f>IF(Tabela_padrão__V_CHANNELGERAL2[[#This Row],[ID]]=A1854,0,1)</f>
        <v>1</v>
      </c>
      <c r="D1855" t="s">
        <v>718</v>
      </c>
      <c r="E1855" t="s">
        <v>518</v>
      </c>
      <c r="F1855" t="s">
        <v>27</v>
      </c>
      <c r="G1855" t="s">
        <v>83</v>
      </c>
      <c r="H1855" t="s">
        <v>83</v>
      </c>
      <c r="I1855">
        <v>2016</v>
      </c>
      <c r="J1855" s="6">
        <v>42356</v>
      </c>
      <c r="K1855" s="6">
        <v>42373</v>
      </c>
      <c r="L1855" s="6">
        <v>42611</v>
      </c>
      <c r="M1855">
        <v>0</v>
      </c>
      <c r="N1855" t="s">
        <v>717</v>
      </c>
      <c r="O1855" t="s">
        <v>717</v>
      </c>
      <c r="P1855" t="s">
        <v>30</v>
      </c>
      <c r="Q1855" s="6">
        <v>42005</v>
      </c>
      <c r="R1855" s="6">
        <v>42735</v>
      </c>
      <c r="S1855">
        <v>0</v>
      </c>
      <c r="T1855">
        <v>0</v>
      </c>
      <c r="U1855" t="s">
        <v>35</v>
      </c>
      <c r="V1855" t="s">
        <v>31</v>
      </c>
      <c r="W1855" t="s">
        <v>3279</v>
      </c>
    </row>
    <row r="1856" spans="1:23" x14ac:dyDescent="0.25">
      <c r="A1856">
        <v>1415</v>
      </c>
      <c r="B1856">
        <f>IF(Tabela_padrão__V_CHANNELGERAL2[[#This Row],[ID]]=A1855,0,1)</f>
        <v>1</v>
      </c>
      <c r="D1856" t="s">
        <v>736</v>
      </c>
      <c r="E1856" t="s">
        <v>518</v>
      </c>
      <c r="F1856" t="s">
        <v>27</v>
      </c>
      <c r="G1856" t="s">
        <v>83</v>
      </c>
      <c r="H1856" t="s">
        <v>83</v>
      </c>
      <c r="I1856">
        <v>2016</v>
      </c>
      <c r="J1856" s="6">
        <v>42356</v>
      </c>
      <c r="K1856" s="6">
        <v>42401</v>
      </c>
      <c r="L1856" s="6">
        <v>42583</v>
      </c>
      <c r="M1856">
        <v>0</v>
      </c>
      <c r="N1856" t="s">
        <v>717</v>
      </c>
      <c r="O1856" t="s">
        <v>717</v>
      </c>
      <c r="P1856" t="s">
        <v>30</v>
      </c>
      <c r="Q1856" s="6">
        <v>42005</v>
      </c>
      <c r="R1856" s="6">
        <v>42735</v>
      </c>
      <c r="S1856">
        <v>0</v>
      </c>
      <c r="T1856">
        <v>0</v>
      </c>
      <c r="U1856" t="s">
        <v>35</v>
      </c>
      <c r="V1856" t="s">
        <v>31</v>
      </c>
      <c r="W1856" t="s">
        <v>3279</v>
      </c>
    </row>
    <row r="1857" spans="1:23" x14ac:dyDescent="0.25">
      <c r="A1857">
        <v>1416</v>
      </c>
      <c r="B1857">
        <f>IF(Tabela_padrão__V_CHANNELGERAL2[[#This Row],[ID]]=A1856,0,1)</f>
        <v>1</v>
      </c>
      <c r="D1857" t="s">
        <v>737</v>
      </c>
      <c r="E1857" t="s">
        <v>518</v>
      </c>
      <c r="F1857" t="s">
        <v>27</v>
      </c>
      <c r="G1857" t="s">
        <v>83</v>
      </c>
      <c r="H1857" t="s">
        <v>83</v>
      </c>
      <c r="I1857">
        <v>2016</v>
      </c>
      <c r="J1857" s="6">
        <v>42356</v>
      </c>
      <c r="K1857" s="6">
        <v>42401</v>
      </c>
      <c r="L1857" s="6">
        <v>42583</v>
      </c>
      <c r="M1857">
        <v>0</v>
      </c>
      <c r="N1857" t="s">
        <v>717</v>
      </c>
      <c r="O1857" t="s">
        <v>717</v>
      </c>
      <c r="P1857" t="s">
        <v>30</v>
      </c>
      <c r="Q1857" s="6">
        <v>42005</v>
      </c>
      <c r="R1857" s="6">
        <v>42735</v>
      </c>
      <c r="S1857">
        <v>0</v>
      </c>
      <c r="T1857">
        <v>0</v>
      </c>
      <c r="U1857" t="s">
        <v>35</v>
      </c>
      <c r="V1857" t="s">
        <v>31</v>
      </c>
      <c r="W1857" t="s">
        <v>3279</v>
      </c>
    </row>
    <row r="1858" spans="1:23" x14ac:dyDescent="0.25">
      <c r="A1858">
        <v>1470</v>
      </c>
      <c r="B1858">
        <f>IF(Tabela_padrão__V_CHANNELGERAL2[[#This Row],[ID]]=A1857,0,1)</f>
        <v>1</v>
      </c>
      <c r="D1858" t="s">
        <v>843</v>
      </c>
      <c r="E1858" t="s">
        <v>707</v>
      </c>
      <c r="F1858" t="s">
        <v>32</v>
      </c>
      <c r="G1858" t="s">
        <v>83</v>
      </c>
      <c r="H1858" t="s">
        <v>83</v>
      </c>
      <c r="I1858">
        <v>2016</v>
      </c>
      <c r="J1858" s="6">
        <v>42359</v>
      </c>
      <c r="K1858" s="6">
        <v>42536</v>
      </c>
      <c r="L1858" s="6">
        <v>42536</v>
      </c>
      <c r="M1858">
        <v>0</v>
      </c>
      <c r="N1858" t="s">
        <v>708</v>
      </c>
      <c r="O1858" t="s">
        <v>709</v>
      </c>
      <c r="P1858" t="s">
        <v>30</v>
      </c>
      <c r="Q1858" s="6">
        <v>42005</v>
      </c>
      <c r="R1858" s="6">
        <v>42735</v>
      </c>
      <c r="S1858">
        <v>0</v>
      </c>
      <c r="T1858">
        <v>0</v>
      </c>
      <c r="U1858" t="s">
        <v>31</v>
      </c>
      <c r="V1858" t="s">
        <v>3217</v>
      </c>
      <c r="W1858" t="s">
        <v>3279</v>
      </c>
    </row>
    <row r="1859" spans="1:23" x14ac:dyDescent="0.25">
      <c r="A1859">
        <v>1471</v>
      </c>
      <c r="B1859">
        <f>IF(Tabela_padrão__V_CHANNELGERAL2[[#This Row],[ID]]=A1858,0,1)</f>
        <v>1</v>
      </c>
      <c r="D1859" t="s">
        <v>844</v>
      </c>
      <c r="E1859" t="s">
        <v>707</v>
      </c>
      <c r="F1859" t="s">
        <v>32</v>
      </c>
      <c r="G1859" t="s">
        <v>83</v>
      </c>
      <c r="H1859" t="s">
        <v>83</v>
      </c>
      <c r="I1859">
        <v>2016</v>
      </c>
      <c r="J1859" s="6">
        <v>42359</v>
      </c>
      <c r="K1859" s="6">
        <v>42697</v>
      </c>
      <c r="L1859" s="6">
        <v>42697</v>
      </c>
      <c r="M1859">
        <v>0</v>
      </c>
      <c r="N1859" t="s">
        <v>708</v>
      </c>
      <c r="O1859" t="s">
        <v>709</v>
      </c>
      <c r="P1859" t="s">
        <v>30</v>
      </c>
      <c r="Q1859" s="6">
        <v>42005</v>
      </c>
      <c r="R1859" s="6">
        <v>42735</v>
      </c>
      <c r="S1859">
        <v>0</v>
      </c>
      <c r="T1859">
        <v>0</v>
      </c>
      <c r="U1859" t="s">
        <v>31</v>
      </c>
      <c r="V1859" t="s">
        <v>3217</v>
      </c>
      <c r="W1859" t="s">
        <v>3279</v>
      </c>
    </row>
    <row r="1860" spans="1:23" x14ac:dyDescent="0.25">
      <c r="A1860">
        <v>1473</v>
      </c>
      <c r="B1860">
        <f>IF(Tabela_padrão__V_CHANNELGERAL2[[#This Row],[ID]]=A1859,0,1)</f>
        <v>1</v>
      </c>
      <c r="D1860" t="s">
        <v>847</v>
      </c>
      <c r="E1860" t="s">
        <v>707</v>
      </c>
      <c r="F1860" t="s">
        <v>32</v>
      </c>
      <c r="G1860" t="s">
        <v>83</v>
      </c>
      <c r="H1860" t="s">
        <v>115</v>
      </c>
      <c r="I1860">
        <v>2016</v>
      </c>
      <c r="J1860" s="6">
        <v>42359</v>
      </c>
      <c r="K1860" s="6">
        <v>42537</v>
      </c>
      <c r="L1860" s="6">
        <v>42538</v>
      </c>
      <c r="M1860">
        <v>0</v>
      </c>
      <c r="N1860" t="s">
        <v>708</v>
      </c>
      <c r="O1860" t="s">
        <v>709</v>
      </c>
      <c r="P1860" t="s">
        <v>30</v>
      </c>
      <c r="Q1860" s="6">
        <v>42005</v>
      </c>
      <c r="R1860" s="6">
        <v>42735</v>
      </c>
      <c r="S1860">
        <v>0</v>
      </c>
      <c r="T1860">
        <v>0</v>
      </c>
      <c r="U1860" t="s">
        <v>31</v>
      </c>
      <c r="V1860" t="s">
        <v>3220</v>
      </c>
      <c r="W1860" t="s">
        <v>3279</v>
      </c>
    </row>
    <row r="1861" spans="1:23" x14ac:dyDescent="0.25">
      <c r="A1861">
        <v>1475</v>
      </c>
      <c r="B1861">
        <f>IF(Tabela_padrão__V_CHANNELGERAL2[[#This Row],[ID]]=A1860,0,1)</f>
        <v>1</v>
      </c>
      <c r="D1861" t="s">
        <v>849</v>
      </c>
      <c r="E1861" t="s">
        <v>707</v>
      </c>
      <c r="F1861" t="s">
        <v>32</v>
      </c>
      <c r="G1861" t="s">
        <v>83</v>
      </c>
      <c r="H1861" t="s">
        <v>83</v>
      </c>
      <c r="I1861">
        <v>2016</v>
      </c>
      <c r="J1861" s="6">
        <v>42359</v>
      </c>
      <c r="K1861" s="6">
        <v>42523</v>
      </c>
      <c r="L1861" s="6">
        <v>42524</v>
      </c>
      <c r="M1861">
        <v>0</v>
      </c>
      <c r="N1861" t="s">
        <v>708</v>
      </c>
      <c r="O1861" t="s">
        <v>709</v>
      </c>
      <c r="P1861" t="s">
        <v>30</v>
      </c>
      <c r="Q1861" s="6">
        <v>42005</v>
      </c>
      <c r="R1861" s="6">
        <v>42735</v>
      </c>
      <c r="S1861">
        <v>0</v>
      </c>
      <c r="T1861">
        <v>0</v>
      </c>
      <c r="U1861" t="s">
        <v>31</v>
      </c>
      <c r="V1861" t="s">
        <v>3221</v>
      </c>
      <c r="W1861" t="s">
        <v>3279</v>
      </c>
    </row>
    <row r="1862" spans="1:23" x14ac:dyDescent="0.25">
      <c r="A1862">
        <v>1477</v>
      </c>
      <c r="B1862">
        <f>IF(Tabela_padrão__V_CHANNELGERAL2[[#This Row],[ID]]=A1861,0,1)</f>
        <v>1</v>
      </c>
      <c r="D1862" t="s">
        <v>852</v>
      </c>
      <c r="E1862" t="s">
        <v>707</v>
      </c>
      <c r="F1862" t="s">
        <v>32</v>
      </c>
      <c r="G1862" t="s">
        <v>83</v>
      </c>
      <c r="H1862" t="s">
        <v>83</v>
      </c>
      <c r="I1862">
        <v>2016</v>
      </c>
      <c r="J1862" s="6">
        <v>42359</v>
      </c>
      <c r="K1862" s="6">
        <v>42642</v>
      </c>
      <c r="L1862" s="6">
        <v>42704</v>
      </c>
      <c r="M1862">
        <v>0</v>
      </c>
      <c r="N1862" t="s">
        <v>708</v>
      </c>
      <c r="O1862" t="s">
        <v>709</v>
      </c>
      <c r="P1862" t="s">
        <v>30</v>
      </c>
      <c r="Q1862" s="6">
        <v>42005</v>
      </c>
      <c r="R1862" s="6">
        <v>42735</v>
      </c>
      <c r="S1862">
        <v>0</v>
      </c>
      <c r="T1862">
        <v>0</v>
      </c>
      <c r="U1862" t="s">
        <v>31</v>
      </c>
      <c r="V1862" t="s">
        <v>3222</v>
      </c>
      <c r="W1862" t="s">
        <v>3279</v>
      </c>
    </row>
    <row r="1863" spans="1:23" x14ac:dyDescent="0.25">
      <c r="A1863">
        <v>1480</v>
      </c>
      <c r="B1863">
        <f>IF(Tabela_padrão__V_CHANNELGERAL2[[#This Row],[ID]]=A1862,0,1)</f>
        <v>1</v>
      </c>
      <c r="D1863" t="s">
        <v>855</v>
      </c>
      <c r="E1863" t="s">
        <v>707</v>
      </c>
      <c r="F1863" t="s">
        <v>32</v>
      </c>
      <c r="G1863" t="s">
        <v>83</v>
      </c>
      <c r="H1863" t="s">
        <v>83</v>
      </c>
      <c r="I1863">
        <v>2016</v>
      </c>
      <c r="J1863" s="6">
        <v>42359</v>
      </c>
      <c r="K1863" s="6">
        <v>42662</v>
      </c>
      <c r="L1863" s="6">
        <v>42663</v>
      </c>
      <c r="M1863">
        <v>0</v>
      </c>
      <c r="N1863" t="s">
        <v>708</v>
      </c>
      <c r="O1863" t="s">
        <v>709</v>
      </c>
      <c r="P1863" t="s">
        <v>30</v>
      </c>
      <c r="Q1863" s="6">
        <v>42005</v>
      </c>
      <c r="R1863" s="6">
        <v>42735</v>
      </c>
      <c r="S1863">
        <v>0</v>
      </c>
      <c r="T1863">
        <v>0</v>
      </c>
      <c r="U1863" t="s">
        <v>31</v>
      </c>
      <c r="V1863" t="s">
        <v>3223</v>
      </c>
      <c r="W1863" t="s">
        <v>3279</v>
      </c>
    </row>
    <row r="1864" spans="1:23" x14ac:dyDescent="0.25">
      <c r="A1864">
        <v>1483</v>
      </c>
      <c r="B1864">
        <f>IF(Tabela_padrão__V_CHANNELGERAL2[[#This Row],[ID]]=A1863,0,1)</f>
        <v>1</v>
      </c>
      <c r="D1864" t="s">
        <v>858</v>
      </c>
      <c r="E1864" t="s">
        <v>707</v>
      </c>
      <c r="F1864" t="s">
        <v>32</v>
      </c>
      <c r="G1864" t="s">
        <v>83</v>
      </c>
      <c r="H1864" t="s">
        <v>83</v>
      </c>
      <c r="I1864">
        <v>2016</v>
      </c>
      <c r="J1864" s="6">
        <v>42359</v>
      </c>
      <c r="K1864" s="6">
        <v>42691</v>
      </c>
      <c r="L1864" s="6">
        <v>42692</v>
      </c>
      <c r="M1864">
        <v>0</v>
      </c>
      <c r="N1864" t="s">
        <v>708</v>
      </c>
      <c r="O1864" t="s">
        <v>709</v>
      </c>
      <c r="P1864" t="s">
        <v>30</v>
      </c>
      <c r="Q1864" s="6">
        <v>42005</v>
      </c>
      <c r="R1864" s="6">
        <v>42735</v>
      </c>
      <c r="S1864">
        <v>0</v>
      </c>
      <c r="T1864">
        <v>0</v>
      </c>
      <c r="U1864" t="s">
        <v>31</v>
      </c>
      <c r="V1864" t="s">
        <v>3224</v>
      </c>
      <c r="W1864" t="s">
        <v>3279</v>
      </c>
    </row>
    <row r="1865" spans="1:23" x14ac:dyDescent="0.25">
      <c r="A1865">
        <v>1486</v>
      </c>
      <c r="B1865">
        <f>IF(Tabela_padrão__V_CHANNELGERAL2[[#This Row],[ID]]=A1864,0,1)</f>
        <v>1</v>
      </c>
      <c r="D1865" t="s">
        <v>862</v>
      </c>
      <c r="E1865" t="s">
        <v>137</v>
      </c>
      <c r="F1865" t="s">
        <v>27</v>
      </c>
      <c r="G1865" t="s">
        <v>83</v>
      </c>
      <c r="H1865" t="s">
        <v>83</v>
      </c>
      <c r="I1865">
        <v>2016</v>
      </c>
      <c r="J1865" s="6">
        <v>42359</v>
      </c>
      <c r="K1865" s="6">
        <v>42401</v>
      </c>
      <c r="L1865" s="6">
        <v>42551</v>
      </c>
      <c r="M1865">
        <v>0</v>
      </c>
      <c r="N1865" t="s">
        <v>861</v>
      </c>
      <c r="O1865" t="s">
        <v>861</v>
      </c>
      <c r="P1865" t="s">
        <v>30</v>
      </c>
      <c r="Q1865" s="6">
        <v>42005</v>
      </c>
      <c r="R1865" s="6">
        <v>42735</v>
      </c>
      <c r="S1865">
        <v>0</v>
      </c>
      <c r="T1865">
        <v>0</v>
      </c>
      <c r="U1865" t="s">
        <v>31</v>
      </c>
      <c r="V1865" t="s">
        <v>3194</v>
      </c>
      <c r="W1865" t="s">
        <v>3279</v>
      </c>
    </row>
    <row r="1866" spans="1:23" x14ac:dyDescent="0.25">
      <c r="A1866">
        <v>1487</v>
      </c>
      <c r="B1866">
        <f>IF(Tabela_padrão__V_CHANNELGERAL2[[#This Row],[ID]]=A1865,0,1)</f>
        <v>1</v>
      </c>
      <c r="D1866" t="s">
        <v>863</v>
      </c>
      <c r="E1866" t="s">
        <v>137</v>
      </c>
      <c r="F1866" t="s">
        <v>27</v>
      </c>
      <c r="G1866" t="s">
        <v>83</v>
      </c>
      <c r="H1866" t="s">
        <v>83</v>
      </c>
      <c r="I1866">
        <v>2016</v>
      </c>
      <c r="J1866" s="6">
        <v>42359</v>
      </c>
      <c r="K1866" s="6">
        <v>42401</v>
      </c>
      <c r="L1866" s="6">
        <v>42551</v>
      </c>
      <c r="M1866">
        <v>0</v>
      </c>
      <c r="N1866" t="s">
        <v>861</v>
      </c>
      <c r="O1866" t="s">
        <v>861</v>
      </c>
      <c r="P1866" t="s">
        <v>30</v>
      </c>
      <c r="Q1866" s="6">
        <v>42005</v>
      </c>
      <c r="R1866" s="6">
        <v>42735</v>
      </c>
      <c r="S1866">
        <v>0</v>
      </c>
      <c r="T1866">
        <v>0</v>
      </c>
      <c r="U1866" t="s">
        <v>31</v>
      </c>
      <c r="V1866" t="s">
        <v>3194</v>
      </c>
      <c r="W1866" t="s">
        <v>3279</v>
      </c>
    </row>
    <row r="1867" spans="1:23" x14ac:dyDescent="0.25">
      <c r="A1867">
        <v>1489</v>
      </c>
      <c r="B1867">
        <f>IF(Tabela_padrão__V_CHANNELGERAL2[[#This Row],[ID]]=A1866,0,1)</f>
        <v>1</v>
      </c>
      <c r="D1867" t="s">
        <v>866</v>
      </c>
      <c r="E1867" t="s">
        <v>137</v>
      </c>
      <c r="F1867" t="s">
        <v>27</v>
      </c>
      <c r="G1867" t="s">
        <v>83</v>
      </c>
      <c r="H1867" t="s">
        <v>83</v>
      </c>
      <c r="I1867">
        <v>2016</v>
      </c>
      <c r="J1867" s="6">
        <v>42359</v>
      </c>
      <c r="K1867" s="6">
        <v>42401</v>
      </c>
      <c r="L1867" s="6">
        <v>42551</v>
      </c>
      <c r="M1867">
        <v>0</v>
      </c>
      <c r="N1867" t="s">
        <v>861</v>
      </c>
      <c r="O1867" t="s">
        <v>861</v>
      </c>
      <c r="P1867" t="s">
        <v>30</v>
      </c>
      <c r="Q1867" s="6">
        <v>42005</v>
      </c>
      <c r="R1867" s="6">
        <v>42735</v>
      </c>
      <c r="S1867">
        <v>0</v>
      </c>
      <c r="T1867">
        <v>0</v>
      </c>
      <c r="U1867" t="s">
        <v>31</v>
      </c>
      <c r="V1867" t="s">
        <v>3180</v>
      </c>
      <c r="W1867" t="s">
        <v>3279</v>
      </c>
    </row>
    <row r="1868" spans="1:23" x14ac:dyDescent="0.25">
      <c r="A1868">
        <v>1496</v>
      </c>
      <c r="B1868">
        <f>IF(Tabela_padrão__V_CHANNELGERAL2[[#This Row],[ID]]=A1867,0,1)</f>
        <v>1</v>
      </c>
      <c r="D1868" t="s">
        <v>879</v>
      </c>
      <c r="E1868" t="s">
        <v>137</v>
      </c>
      <c r="F1868" t="s">
        <v>27</v>
      </c>
      <c r="G1868" t="s">
        <v>83</v>
      </c>
      <c r="H1868" t="s">
        <v>83</v>
      </c>
      <c r="I1868">
        <v>2016</v>
      </c>
      <c r="J1868" s="6">
        <v>42359</v>
      </c>
      <c r="K1868" s="6">
        <v>42552</v>
      </c>
      <c r="L1868" s="6">
        <v>42734</v>
      </c>
      <c r="M1868">
        <v>0</v>
      </c>
      <c r="N1868" t="s">
        <v>861</v>
      </c>
      <c r="O1868" t="s">
        <v>861</v>
      </c>
      <c r="P1868" t="s">
        <v>30</v>
      </c>
      <c r="Q1868" s="6">
        <v>42005</v>
      </c>
      <c r="R1868" s="6">
        <v>42735</v>
      </c>
      <c r="S1868">
        <v>0</v>
      </c>
      <c r="T1868">
        <v>0</v>
      </c>
      <c r="U1868" t="s">
        <v>31</v>
      </c>
      <c r="V1868" t="s">
        <v>3194</v>
      </c>
      <c r="W1868" t="s">
        <v>3279</v>
      </c>
    </row>
    <row r="1869" spans="1:23" x14ac:dyDescent="0.25">
      <c r="A1869">
        <v>1497</v>
      </c>
      <c r="B1869">
        <f>IF(Tabela_padrão__V_CHANNELGERAL2[[#This Row],[ID]]=A1868,0,1)</f>
        <v>1</v>
      </c>
      <c r="D1869" t="s">
        <v>880</v>
      </c>
      <c r="E1869" t="s">
        <v>137</v>
      </c>
      <c r="F1869" t="s">
        <v>27</v>
      </c>
      <c r="G1869" t="s">
        <v>83</v>
      </c>
      <c r="H1869" t="s">
        <v>83</v>
      </c>
      <c r="I1869">
        <v>2016</v>
      </c>
      <c r="J1869" s="6">
        <v>42359</v>
      </c>
      <c r="K1869" s="6">
        <v>42401</v>
      </c>
      <c r="L1869" s="6">
        <v>42580</v>
      </c>
      <c r="M1869">
        <v>0</v>
      </c>
      <c r="N1869" t="s">
        <v>861</v>
      </c>
      <c r="O1869" t="s">
        <v>861</v>
      </c>
      <c r="P1869" t="s">
        <v>30</v>
      </c>
      <c r="Q1869" s="6">
        <v>42005</v>
      </c>
      <c r="R1869" s="6">
        <v>42735</v>
      </c>
      <c r="S1869">
        <v>0</v>
      </c>
      <c r="T1869">
        <v>0</v>
      </c>
      <c r="U1869" t="s">
        <v>31</v>
      </c>
      <c r="V1869" t="s">
        <v>3180</v>
      </c>
      <c r="W1869" t="s">
        <v>3279</v>
      </c>
    </row>
    <row r="1870" spans="1:23" x14ac:dyDescent="0.25">
      <c r="A1870">
        <v>1499</v>
      </c>
      <c r="B1870">
        <f>IF(Tabela_padrão__V_CHANNELGERAL2[[#This Row],[ID]]=A1869,0,1)</f>
        <v>1</v>
      </c>
      <c r="D1870" t="s">
        <v>883</v>
      </c>
      <c r="E1870" t="s">
        <v>707</v>
      </c>
      <c r="F1870" t="s">
        <v>32</v>
      </c>
      <c r="G1870" t="s">
        <v>83</v>
      </c>
      <c r="H1870" t="s">
        <v>83</v>
      </c>
      <c r="I1870">
        <v>2016</v>
      </c>
      <c r="J1870" s="6">
        <v>42360</v>
      </c>
      <c r="K1870" s="6">
        <v>42495</v>
      </c>
      <c r="L1870" s="6">
        <v>42496</v>
      </c>
      <c r="M1870">
        <v>0</v>
      </c>
      <c r="N1870" t="s">
        <v>708</v>
      </c>
      <c r="O1870" t="s">
        <v>709</v>
      </c>
      <c r="P1870" t="s">
        <v>30</v>
      </c>
      <c r="Q1870" s="6">
        <v>42005</v>
      </c>
      <c r="R1870" s="6">
        <v>42735</v>
      </c>
      <c r="S1870">
        <v>0</v>
      </c>
      <c r="T1870">
        <v>0</v>
      </c>
      <c r="U1870" t="s">
        <v>31</v>
      </c>
      <c r="V1870" t="s">
        <v>3227</v>
      </c>
      <c r="W1870" t="s">
        <v>3279</v>
      </c>
    </row>
    <row r="1871" spans="1:23" x14ac:dyDescent="0.25">
      <c r="A1871">
        <v>1500</v>
      </c>
      <c r="B1871">
        <f>IF(Tabela_padrão__V_CHANNELGERAL2[[#This Row],[ID]]=A1870,0,1)</f>
        <v>1</v>
      </c>
      <c r="D1871" t="s">
        <v>884</v>
      </c>
      <c r="E1871" t="s">
        <v>707</v>
      </c>
      <c r="F1871" t="s">
        <v>32</v>
      </c>
      <c r="G1871" t="s">
        <v>83</v>
      </c>
      <c r="H1871" t="s">
        <v>83</v>
      </c>
      <c r="I1871">
        <v>2016</v>
      </c>
      <c r="J1871" s="6">
        <v>42360</v>
      </c>
      <c r="K1871" s="6">
        <v>42446</v>
      </c>
      <c r="L1871" s="6">
        <v>42447</v>
      </c>
      <c r="M1871">
        <v>0</v>
      </c>
      <c r="N1871" t="s">
        <v>708</v>
      </c>
      <c r="O1871" t="s">
        <v>709</v>
      </c>
      <c r="P1871" t="s">
        <v>30</v>
      </c>
      <c r="Q1871" s="6">
        <v>42005</v>
      </c>
      <c r="R1871" s="6">
        <v>42735</v>
      </c>
      <c r="S1871">
        <v>0</v>
      </c>
      <c r="T1871">
        <v>0</v>
      </c>
      <c r="U1871" t="s">
        <v>31</v>
      </c>
      <c r="V1871" t="s">
        <v>3217</v>
      </c>
      <c r="W1871" t="s">
        <v>3279</v>
      </c>
    </row>
    <row r="1872" spans="1:23" x14ac:dyDescent="0.25">
      <c r="A1872">
        <v>1505</v>
      </c>
      <c r="B1872">
        <f>IF(Tabela_padrão__V_CHANNELGERAL2[[#This Row],[ID]]=A1871,0,1)</f>
        <v>1</v>
      </c>
      <c r="D1872" t="s">
        <v>891</v>
      </c>
      <c r="E1872" t="s">
        <v>707</v>
      </c>
      <c r="F1872" t="s">
        <v>32</v>
      </c>
      <c r="G1872" t="s">
        <v>83</v>
      </c>
      <c r="H1872" t="s">
        <v>83</v>
      </c>
      <c r="I1872">
        <v>2016</v>
      </c>
      <c r="J1872" s="6">
        <v>42360</v>
      </c>
      <c r="K1872" s="6">
        <v>42542</v>
      </c>
      <c r="L1872" s="6">
        <v>42542</v>
      </c>
      <c r="M1872">
        <v>0</v>
      </c>
      <c r="N1872" t="s">
        <v>708</v>
      </c>
      <c r="O1872" t="s">
        <v>709</v>
      </c>
      <c r="P1872" t="s">
        <v>30</v>
      </c>
      <c r="Q1872" s="6">
        <v>42005</v>
      </c>
      <c r="R1872" s="6">
        <v>42735</v>
      </c>
      <c r="S1872">
        <v>0</v>
      </c>
      <c r="T1872">
        <v>0</v>
      </c>
      <c r="U1872" t="s">
        <v>31</v>
      </c>
      <c r="V1872" t="s">
        <v>3228</v>
      </c>
      <c r="W1872" t="s">
        <v>3279</v>
      </c>
    </row>
    <row r="1873" spans="1:23" x14ac:dyDescent="0.25">
      <c r="A1873">
        <v>1506</v>
      </c>
      <c r="B1873">
        <f>IF(Tabela_padrão__V_CHANNELGERAL2[[#This Row],[ID]]=A1872,0,1)</f>
        <v>1</v>
      </c>
      <c r="D1873" t="s">
        <v>892</v>
      </c>
      <c r="E1873" t="s">
        <v>707</v>
      </c>
      <c r="F1873" t="s">
        <v>32</v>
      </c>
      <c r="G1873" t="s">
        <v>83</v>
      </c>
      <c r="H1873" t="s">
        <v>83</v>
      </c>
      <c r="I1873">
        <v>2016</v>
      </c>
      <c r="J1873" s="6">
        <v>42360</v>
      </c>
      <c r="K1873" s="6">
        <v>42586</v>
      </c>
      <c r="L1873" s="6">
        <v>42587</v>
      </c>
      <c r="M1873">
        <v>0</v>
      </c>
      <c r="N1873" t="s">
        <v>708</v>
      </c>
      <c r="O1873" t="s">
        <v>709</v>
      </c>
      <c r="P1873" t="s">
        <v>30</v>
      </c>
      <c r="Q1873" s="6">
        <v>42005</v>
      </c>
      <c r="R1873" s="6">
        <v>42735</v>
      </c>
      <c r="S1873">
        <v>0</v>
      </c>
      <c r="T1873">
        <v>0</v>
      </c>
      <c r="U1873" t="s">
        <v>31</v>
      </c>
      <c r="V1873" t="s">
        <v>3228</v>
      </c>
      <c r="W1873" t="s">
        <v>3279</v>
      </c>
    </row>
    <row r="1874" spans="1:23" x14ac:dyDescent="0.25">
      <c r="A1874">
        <v>1508</v>
      </c>
      <c r="B1874">
        <f>IF(Tabela_padrão__V_CHANNELGERAL2[[#This Row],[ID]]=A1873,0,1)</f>
        <v>1</v>
      </c>
      <c r="D1874" t="s">
        <v>893</v>
      </c>
      <c r="E1874" t="s">
        <v>707</v>
      </c>
      <c r="F1874" t="s">
        <v>32</v>
      </c>
      <c r="G1874" t="s">
        <v>83</v>
      </c>
      <c r="H1874" t="s">
        <v>83</v>
      </c>
      <c r="I1874">
        <v>2016</v>
      </c>
      <c r="J1874" s="6">
        <v>42360</v>
      </c>
      <c r="K1874" s="6">
        <v>42600</v>
      </c>
      <c r="L1874" s="6">
        <v>42601</v>
      </c>
      <c r="M1874">
        <v>0</v>
      </c>
      <c r="N1874" t="s">
        <v>708</v>
      </c>
      <c r="O1874" t="s">
        <v>709</v>
      </c>
      <c r="P1874" t="s">
        <v>30</v>
      </c>
      <c r="Q1874" s="6">
        <v>42005</v>
      </c>
      <c r="R1874" s="6">
        <v>42735</v>
      </c>
      <c r="S1874">
        <v>0</v>
      </c>
      <c r="T1874">
        <v>0</v>
      </c>
      <c r="U1874" t="s">
        <v>31</v>
      </c>
      <c r="V1874" t="s">
        <v>3228</v>
      </c>
      <c r="W1874" t="s">
        <v>3279</v>
      </c>
    </row>
    <row r="1875" spans="1:23" x14ac:dyDescent="0.25">
      <c r="A1875">
        <v>1509</v>
      </c>
      <c r="B1875">
        <f>IF(Tabela_padrão__V_CHANNELGERAL2[[#This Row],[ID]]=A1874,0,1)</f>
        <v>1</v>
      </c>
      <c r="D1875" t="s">
        <v>894</v>
      </c>
      <c r="E1875" t="s">
        <v>707</v>
      </c>
      <c r="F1875" t="s">
        <v>32</v>
      </c>
      <c r="G1875" t="s">
        <v>83</v>
      </c>
      <c r="H1875" t="s">
        <v>83</v>
      </c>
      <c r="I1875">
        <v>2016</v>
      </c>
      <c r="J1875" s="6">
        <v>42361</v>
      </c>
      <c r="K1875" s="6">
        <v>42614</v>
      </c>
      <c r="L1875" s="6">
        <v>42615</v>
      </c>
      <c r="M1875">
        <v>0</v>
      </c>
      <c r="N1875" t="s">
        <v>708</v>
      </c>
      <c r="O1875" t="s">
        <v>709</v>
      </c>
      <c r="P1875" t="s">
        <v>30</v>
      </c>
      <c r="Q1875" s="6">
        <v>42005</v>
      </c>
      <c r="R1875" s="6">
        <v>42735</v>
      </c>
      <c r="S1875">
        <v>0</v>
      </c>
      <c r="T1875">
        <v>0</v>
      </c>
      <c r="U1875" t="s">
        <v>31</v>
      </c>
      <c r="V1875" t="s">
        <v>3228</v>
      </c>
      <c r="W1875" t="s">
        <v>3279</v>
      </c>
    </row>
    <row r="1876" spans="1:23" x14ac:dyDescent="0.25">
      <c r="A1876">
        <v>1510</v>
      </c>
      <c r="B1876">
        <f>IF(Tabela_padrão__V_CHANNELGERAL2[[#This Row],[ID]]=A1875,0,1)</f>
        <v>1</v>
      </c>
      <c r="D1876" t="s">
        <v>895</v>
      </c>
      <c r="E1876" t="s">
        <v>707</v>
      </c>
      <c r="F1876" t="s">
        <v>32</v>
      </c>
      <c r="G1876" t="s">
        <v>83</v>
      </c>
      <c r="H1876" t="s">
        <v>83</v>
      </c>
      <c r="I1876">
        <v>2016</v>
      </c>
      <c r="J1876" s="6">
        <v>42361</v>
      </c>
      <c r="K1876" s="6">
        <v>42649</v>
      </c>
      <c r="L1876" s="6">
        <v>42650</v>
      </c>
      <c r="M1876">
        <v>0</v>
      </c>
      <c r="N1876" t="s">
        <v>708</v>
      </c>
      <c r="O1876" t="s">
        <v>709</v>
      </c>
      <c r="P1876" t="s">
        <v>30</v>
      </c>
      <c r="Q1876" s="6">
        <v>42005</v>
      </c>
      <c r="R1876" s="6">
        <v>42735</v>
      </c>
      <c r="S1876">
        <v>0</v>
      </c>
      <c r="T1876">
        <v>0</v>
      </c>
      <c r="U1876" t="s">
        <v>31</v>
      </c>
      <c r="V1876" t="s">
        <v>3228</v>
      </c>
      <c r="W1876" t="s">
        <v>3279</v>
      </c>
    </row>
    <row r="1877" spans="1:23" x14ac:dyDescent="0.25">
      <c r="A1877">
        <v>1511</v>
      </c>
      <c r="B1877">
        <f>IF(Tabela_padrão__V_CHANNELGERAL2[[#This Row],[ID]]=A1876,0,1)</f>
        <v>1</v>
      </c>
      <c r="D1877" t="s">
        <v>896</v>
      </c>
      <c r="E1877" t="s">
        <v>707</v>
      </c>
      <c r="F1877" t="s">
        <v>32</v>
      </c>
      <c r="G1877" t="s">
        <v>83</v>
      </c>
      <c r="H1877" t="s">
        <v>83</v>
      </c>
      <c r="I1877">
        <v>2016</v>
      </c>
      <c r="J1877" s="6">
        <v>42361</v>
      </c>
      <c r="K1877" s="6">
        <v>42669</v>
      </c>
      <c r="L1877" s="6">
        <v>42670</v>
      </c>
      <c r="M1877">
        <v>0</v>
      </c>
      <c r="N1877" t="s">
        <v>708</v>
      </c>
      <c r="O1877" t="s">
        <v>709</v>
      </c>
      <c r="P1877" t="s">
        <v>30</v>
      </c>
      <c r="Q1877" s="6">
        <v>42005</v>
      </c>
      <c r="R1877" s="6">
        <v>42735</v>
      </c>
      <c r="S1877">
        <v>0</v>
      </c>
      <c r="T1877">
        <v>0</v>
      </c>
      <c r="U1877" t="s">
        <v>31</v>
      </c>
      <c r="V1877" t="s">
        <v>3228</v>
      </c>
      <c r="W1877" t="s">
        <v>3279</v>
      </c>
    </row>
    <row r="1878" spans="1:23" x14ac:dyDescent="0.25">
      <c r="A1878">
        <v>1512</v>
      </c>
      <c r="B1878">
        <f>IF(Tabela_padrão__V_CHANNELGERAL2[[#This Row],[ID]]=A1877,0,1)</f>
        <v>1</v>
      </c>
      <c r="D1878" t="s">
        <v>897</v>
      </c>
      <c r="E1878" t="s">
        <v>707</v>
      </c>
      <c r="F1878" t="s">
        <v>32</v>
      </c>
      <c r="G1878" t="s">
        <v>83</v>
      </c>
      <c r="H1878" t="s">
        <v>83</v>
      </c>
      <c r="I1878">
        <v>2016</v>
      </c>
      <c r="J1878" s="6">
        <v>42361</v>
      </c>
      <c r="K1878" s="6">
        <v>42684</v>
      </c>
      <c r="L1878" s="6">
        <v>42685</v>
      </c>
      <c r="M1878">
        <v>0</v>
      </c>
      <c r="N1878" t="s">
        <v>708</v>
      </c>
      <c r="O1878" t="s">
        <v>709</v>
      </c>
      <c r="P1878" t="s">
        <v>30</v>
      </c>
      <c r="Q1878" s="6">
        <v>42005</v>
      </c>
      <c r="R1878" s="6">
        <v>42735</v>
      </c>
      <c r="S1878">
        <v>0</v>
      </c>
      <c r="T1878">
        <v>0</v>
      </c>
      <c r="U1878" t="s">
        <v>31</v>
      </c>
      <c r="V1878" t="s">
        <v>3228</v>
      </c>
      <c r="W1878" t="s">
        <v>3279</v>
      </c>
    </row>
    <row r="1879" spans="1:23" x14ac:dyDescent="0.25">
      <c r="A1879">
        <v>1513</v>
      </c>
      <c r="B1879">
        <f>IF(Tabela_padrão__V_CHANNELGERAL2[[#This Row],[ID]]=A1878,0,1)</f>
        <v>1</v>
      </c>
      <c r="D1879" t="s">
        <v>898</v>
      </c>
      <c r="E1879" t="s">
        <v>707</v>
      </c>
      <c r="F1879" t="s">
        <v>32</v>
      </c>
      <c r="G1879" t="s">
        <v>83</v>
      </c>
      <c r="H1879" t="s">
        <v>83</v>
      </c>
      <c r="I1879">
        <v>2016</v>
      </c>
      <c r="J1879" s="6">
        <v>42361</v>
      </c>
      <c r="K1879" s="6">
        <v>42698</v>
      </c>
      <c r="L1879" s="6">
        <v>42699</v>
      </c>
      <c r="M1879">
        <v>0</v>
      </c>
      <c r="N1879" t="s">
        <v>708</v>
      </c>
      <c r="O1879" t="s">
        <v>709</v>
      </c>
      <c r="P1879" t="s">
        <v>30</v>
      </c>
      <c r="Q1879" s="6">
        <v>42005</v>
      </c>
      <c r="R1879" s="6">
        <v>42735</v>
      </c>
      <c r="S1879">
        <v>0</v>
      </c>
      <c r="T1879">
        <v>0</v>
      </c>
      <c r="U1879" t="s">
        <v>31</v>
      </c>
      <c r="V1879" t="s">
        <v>3228</v>
      </c>
      <c r="W1879" t="s">
        <v>3279</v>
      </c>
    </row>
    <row r="1880" spans="1:23" x14ac:dyDescent="0.25">
      <c r="A1880">
        <v>1514</v>
      </c>
      <c r="B1880">
        <f>IF(Tabela_padrão__V_CHANNELGERAL2[[#This Row],[ID]]=A1879,0,1)</f>
        <v>1</v>
      </c>
      <c r="D1880" t="s">
        <v>899</v>
      </c>
      <c r="E1880" t="s">
        <v>707</v>
      </c>
      <c r="F1880" t="s">
        <v>32</v>
      </c>
      <c r="G1880" t="s">
        <v>83</v>
      </c>
      <c r="H1880" t="s">
        <v>83</v>
      </c>
      <c r="I1880">
        <v>2016</v>
      </c>
      <c r="J1880" s="6">
        <v>42361</v>
      </c>
      <c r="K1880" s="6">
        <v>42709</v>
      </c>
      <c r="L1880" s="6">
        <v>42710</v>
      </c>
      <c r="M1880">
        <v>0</v>
      </c>
      <c r="N1880" t="s">
        <v>708</v>
      </c>
      <c r="O1880" t="s">
        <v>709</v>
      </c>
      <c r="P1880" t="s">
        <v>30</v>
      </c>
      <c r="Q1880" s="6">
        <v>42005</v>
      </c>
      <c r="R1880" s="6">
        <v>42735</v>
      </c>
      <c r="S1880">
        <v>0</v>
      </c>
      <c r="T1880">
        <v>0</v>
      </c>
      <c r="U1880" t="s">
        <v>31</v>
      </c>
      <c r="V1880" t="s">
        <v>3228</v>
      </c>
      <c r="W1880" t="s">
        <v>3279</v>
      </c>
    </row>
    <row r="1881" spans="1:23" x14ac:dyDescent="0.25">
      <c r="A1881">
        <v>1515</v>
      </c>
      <c r="B1881">
        <f>IF(Tabela_padrão__V_CHANNELGERAL2[[#This Row],[ID]]=A1880,0,1)</f>
        <v>1</v>
      </c>
      <c r="D1881" t="s">
        <v>900</v>
      </c>
      <c r="E1881" t="s">
        <v>707</v>
      </c>
      <c r="F1881" t="s">
        <v>32</v>
      </c>
      <c r="G1881" t="s">
        <v>83</v>
      </c>
      <c r="H1881" t="s">
        <v>83</v>
      </c>
      <c r="I1881">
        <v>2016</v>
      </c>
      <c r="J1881" s="6">
        <v>42361</v>
      </c>
      <c r="K1881" s="6">
        <v>42718</v>
      </c>
      <c r="L1881" s="6">
        <v>42719</v>
      </c>
      <c r="M1881">
        <v>0</v>
      </c>
      <c r="N1881" t="s">
        <v>708</v>
      </c>
      <c r="O1881" t="s">
        <v>709</v>
      </c>
      <c r="P1881" t="s">
        <v>30</v>
      </c>
      <c r="Q1881" s="6">
        <v>42005</v>
      </c>
      <c r="R1881" s="6">
        <v>42735</v>
      </c>
      <c r="S1881">
        <v>0</v>
      </c>
      <c r="T1881">
        <v>0</v>
      </c>
      <c r="U1881" t="s">
        <v>31</v>
      </c>
      <c r="V1881" t="s">
        <v>3228</v>
      </c>
      <c r="W1881" t="s">
        <v>3279</v>
      </c>
    </row>
    <row r="1882" spans="1:23" x14ac:dyDescent="0.25">
      <c r="A1882">
        <v>1549</v>
      </c>
      <c r="B1882">
        <f>IF(Tabela_padrão__V_CHANNELGERAL2[[#This Row],[ID]]=A1881,0,1)</f>
        <v>1</v>
      </c>
      <c r="D1882" t="s">
        <v>922</v>
      </c>
      <c r="E1882" t="s">
        <v>52</v>
      </c>
      <c r="F1882" t="s">
        <v>27</v>
      </c>
      <c r="G1882" t="s">
        <v>83</v>
      </c>
      <c r="H1882" t="s">
        <v>115</v>
      </c>
      <c r="I1882">
        <v>2015</v>
      </c>
      <c r="J1882" s="6">
        <v>42361</v>
      </c>
      <c r="K1882" s="6">
        <v>42339</v>
      </c>
      <c r="L1882" s="6">
        <v>42551</v>
      </c>
      <c r="M1882">
        <v>0</v>
      </c>
      <c r="N1882" t="s">
        <v>54</v>
      </c>
      <c r="O1882" t="s">
        <v>54</v>
      </c>
      <c r="P1882" t="s">
        <v>30</v>
      </c>
      <c r="Q1882" s="6">
        <v>42005</v>
      </c>
      <c r="R1882" s="6">
        <v>42735</v>
      </c>
      <c r="S1882">
        <v>0</v>
      </c>
      <c r="T1882">
        <v>0</v>
      </c>
      <c r="U1882" t="s">
        <v>35</v>
      </c>
      <c r="V1882" t="s">
        <v>3201</v>
      </c>
      <c r="W1882" t="s">
        <v>3279</v>
      </c>
    </row>
    <row r="1883" spans="1:23" x14ac:dyDescent="0.25">
      <c r="A1883">
        <v>1554</v>
      </c>
      <c r="B1883">
        <f>IF(Tabela_padrão__V_CHANNELGERAL2[[#This Row],[ID]]=A1882,0,1)</f>
        <v>1</v>
      </c>
      <c r="D1883" t="s">
        <v>932</v>
      </c>
      <c r="E1883" t="s">
        <v>52</v>
      </c>
      <c r="F1883" t="s">
        <v>27</v>
      </c>
      <c r="G1883" t="s">
        <v>83</v>
      </c>
      <c r="H1883" t="s">
        <v>115</v>
      </c>
      <c r="I1883">
        <v>2016</v>
      </c>
      <c r="J1883" s="6">
        <v>42361</v>
      </c>
      <c r="K1883" s="6">
        <v>42373</v>
      </c>
      <c r="L1883" s="6">
        <v>42580</v>
      </c>
      <c r="M1883">
        <v>0</v>
      </c>
      <c r="N1883" t="s">
        <v>54</v>
      </c>
      <c r="O1883" t="s">
        <v>54</v>
      </c>
      <c r="P1883" t="s">
        <v>30</v>
      </c>
      <c r="Q1883" s="6">
        <v>42005</v>
      </c>
      <c r="R1883" s="6">
        <v>42735</v>
      </c>
      <c r="S1883">
        <v>0</v>
      </c>
      <c r="T1883">
        <v>0</v>
      </c>
      <c r="U1883" t="s">
        <v>35</v>
      </c>
      <c r="V1883" t="s">
        <v>3201</v>
      </c>
      <c r="W1883" t="s">
        <v>3279</v>
      </c>
    </row>
    <row r="1884" spans="1:23" hidden="1" x14ac:dyDescent="0.25">
      <c r="A1884">
        <v>1565</v>
      </c>
      <c r="B1884">
        <f>IF(Tabela_padrão__V_CHANNELGERAL2[[#This Row],[ID]]=A1883,0,1)</f>
        <v>1</v>
      </c>
      <c r="D1884" t="s">
        <v>955</v>
      </c>
      <c r="E1884" t="s">
        <v>905</v>
      </c>
      <c r="F1884" t="s">
        <v>48</v>
      </c>
      <c r="G1884" t="s">
        <v>83</v>
      </c>
      <c r="H1884" t="s">
        <v>53</v>
      </c>
      <c r="I1884">
        <v>2016</v>
      </c>
      <c r="J1884" s="6">
        <v>42366</v>
      </c>
      <c r="K1884" s="6">
        <v>42401</v>
      </c>
      <c r="L1884" s="6">
        <v>42675</v>
      </c>
      <c r="M1884">
        <v>0</v>
      </c>
      <c r="N1884" t="s">
        <v>940</v>
      </c>
      <c r="O1884" t="s">
        <v>940</v>
      </c>
      <c r="P1884" t="s">
        <v>30</v>
      </c>
      <c r="Q1884" s="6">
        <v>42005</v>
      </c>
      <c r="R1884" s="6">
        <v>42735</v>
      </c>
      <c r="S1884">
        <v>0</v>
      </c>
      <c r="T1884">
        <v>0</v>
      </c>
      <c r="U1884" t="s">
        <v>31</v>
      </c>
      <c r="V1884" t="s">
        <v>31</v>
      </c>
      <c r="W1884" t="s">
        <v>3279</v>
      </c>
    </row>
    <row r="1885" spans="1:23" x14ac:dyDescent="0.25">
      <c r="A1885">
        <v>1608</v>
      </c>
      <c r="B1885">
        <f>IF(Tabela_padrão__V_CHANNELGERAL2[[#This Row],[ID]]=A1884,0,1)</f>
        <v>1</v>
      </c>
      <c r="D1885" t="s">
        <v>1041</v>
      </c>
      <c r="E1885" t="s">
        <v>251</v>
      </c>
      <c r="F1885" t="s">
        <v>27</v>
      </c>
      <c r="G1885" t="s">
        <v>83</v>
      </c>
      <c r="H1885" t="s">
        <v>115</v>
      </c>
      <c r="I1885">
        <v>2016</v>
      </c>
      <c r="J1885" s="6">
        <v>42375</v>
      </c>
      <c r="K1885" s="6">
        <v>42373</v>
      </c>
      <c r="L1885" s="6">
        <v>42734</v>
      </c>
      <c r="M1885">
        <v>0</v>
      </c>
      <c r="N1885" t="s">
        <v>1042</v>
      </c>
      <c r="O1885" t="s">
        <v>1042</v>
      </c>
      <c r="P1885" t="s">
        <v>30</v>
      </c>
      <c r="Q1885" s="6">
        <v>42005</v>
      </c>
      <c r="R1885" s="6">
        <v>42735</v>
      </c>
      <c r="S1885">
        <v>0</v>
      </c>
      <c r="T1885">
        <v>0</v>
      </c>
      <c r="U1885" t="s">
        <v>35</v>
      </c>
      <c r="V1885" t="s">
        <v>3214</v>
      </c>
      <c r="W1885" t="s">
        <v>3279</v>
      </c>
    </row>
    <row r="1886" spans="1:23" hidden="1" x14ac:dyDescent="0.25">
      <c r="A1886">
        <v>1619</v>
      </c>
      <c r="B1886">
        <f>IF(Tabela_padrão__V_CHANNELGERAL2[[#This Row],[ID]]=A1885,0,1)</f>
        <v>1</v>
      </c>
      <c r="D1886" t="s">
        <v>1065</v>
      </c>
      <c r="E1886" t="s">
        <v>518</v>
      </c>
      <c r="F1886" t="s">
        <v>27</v>
      </c>
      <c r="G1886" t="s">
        <v>28</v>
      </c>
      <c r="H1886" t="s">
        <v>42</v>
      </c>
      <c r="I1886">
        <v>2016</v>
      </c>
      <c r="J1886" s="6">
        <v>42376</v>
      </c>
      <c r="K1886" s="6">
        <v>42376</v>
      </c>
      <c r="L1886" s="6">
        <v>42376</v>
      </c>
      <c r="N1886" t="s">
        <v>1066</v>
      </c>
      <c r="O1886" t="s">
        <v>1066</v>
      </c>
      <c r="P1886" t="s">
        <v>30</v>
      </c>
      <c r="Q1886" s="6">
        <v>42005</v>
      </c>
      <c r="R1886" s="6">
        <v>42735</v>
      </c>
      <c r="S1886">
        <v>0</v>
      </c>
      <c r="T1886">
        <v>0</v>
      </c>
      <c r="U1886" t="s">
        <v>31</v>
      </c>
      <c r="V1886" t="s">
        <v>3196</v>
      </c>
      <c r="W1886" t="s">
        <v>3277</v>
      </c>
    </row>
    <row r="1887" spans="1:23" hidden="1" x14ac:dyDescent="0.25">
      <c r="A1887">
        <v>1645</v>
      </c>
      <c r="B1887">
        <f>IF(Tabela_padrão__V_CHANNELGERAL2[[#This Row],[ID]]=A1886,0,1)</f>
        <v>1</v>
      </c>
      <c r="D1887" t="s">
        <v>1116</v>
      </c>
      <c r="E1887" t="s">
        <v>713</v>
      </c>
      <c r="F1887" t="s">
        <v>48</v>
      </c>
      <c r="G1887" t="s">
        <v>83</v>
      </c>
      <c r="H1887" t="s">
        <v>53</v>
      </c>
      <c r="I1887">
        <v>2016</v>
      </c>
      <c r="J1887" s="6">
        <v>42384</v>
      </c>
      <c r="K1887" s="6">
        <v>42548</v>
      </c>
      <c r="L1887" s="6">
        <v>42734</v>
      </c>
      <c r="M1887">
        <v>0</v>
      </c>
      <c r="N1887" t="s">
        <v>714</v>
      </c>
      <c r="O1887" t="s">
        <v>714</v>
      </c>
      <c r="P1887" t="s">
        <v>30</v>
      </c>
      <c r="Q1887" s="6">
        <v>42005</v>
      </c>
      <c r="R1887" s="6">
        <v>42735</v>
      </c>
      <c r="S1887">
        <v>0</v>
      </c>
      <c r="T1887">
        <v>0</v>
      </c>
      <c r="U1887" t="s">
        <v>31</v>
      </c>
      <c r="V1887" t="s">
        <v>31</v>
      </c>
      <c r="W1887" t="s">
        <v>3279</v>
      </c>
    </row>
    <row r="1888" spans="1:23" hidden="1" x14ac:dyDescent="0.25">
      <c r="A1888">
        <v>1647</v>
      </c>
      <c r="B1888">
        <f>IF(Tabela_padrão__V_CHANNELGERAL2[[#This Row],[ID]]=A1887,0,1)</f>
        <v>1</v>
      </c>
      <c r="D1888" t="s">
        <v>1119</v>
      </c>
      <c r="E1888" t="s">
        <v>713</v>
      </c>
      <c r="F1888" t="s">
        <v>48</v>
      </c>
      <c r="G1888" t="s">
        <v>115</v>
      </c>
      <c r="H1888" t="s">
        <v>53</v>
      </c>
      <c r="I1888">
        <v>2016</v>
      </c>
      <c r="J1888" s="6">
        <v>42384</v>
      </c>
      <c r="K1888" s="6">
        <v>42607</v>
      </c>
      <c r="L1888" s="6">
        <v>42734</v>
      </c>
      <c r="M1888">
        <v>0</v>
      </c>
      <c r="N1888" t="s">
        <v>714</v>
      </c>
      <c r="O1888" t="s">
        <v>714</v>
      </c>
      <c r="P1888" t="s">
        <v>30</v>
      </c>
      <c r="Q1888" s="6">
        <v>42005</v>
      </c>
      <c r="R1888" s="6">
        <v>42735</v>
      </c>
      <c r="S1888">
        <v>0</v>
      </c>
      <c r="T1888">
        <v>0</v>
      </c>
      <c r="U1888" t="s">
        <v>31</v>
      </c>
      <c r="V1888" t="s">
        <v>31</v>
      </c>
      <c r="W1888" t="s">
        <v>3279</v>
      </c>
    </row>
    <row r="1889" spans="1:23" hidden="1" x14ac:dyDescent="0.25">
      <c r="A1889">
        <v>1650</v>
      </c>
      <c r="B1889">
        <f>IF(Tabela_padrão__V_CHANNELGERAL2[[#This Row],[ID]]=A1888,0,1)</f>
        <v>1</v>
      </c>
      <c r="D1889" t="s">
        <v>1124</v>
      </c>
      <c r="E1889" t="s">
        <v>518</v>
      </c>
      <c r="F1889" t="s">
        <v>27</v>
      </c>
      <c r="G1889" t="s">
        <v>28</v>
      </c>
      <c r="H1889" t="s">
        <v>42</v>
      </c>
      <c r="I1889">
        <v>2016</v>
      </c>
      <c r="J1889" s="6">
        <v>42384</v>
      </c>
      <c r="K1889" s="6">
        <v>42384</v>
      </c>
      <c r="L1889" s="6">
        <v>42384</v>
      </c>
      <c r="N1889" t="s">
        <v>1066</v>
      </c>
      <c r="O1889" t="s">
        <v>1066</v>
      </c>
      <c r="P1889" t="s">
        <v>30</v>
      </c>
      <c r="Q1889" s="6">
        <v>42005</v>
      </c>
      <c r="R1889" s="6">
        <v>42735</v>
      </c>
      <c r="S1889">
        <v>0</v>
      </c>
      <c r="T1889">
        <v>0</v>
      </c>
      <c r="U1889" t="s">
        <v>31</v>
      </c>
      <c r="V1889" t="s">
        <v>3181</v>
      </c>
      <c r="W1889" t="s">
        <v>3277</v>
      </c>
    </row>
    <row r="1890" spans="1:23" hidden="1" x14ac:dyDescent="0.25">
      <c r="A1890">
        <v>1651</v>
      </c>
      <c r="B1890">
        <f>IF(Tabela_padrão__V_CHANNELGERAL2[[#This Row],[ID]]=A1889,0,1)</f>
        <v>1</v>
      </c>
      <c r="D1890" t="s">
        <v>1125</v>
      </c>
      <c r="E1890" t="s">
        <v>518</v>
      </c>
      <c r="F1890" t="s">
        <v>27</v>
      </c>
      <c r="G1890" t="s">
        <v>28</v>
      </c>
      <c r="H1890" t="s">
        <v>42</v>
      </c>
      <c r="I1890">
        <v>2016</v>
      </c>
      <c r="J1890" s="6">
        <v>42384</v>
      </c>
      <c r="K1890" s="6">
        <v>42384</v>
      </c>
      <c r="L1890" s="6">
        <v>42384</v>
      </c>
      <c r="N1890" t="s">
        <v>1066</v>
      </c>
      <c r="O1890" t="s">
        <v>1066</v>
      </c>
      <c r="P1890" t="s">
        <v>30</v>
      </c>
      <c r="Q1890" s="6">
        <v>42005</v>
      </c>
      <c r="R1890" s="6">
        <v>42735</v>
      </c>
      <c r="S1890">
        <v>0</v>
      </c>
      <c r="T1890">
        <v>0</v>
      </c>
      <c r="U1890" t="s">
        <v>31</v>
      </c>
      <c r="V1890" t="s">
        <v>3182</v>
      </c>
      <c r="W1890" t="s">
        <v>3277</v>
      </c>
    </row>
    <row r="1891" spans="1:23" hidden="1" x14ac:dyDescent="0.25">
      <c r="A1891">
        <v>1652</v>
      </c>
      <c r="B1891">
        <f>IF(Tabela_padrão__V_CHANNELGERAL2[[#This Row],[ID]]=A1890,0,1)</f>
        <v>1</v>
      </c>
      <c r="D1891" t="s">
        <v>1126</v>
      </c>
      <c r="E1891" t="s">
        <v>518</v>
      </c>
      <c r="F1891" t="s">
        <v>27</v>
      </c>
      <c r="G1891" t="s">
        <v>28</v>
      </c>
      <c r="H1891" t="s">
        <v>42</v>
      </c>
      <c r="I1891">
        <v>2016</v>
      </c>
      <c r="J1891" s="6">
        <v>42384</v>
      </c>
      <c r="K1891" s="6">
        <v>42384</v>
      </c>
      <c r="L1891" s="6">
        <v>42384</v>
      </c>
      <c r="N1891" t="s">
        <v>1066</v>
      </c>
      <c r="O1891" t="s">
        <v>1066</v>
      </c>
      <c r="P1891" t="s">
        <v>30</v>
      </c>
      <c r="Q1891" s="6">
        <v>42005</v>
      </c>
      <c r="R1891" s="6">
        <v>42735</v>
      </c>
      <c r="S1891">
        <v>0</v>
      </c>
      <c r="T1891">
        <v>0</v>
      </c>
      <c r="U1891" t="s">
        <v>31</v>
      </c>
      <c r="V1891" t="s">
        <v>3181</v>
      </c>
      <c r="W1891" t="s">
        <v>3277</v>
      </c>
    </row>
    <row r="1892" spans="1:23" hidden="1" x14ac:dyDescent="0.25">
      <c r="A1892">
        <v>1663</v>
      </c>
      <c r="B1892">
        <f>IF(Tabela_padrão__V_CHANNELGERAL2[[#This Row],[ID]]=A1891,0,1)</f>
        <v>1</v>
      </c>
      <c r="D1892" t="s">
        <v>1147</v>
      </c>
      <c r="E1892" t="s">
        <v>270</v>
      </c>
      <c r="F1892" t="s">
        <v>48</v>
      </c>
      <c r="G1892" t="s">
        <v>83</v>
      </c>
      <c r="H1892" t="s">
        <v>53</v>
      </c>
      <c r="I1892">
        <v>2016</v>
      </c>
      <c r="J1892" s="6">
        <v>42389</v>
      </c>
      <c r="K1892" s="6">
        <v>42430</v>
      </c>
      <c r="L1892" s="6">
        <v>42614</v>
      </c>
      <c r="M1892">
        <v>0</v>
      </c>
      <c r="N1892" t="s">
        <v>422</v>
      </c>
      <c r="O1892" t="s">
        <v>416</v>
      </c>
      <c r="P1892" t="s">
        <v>30</v>
      </c>
      <c r="Q1892" s="6">
        <v>42005</v>
      </c>
      <c r="R1892" s="6">
        <v>42735</v>
      </c>
      <c r="S1892">
        <v>0</v>
      </c>
      <c r="T1892">
        <v>0</v>
      </c>
      <c r="U1892" t="s">
        <v>35</v>
      </c>
      <c r="V1892" t="s">
        <v>3186</v>
      </c>
      <c r="W1892" t="s">
        <v>3279</v>
      </c>
    </row>
    <row r="1893" spans="1:23" hidden="1" x14ac:dyDescent="0.25">
      <c r="A1893">
        <v>1670</v>
      </c>
      <c r="B1893">
        <f>IF(Tabela_padrão__V_CHANNELGERAL2[[#This Row],[ID]]=A1892,0,1)</f>
        <v>1</v>
      </c>
      <c r="D1893" t="s">
        <v>1160</v>
      </c>
      <c r="E1893" t="s">
        <v>26</v>
      </c>
      <c r="F1893" t="s">
        <v>27</v>
      </c>
      <c r="G1893" t="s">
        <v>28</v>
      </c>
      <c r="H1893" t="s">
        <v>42</v>
      </c>
      <c r="I1893">
        <v>2016</v>
      </c>
      <c r="J1893" s="6">
        <v>42390</v>
      </c>
      <c r="K1893" s="6">
        <v>42390</v>
      </c>
      <c r="L1893" s="6">
        <v>42390</v>
      </c>
      <c r="N1893" t="s">
        <v>179</v>
      </c>
      <c r="O1893" t="s">
        <v>179</v>
      </c>
      <c r="P1893" t="s">
        <v>30</v>
      </c>
      <c r="Q1893" s="6">
        <v>42005</v>
      </c>
      <c r="R1893" s="6">
        <v>42735</v>
      </c>
      <c r="S1893">
        <v>0</v>
      </c>
      <c r="T1893">
        <v>0</v>
      </c>
      <c r="U1893" t="s">
        <v>31</v>
      </c>
      <c r="V1893" t="s">
        <v>3198</v>
      </c>
      <c r="W1893" t="s">
        <v>3277</v>
      </c>
    </row>
    <row r="1894" spans="1:23" x14ac:dyDescent="0.25">
      <c r="A1894">
        <v>1693</v>
      </c>
      <c r="B1894">
        <f>IF(Tabela_padrão__V_CHANNELGERAL2[[#This Row],[ID]]=A1893,0,1)</f>
        <v>1</v>
      </c>
      <c r="D1894" t="s">
        <v>1201</v>
      </c>
      <c r="E1894" t="s">
        <v>1169</v>
      </c>
      <c r="F1894" t="s">
        <v>32</v>
      </c>
      <c r="G1894" t="s">
        <v>83</v>
      </c>
      <c r="H1894" t="s">
        <v>83</v>
      </c>
      <c r="I1894">
        <v>2016</v>
      </c>
      <c r="J1894" s="6">
        <v>42394</v>
      </c>
      <c r="K1894" s="6">
        <v>42583</v>
      </c>
      <c r="L1894" s="6">
        <v>42734</v>
      </c>
      <c r="M1894">
        <v>0</v>
      </c>
      <c r="N1894" t="s">
        <v>1170</v>
      </c>
      <c r="O1894" t="s">
        <v>1170</v>
      </c>
      <c r="P1894" t="s">
        <v>30</v>
      </c>
      <c r="Q1894" s="6">
        <v>42005</v>
      </c>
      <c r="R1894" s="6">
        <v>42735</v>
      </c>
      <c r="S1894">
        <v>0</v>
      </c>
      <c r="T1894">
        <v>0</v>
      </c>
      <c r="U1894" t="s">
        <v>31</v>
      </c>
      <c r="V1894" t="s">
        <v>3253</v>
      </c>
      <c r="W1894" t="s">
        <v>3279</v>
      </c>
    </row>
    <row r="1895" spans="1:23" hidden="1" x14ac:dyDescent="0.25">
      <c r="A1895">
        <v>1700</v>
      </c>
      <c r="B1895">
        <f>IF(Tabela_padrão__V_CHANNELGERAL2[[#This Row],[ID]]=A1894,0,1)</f>
        <v>1</v>
      </c>
      <c r="D1895" t="s">
        <v>1214</v>
      </c>
      <c r="E1895" t="s">
        <v>251</v>
      </c>
      <c r="F1895" t="s">
        <v>48</v>
      </c>
      <c r="G1895" t="s">
        <v>83</v>
      </c>
      <c r="H1895" t="s">
        <v>53</v>
      </c>
      <c r="I1895">
        <v>2016</v>
      </c>
      <c r="J1895" s="6">
        <v>42396</v>
      </c>
      <c r="K1895" s="6">
        <v>42552</v>
      </c>
      <c r="L1895" s="6">
        <v>42734</v>
      </c>
      <c r="M1895">
        <v>0</v>
      </c>
      <c r="N1895" t="s">
        <v>1042</v>
      </c>
      <c r="O1895" t="s">
        <v>1042</v>
      </c>
      <c r="P1895" t="s">
        <v>30</v>
      </c>
      <c r="Q1895" s="6">
        <v>42005</v>
      </c>
      <c r="R1895" s="6">
        <v>42735</v>
      </c>
      <c r="S1895">
        <v>0</v>
      </c>
      <c r="T1895">
        <v>0</v>
      </c>
      <c r="U1895" t="s">
        <v>31</v>
      </c>
      <c r="V1895" t="s">
        <v>31</v>
      </c>
      <c r="W1895" t="s">
        <v>3279</v>
      </c>
    </row>
    <row r="1896" spans="1:23" x14ac:dyDescent="0.25">
      <c r="A1896">
        <v>1708</v>
      </c>
      <c r="B1896">
        <f>IF(Tabela_padrão__V_CHANNELGERAL2[[#This Row],[ID]]=A1895,0,1)</f>
        <v>1</v>
      </c>
      <c r="D1896" t="s">
        <v>1230</v>
      </c>
      <c r="E1896" t="s">
        <v>713</v>
      </c>
      <c r="F1896" t="s">
        <v>27</v>
      </c>
      <c r="G1896" t="s">
        <v>83</v>
      </c>
      <c r="H1896" t="s">
        <v>83</v>
      </c>
      <c r="I1896">
        <v>2016</v>
      </c>
      <c r="J1896" s="6">
        <v>42396</v>
      </c>
      <c r="K1896" s="6">
        <v>42430</v>
      </c>
      <c r="L1896" s="6">
        <v>42524</v>
      </c>
      <c r="M1896">
        <v>0</v>
      </c>
      <c r="N1896" t="s">
        <v>714</v>
      </c>
      <c r="O1896" t="s">
        <v>714</v>
      </c>
      <c r="P1896" t="s">
        <v>30</v>
      </c>
      <c r="Q1896" s="6">
        <v>42005</v>
      </c>
      <c r="R1896" s="6">
        <v>42735</v>
      </c>
      <c r="S1896">
        <v>0</v>
      </c>
      <c r="T1896">
        <v>0</v>
      </c>
      <c r="U1896" t="s">
        <v>31</v>
      </c>
      <c r="V1896" t="s">
        <v>3201</v>
      </c>
      <c r="W1896" t="s">
        <v>3279</v>
      </c>
    </row>
    <row r="1897" spans="1:23" x14ac:dyDescent="0.25">
      <c r="A1897">
        <v>1709</v>
      </c>
      <c r="B1897">
        <f>IF(Tabela_padrão__V_CHANNELGERAL2[[#This Row],[ID]]=A1896,0,1)</f>
        <v>1</v>
      </c>
      <c r="D1897" t="s">
        <v>1231</v>
      </c>
      <c r="E1897" t="s">
        <v>713</v>
      </c>
      <c r="F1897" t="s">
        <v>27</v>
      </c>
      <c r="G1897" t="s">
        <v>83</v>
      </c>
      <c r="H1897" t="s">
        <v>83</v>
      </c>
      <c r="I1897">
        <v>2016</v>
      </c>
      <c r="J1897" s="6">
        <v>42396</v>
      </c>
      <c r="K1897" s="6">
        <v>42583</v>
      </c>
      <c r="L1897" s="6">
        <v>42734</v>
      </c>
      <c r="M1897">
        <v>0</v>
      </c>
      <c r="N1897" t="s">
        <v>714</v>
      </c>
      <c r="O1897" t="s">
        <v>714</v>
      </c>
      <c r="P1897" t="s">
        <v>30</v>
      </c>
      <c r="Q1897" s="6">
        <v>42005</v>
      </c>
      <c r="R1897" s="6">
        <v>42735</v>
      </c>
      <c r="S1897">
        <v>0</v>
      </c>
      <c r="T1897">
        <v>0</v>
      </c>
      <c r="U1897" t="s">
        <v>31</v>
      </c>
      <c r="V1897" t="s">
        <v>3181</v>
      </c>
      <c r="W1897" t="s">
        <v>3279</v>
      </c>
    </row>
    <row r="1898" spans="1:23" hidden="1" x14ac:dyDescent="0.25">
      <c r="A1898">
        <v>1710</v>
      </c>
      <c r="B1898">
        <f>IF(Tabela_padrão__V_CHANNELGERAL2[[#This Row],[ID]]=A1897,0,1)</f>
        <v>1</v>
      </c>
      <c r="D1898" t="s">
        <v>1232</v>
      </c>
      <c r="E1898" t="s">
        <v>442</v>
      </c>
      <c r="F1898" t="s">
        <v>32</v>
      </c>
      <c r="G1898" t="s">
        <v>28</v>
      </c>
      <c r="H1898" t="s">
        <v>42</v>
      </c>
      <c r="I1898">
        <v>2016</v>
      </c>
      <c r="J1898" s="6">
        <v>42396</v>
      </c>
      <c r="K1898" s="6">
        <v>42396</v>
      </c>
      <c r="L1898" s="6">
        <v>42396</v>
      </c>
      <c r="N1898" t="s">
        <v>462</v>
      </c>
      <c r="O1898" t="s">
        <v>462</v>
      </c>
      <c r="P1898" t="s">
        <v>30</v>
      </c>
      <c r="Q1898" s="6">
        <v>42005</v>
      </c>
      <c r="R1898" s="6">
        <v>42735</v>
      </c>
      <c r="S1898">
        <v>0</v>
      </c>
      <c r="T1898">
        <v>0</v>
      </c>
      <c r="U1898" t="s">
        <v>31</v>
      </c>
      <c r="V1898" t="s">
        <v>3257</v>
      </c>
      <c r="W1898" t="s">
        <v>3277</v>
      </c>
    </row>
    <row r="1899" spans="1:23" hidden="1" x14ac:dyDescent="0.25">
      <c r="A1899">
        <v>1719</v>
      </c>
      <c r="B1899">
        <f>IF(Tabela_padrão__V_CHANNELGERAL2[[#This Row],[ID]]=A1898,0,1)</f>
        <v>1</v>
      </c>
      <c r="D1899" t="s">
        <v>1249</v>
      </c>
      <c r="E1899" t="s">
        <v>26</v>
      </c>
      <c r="F1899" t="s">
        <v>32</v>
      </c>
      <c r="G1899" t="s">
        <v>28</v>
      </c>
      <c r="H1899" t="s">
        <v>42</v>
      </c>
      <c r="I1899">
        <v>2016</v>
      </c>
      <c r="J1899" s="6">
        <v>42397</v>
      </c>
      <c r="K1899" s="6">
        <v>42397</v>
      </c>
      <c r="L1899" s="6">
        <v>42397</v>
      </c>
      <c r="N1899" t="s">
        <v>37</v>
      </c>
      <c r="O1899" t="s">
        <v>37</v>
      </c>
      <c r="P1899" t="s">
        <v>30</v>
      </c>
      <c r="Q1899" s="6">
        <v>42005</v>
      </c>
      <c r="R1899" s="6">
        <v>42735</v>
      </c>
      <c r="S1899">
        <v>0</v>
      </c>
      <c r="T1899">
        <v>0</v>
      </c>
      <c r="U1899" t="s">
        <v>31</v>
      </c>
      <c r="V1899" t="s">
        <v>3236</v>
      </c>
      <c r="W1899" t="s">
        <v>3277</v>
      </c>
    </row>
    <row r="1900" spans="1:23" hidden="1" x14ac:dyDescent="0.25">
      <c r="A1900">
        <v>1723</v>
      </c>
      <c r="B1900">
        <f>IF(Tabela_padrão__V_CHANNELGERAL2[[#This Row],[ID]]=A1899,0,1)</f>
        <v>1</v>
      </c>
      <c r="D1900" t="s">
        <v>1256</v>
      </c>
      <c r="E1900" t="s">
        <v>26</v>
      </c>
      <c r="F1900" t="s">
        <v>27</v>
      </c>
      <c r="G1900" t="s">
        <v>28</v>
      </c>
      <c r="H1900" t="s">
        <v>42</v>
      </c>
      <c r="I1900">
        <v>2016</v>
      </c>
      <c r="J1900" s="6">
        <v>42397</v>
      </c>
      <c r="K1900" s="6">
        <v>42397</v>
      </c>
      <c r="L1900" s="6">
        <v>42397</v>
      </c>
      <c r="N1900" t="s">
        <v>37</v>
      </c>
      <c r="O1900" t="s">
        <v>37</v>
      </c>
      <c r="P1900" t="s">
        <v>30</v>
      </c>
      <c r="Q1900" s="6">
        <v>42005</v>
      </c>
      <c r="R1900" s="6">
        <v>42735</v>
      </c>
      <c r="S1900">
        <v>0</v>
      </c>
      <c r="T1900">
        <v>0</v>
      </c>
      <c r="U1900" t="s">
        <v>35</v>
      </c>
      <c r="V1900" t="s">
        <v>3182</v>
      </c>
      <c r="W1900" t="s">
        <v>3277</v>
      </c>
    </row>
    <row r="1901" spans="1:23" hidden="1" x14ac:dyDescent="0.25">
      <c r="A1901">
        <v>1727</v>
      </c>
      <c r="B1901">
        <f>IF(Tabela_padrão__V_CHANNELGERAL2[[#This Row],[ID]]=A1900,0,1)</f>
        <v>1</v>
      </c>
      <c r="D1901" t="s">
        <v>1263</v>
      </c>
      <c r="E1901" t="s">
        <v>26</v>
      </c>
      <c r="F1901" t="s">
        <v>48</v>
      </c>
      <c r="G1901" t="s">
        <v>28</v>
      </c>
      <c r="H1901" t="s">
        <v>42</v>
      </c>
      <c r="I1901">
        <v>2016</v>
      </c>
      <c r="J1901" s="6">
        <v>42398</v>
      </c>
      <c r="K1901" s="6">
        <v>42398</v>
      </c>
      <c r="L1901" s="6">
        <v>42398</v>
      </c>
      <c r="N1901" t="s">
        <v>37</v>
      </c>
      <c r="O1901" t="s">
        <v>37</v>
      </c>
      <c r="P1901" t="s">
        <v>30</v>
      </c>
      <c r="Q1901" s="6">
        <v>42005</v>
      </c>
      <c r="R1901" s="6">
        <v>42735</v>
      </c>
      <c r="S1901">
        <v>0</v>
      </c>
      <c r="T1901">
        <v>0</v>
      </c>
      <c r="U1901" t="s">
        <v>31</v>
      </c>
      <c r="V1901" t="s">
        <v>3182</v>
      </c>
      <c r="W1901" t="s">
        <v>3277</v>
      </c>
    </row>
    <row r="1902" spans="1:23" hidden="1" x14ac:dyDescent="0.25">
      <c r="A1902">
        <v>1728</v>
      </c>
      <c r="B1902">
        <f>IF(Tabela_padrão__V_CHANNELGERAL2[[#This Row],[ID]]=A1901,0,1)</f>
        <v>1</v>
      </c>
      <c r="D1902" t="s">
        <v>1264</v>
      </c>
      <c r="E1902" t="s">
        <v>26</v>
      </c>
      <c r="F1902" t="s">
        <v>48</v>
      </c>
      <c r="G1902" t="s">
        <v>28</v>
      </c>
      <c r="H1902" t="s">
        <v>42</v>
      </c>
      <c r="I1902">
        <v>2016</v>
      </c>
      <c r="J1902" s="6">
        <v>42398</v>
      </c>
      <c r="K1902" s="6">
        <v>42398</v>
      </c>
      <c r="L1902" s="6">
        <v>42398</v>
      </c>
      <c r="N1902" t="s">
        <v>37</v>
      </c>
      <c r="O1902" t="s">
        <v>37</v>
      </c>
      <c r="P1902" t="s">
        <v>30</v>
      </c>
      <c r="Q1902" s="6">
        <v>42005</v>
      </c>
      <c r="R1902" s="6">
        <v>42735</v>
      </c>
      <c r="S1902">
        <v>0</v>
      </c>
      <c r="T1902">
        <v>0</v>
      </c>
      <c r="U1902" t="s">
        <v>31</v>
      </c>
      <c r="V1902" t="s">
        <v>3182</v>
      </c>
      <c r="W1902" t="s">
        <v>3277</v>
      </c>
    </row>
    <row r="1903" spans="1:23" hidden="1" x14ac:dyDescent="0.25">
      <c r="A1903">
        <v>1729</v>
      </c>
      <c r="B1903">
        <f>IF(Tabela_padrão__V_CHANNELGERAL2[[#This Row],[ID]]=A1902,0,1)</f>
        <v>1</v>
      </c>
      <c r="D1903" t="s">
        <v>1265</v>
      </c>
      <c r="E1903" t="s">
        <v>26</v>
      </c>
      <c r="F1903" t="s">
        <v>48</v>
      </c>
      <c r="G1903" t="s">
        <v>28</v>
      </c>
      <c r="H1903" t="s">
        <v>42</v>
      </c>
      <c r="I1903">
        <v>2016</v>
      </c>
      <c r="J1903" s="6">
        <v>42398</v>
      </c>
      <c r="K1903" s="6">
        <v>42398</v>
      </c>
      <c r="L1903" s="6">
        <v>42398</v>
      </c>
      <c r="N1903" t="s">
        <v>37</v>
      </c>
      <c r="O1903" t="s">
        <v>37</v>
      </c>
      <c r="P1903" t="s">
        <v>30</v>
      </c>
      <c r="Q1903" s="6">
        <v>42005</v>
      </c>
      <c r="R1903" s="6">
        <v>42735</v>
      </c>
      <c r="S1903">
        <v>0</v>
      </c>
      <c r="T1903">
        <v>0</v>
      </c>
      <c r="U1903" t="s">
        <v>31</v>
      </c>
      <c r="V1903" t="s">
        <v>3182</v>
      </c>
      <c r="W1903" t="s">
        <v>3277</v>
      </c>
    </row>
    <row r="1904" spans="1:23" hidden="1" x14ac:dyDescent="0.25">
      <c r="A1904">
        <v>1730</v>
      </c>
      <c r="B1904">
        <f>IF(Tabela_padrão__V_CHANNELGERAL2[[#This Row],[ID]]=A1903,0,1)</f>
        <v>1</v>
      </c>
      <c r="D1904" t="s">
        <v>1266</v>
      </c>
      <c r="E1904" t="s">
        <v>26</v>
      </c>
      <c r="F1904" t="s">
        <v>32</v>
      </c>
      <c r="G1904" t="s">
        <v>28</v>
      </c>
      <c r="H1904" t="s">
        <v>42</v>
      </c>
      <c r="I1904">
        <v>2016</v>
      </c>
      <c r="J1904" s="6">
        <v>42398</v>
      </c>
      <c r="K1904" s="6">
        <v>42398</v>
      </c>
      <c r="L1904" s="6">
        <v>42398</v>
      </c>
      <c r="N1904" t="s">
        <v>37</v>
      </c>
      <c r="O1904" t="s">
        <v>37</v>
      </c>
      <c r="P1904" t="s">
        <v>30</v>
      </c>
      <c r="Q1904" s="6">
        <v>42005</v>
      </c>
      <c r="R1904" s="6">
        <v>42735</v>
      </c>
      <c r="S1904">
        <v>0</v>
      </c>
      <c r="T1904">
        <v>0</v>
      </c>
      <c r="U1904" t="s">
        <v>31</v>
      </c>
      <c r="V1904" t="s">
        <v>3253</v>
      </c>
      <c r="W1904" t="s">
        <v>3277</v>
      </c>
    </row>
    <row r="1905" spans="1:23" hidden="1" x14ac:dyDescent="0.25">
      <c r="A1905">
        <v>1731</v>
      </c>
      <c r="B1905">
        <f>IF(Tabela_padrão__V_CHANNELGERAL2[[#This Row],[ID]]=A1904,0,1)</f>
        <v>1</v>
      </c>
      <c r="D1905" t="s">
        <v>1267</v>
      </c>
      <c r="E1905" t="s">
        <v>26</v>
      </c>
      <c r="F1905" t="s">
        <v>32</v>
      </c>
      <c r="G1905" t="s">
        <v>28</v>
      </c>
      <c r="H1905" t="s">
        <v>42</v>
      </c>
      <c r="I1905">
        <v>2016</v>
      </c>
      <c r="J1905" s="6">
        <v>42398</v>
      </c>
      <c r="K1905" s="6">
        <v>42398</v>
      </c>
      <c r="L1905" s="6">
        <v>42398</v>
      </c>
      <c r="N1905" t="s">
        <v>37</v>
      </c>
      <c r="O1905" t="s">
        <v>37</v>
      </c>
      <c r="P1905" t="s">
        <v>30</v>
      </c>
      <c r="Q1905" s="6">
        <v>42005</v>
      </c>
      <c r="R1905" s="6">
        <v>42735</v>
      </c>
      <c r="S1905">
        <v>0</v>
      </c>
      <c r="T1905">
        <v>0</v>
      </c>
      <c r="U1905" t="s">
        <v>31</v>
      </c>
      <c r="V1905" t="s">
        <v>3253</v>
      </c>
      <c r="W1905" t="s">
        <v>3277</v>
      </c>
    </row>
    <row r="1906" spans="1:23" hidden="1" x14ac:dyDescent="0.25">
      <c r="A1906">
        <v>1732</v>
      </c>
      <c r="B1906">
        <f>IF(Tabela_padrão__V_CHANNELGERAL2[[#This Row],[ID]]=A1905,0,1)</f>
        <v>1</v>
      </c>
      <c r="D1906" t="s">
        <v>1268</v>
      </c>
      <c r="E1906" t="s">
        <v>26</v>
      </c>
      <c r="F1906" t="s">
        <v>32</v>
      </c>
      <c r="G1906" t="s">
        <v>28</v>
      </c>
      <c r="H1906" t="s">
        <v>42</v>
      </c>
      <c r="I1906">
        <v>2016</v>
      </c>
      <c r="J1906" s="6">
        <v>42398</v>
      </c>
      <c r="K1906" s="6">
        <v>42398</v>
      </c>
      <c r="L1906" s="6">
        <v>42398</v>
      </c>
      <c r="N1906" t="s">
        <v>37</v>
      </c>
      <c r="O1906" t="s">
        <v>37</v>
      </c>
      <c r="P1906" t="s">
        <v>30</v>
      </c>
      <c r="Q1906" s="6">
        <v>42005</v>
      </c>
      <c r="R1906" s="6">
        <v>42735</v>
      </c>
      <c r="S1906">
        <v>0</v>
      </c>
      <c r="T1906">
        <v>0</v>
      </c>
      <c r="U1906" t="s">
        <v>31</v>
      </c>
      <c r="V1906" t="s">
        <v>3253</v>
      </c>
      <c r="W1906" t="s">
        <v>3277</v>
      </c>
    </row>
    <row r="1907" spans="1:23" hidden="1" x14ac:dyDescent="0.25">
      <c r="A1907">
        <v>1733</v>
      </c>
      <c r="B1907">
        <f>IF(Tabela_padrão__V_CHANNELGERAL2[[#This Row],[ID]]=A1906,0,1)</f>
        <v>1</v>
      </c>
      <c r="D1907" t="s">
        <v>1269</v>
      </c>
      <c r="E1907" t="s">
        <v>26</v>
      </c>
      <c r="F1907" t="s">
        <v>32</v>
      </c>
      <c r="G1907" t="s">
        <v>28</v>
      </c>
      <c r="H1907" t="s">
        <v>42</v>
      </c>
      <c r="I1907">
        <v>2016</v>
      </c>
      <c r="J1907" s="6">
        <v>42398</v>
      </c>
      <c r="K1907" s="6">
        <v>42398</v>
      </c>
      <c r="L1907" s="6">
        <v>42398</v>
      </c>
      <c r="N1907" t="s">
        <v>37</v>
      </c>
      <c r="O1907" t="s">
        <v>37</v>
      </c>
      <c r="P1907" t="s">
        <v>30</v>
      </c>
      <c r="Q1907" s="6">
        <v>42005</v>
      </c>
      <c r="R1907" s="6">
        <v>42735</v>
      </c>
      <c r="S1907">
        <v>0</v>
      </c>
      <c r="T1907">
        <v>0</v>
      </c>
      <c r="U1907" t="s">
        <v>31</v>
      </c>
      <c r="V1907" t="s">
        <v>3217</v>
      </c>
      <c r="W1907" t="s">
        <v>3277</v>
      </c>
    </row>
    <row r="1908" spans="1:23" hidden="1" x14ac:dyDescent="0.25">
      <c r="A1908">
        <v>1734</v>
      </c>
      <c r="B1908">
        <f>IF(Tabela_padrão__V_CHANNELGERAL2[[#This Row],[ID]]=A1907,0,1)</f>
        <v>1</v>
      </c>
      <c r="D1908" t="s">
        <v>1270</v>
      </c>
      <c r="E1908" t="s">
        <v>26</v>
      </c>
      <c r="F1908" t="s">
        <v>32</v>
      </c>
      <c r="G1908" t="s">
        <v>28</v>
      </c>
      <c r="H1908" t="s">
        <v>42</v>
      </c>
      <c r="I1908">
        <v>2016</v>
      </c>
      <c r="J1908" s="6">
        <v>42398</v>
      </c>
      <c r="K1908" s="6">
        <v>42398</v>
      </c>
      <c r="L1908" s="6">
        <v>42398</v>
      </c>
      <c r="N1908" t="s">
        <v>37</v>
      </c>
      <c r="O1908" t="s">
        <v>37</v>
      </c>
      <c r="P1908" t="s">
        <v>30</v>
      </c>
      <c r="Q1908" s="6">
        <v>42005</v>
      </c>
      <c r="R1908" s="6">
        <v>42735</v>
      </c>
      <c r="S1908">
        <v>0</v>
      </c>
      <c r="T1908">
        <v>0</v>
      </c>
      <c r="U1908" t="s">
        <v>31</v>
      </c>
      <c r="V1908" t="s">
        <v>3217</v>
      </c>
      <c r="W1908" t="s">
        <v>3277</v>
      </c>
    </row>
    <row r="1909" spans="1:23" hidden="1" x14ac:dyDescent="0.25">
      <c r="A1909">
        <v>1735</v>
      </c>
      <c r="B1909">
        <f>IF(Tabela_padrão__V_CHANNELGERAL2[[#This Row],[ID]]=A1908,0,1)</f>
        <v>1</v>
      </c>
      <c r="D1909" t="s">
        <v>1271</v>
      </c>
      <c r="E1909" t="s">
        <v>26</v>
      </c>
      <c r="F1909" t="s">
        <v>32</v>
      </c>
      <c r="G1909" t="s">
        <v>28</v>
      </c>
      <c r="H1909" t="s">
        <v>42</v>
      </c>
      <c r="I1909">
        <v>2016</v>
      </c>
      <c r="J1909" s="6">
        <v>42398</v>
      </c>
      <c r="K1909" s="6">
        <v>42398</v>
      </c>
      <c r="L1909" s="6">
        <v>42398</v>
      </c>
      <c r="N1909" t="s">
        <v>37</v>
      </c>
      <c r="O1909" t="s">
        <v>37</v>
      </c>
      <c r="P1909" t="s">
        <v>30</v>
      </c>
      <c r="Q1909" s="6">
        <v>42005</v>
      </c>
      <c r="R1909" s="6">
        <v>42735</v>
      </c>
      <c r="S1909">
        <v>0</v>
      </c>
      <c r="T1909">
        <v>0</v>
      </c>
      <c r="U1909" t="s">
        <v>31</v>
      </c>
      <c r="V1909" t="s">
        <v>3217</v>
      </c>
      <c r="W1909" t="s">
        <v>3277</v>
      </c>
    </row>
    <row r="1910" spans="1:23" x14ac:dyDescent="0.25">
      <c r="A1910">
        <v>1740</v>
      </c>
      <c r="B1910">
        <f>IF(Tabela_padrão__V_CHANNELGERAL2[[#This Row],[ID]]=A1909,0,1)</f>
        <v>1</v>
      </c>
      <c r="D1910" t="s">
        <v>1280</v>
      </c>
      <c r="E1910" t="s">
        <v>433</v>
      </c>
      <c r="F1910" t="s">
        <v>27</v>
      </c>
      <c r="G1910" t="s">
        <v>83</v>
      </c>
      <c r="H1910" t="s">
        <v>83</v>
      </c>
      <c r="I1910">
        <v>2016</v>
      </c>
      <c r="J1910" s="6">
        <v>42401</v>
      </c>
      <c r="K1910" s="6">
        <v>42430</v>
      </c>
      <c r="L1910" s="6">
        <v>42734</v>
      </c>
      <c r="M1910">
        <v>0</v>
      </c>
      <c r="N1910" t="s">
        <v>434</v>
      </c>
      <c r="O1910" t="s">
        <v>434</v>
      </c>
      <c r="P1910" t="s">
        <v>30</v>
      </c>
      <c r="Q1910" s="6">
        <v>42005</v>
      </c>
      <c r="R1910" s="6">
        <v>42735</v>
      </c>
      <c r="S1910">
        <v>0</v>
      </c>
      <c r="T1910">
        <v>0</v>
      </c>
      <c r="U1910" t="s">
        <v>35</v>
      </c>
      <c r="V1910" t="s">
        <v>3187</v>
      </c>
      <c r="W1910" t="s">
        <v>3279</v>
      </c>
    </row>
    <row r="1911" spans="1:23" x14ac:dyDescent="0.25">
      <c r="A1911">
        <v>1758</v>
      </c>
      <c r="B1911">
        <f>IF(Tabela_padrão__V_CHANNELGERAL2[[#This Row],[ID]]=A1910,0,1)</f>
        <v>1</v>
      </c>
      <c r="D1911" t="s">
        <v>1311</v>
      </c>
      <c r="E1911" t="s">
        <v>707</v>
      </c>
      <c r="F1911" t="s">
        <v>32</v>
      </c>
      <c r="G1911" t="s">
        <v>83</v>
      </c>
      <c r="H1911" t="s">
        <v>83</v>
      </c>
      <c r="I1911">
        <v>2016</v>
      </c>
      <c r="J1911" s="6">
        <v>42403</v>
      </c>
      <c r="K1911" s="6">
        <v>42373</v>
      </c>
      <c r="L1911" s="6">
        <v>42734</v>
      </c>
      <c r="M1911">
        <v>0</v>
      </c>
      <c r="N1911" t="s">
        <v>708</v>
      </c>
      <c r="O1911" t="s">
        <v>708</v>
      </c>
      <c r="P1911" t="s">
        <v>30</v>
      </c>
      <c r="Q1911" s="6">
        <v>42005</v>
      </c>
      <c r="R1911" s="6">
        <v>42735</v>
      </c>
      <c r="S1911">
        <v>0</v>
      </c>
      <c r="T1911">
        <v>0</v>
      </c>
      <c r="U1911" t="s">
        <v>31</v>
      </c>
      <c r="V1911" t="s">
        <v>3180</v>
      </c>
      <c r="W1911" t="s">
        <v>3279</v>
      </c>
    </row>
    <row r="1912" spans="1:23" x14ac:dyDescent="0.25">
      <c r="A1912">
        <v>1765</v>
      </c>
      <c r="B1912">
        <f>IF(Tabela_padrão__V_CHANNELGERAL2[[#This Row],[ID]]=A1911,0,1)</f>
        <v>1</v>
      </c>
      <c r="D1912" t="s">
        <v>1324</v>
      </c>
      <c r="E1912" t="s">
        <v>117</v>
      </c>
      <c r="F1912" t="s">
        <v>27</v>
      </c>
      <c r="G1912" t="s">
        <v>83</v>
      </c>
      <c r="H1912" t="s">
        <v>83</v>
      </c>
      <c r="I1912">
        <v>2016</v>
      </c>
      <c r="J1912" s="6">
        <v>42404</v>
      </c>
      <c r="K1912" s="6">
        <v>42675</v>
      </c>
      <c r="L1912" s="6">
        <v>42766</v>
      </c>
      <c r="M1912">
        <v>0</v>
      </c>
      <c r="N1912" t="s">
        <v>276</v>
      </c>
      <c r="O1912" t="s">
        <v>277</v>
      </c>
      <c r="P1912" t="s">
        <v>30</v>
      </c>
      <c r="Q1912" s="6">
        <v>42005</v>
      </c>
      <c r="R1912" s="6">
        <v>42735</v>
      </c>
      <c r="S1912">
        <v>0</v>
      </c>
      <c r="T1912">
        <v>0</v>
      </c>
      <c r="U1912" t="s">
        <v>31</v>
      </c>
      <c r="V1912" t="s">
        <v>3180</v>
      </c>
      <c r="W1912" t="s">
        <v>3279</v>
      </c>
    </row>
    <row r="1913" spans="1:23" hidden="1" x14ac:dyDescent="0.25">
      <c r="A1913">
        <v>1771</v>
      </c>
      <c r="B1913">
        <f>IF(Tabela_padrão__V_CHANNELGERAL2[[#This Row],[ID]]=A1912,0,1)</f>
        <v>1</v>
      </c>
      <c r="D1913" t="s">
        <v>1332</v>
      </c>
      <c r="E1913" t="s">
        <v>26</v>
      </c>
      <c r="F1913" t="s">
        <v>48</v>
      </c>
      <c r="G1913" t="s">
        <v>28</v>
      </c>
      <c r="H1913" t="s">
        <v>42</v>
      </c>
      <c r="I1913">
        <v>2016</v>
      </c>
      <c r="J1913" s="6">
        <v>42405</v>
      </c>
      <c r="K1913" s="6">
        <v>42405</v>
      </c>
      <c r="L1913" s="6">
        <v>42405</v>
      </c>
      <c r="N1913" t="s">
        <v>1333</v>
      </c>
      <c r="O1913" t="s">
        <v>1333</v>
      </c>
      <c r="P1913" t="s">
        <v>30</v>
      </c>
      <c r="Q1913" s="6">
        <v>42005</v>
      </c>
      <c r="R1913" s="6">
        <v>42735</v>
      </c>
      <c r="S1913">
        <v>0</v>
      </c>
      <c r="T1913">
        <v>0</v>
      </c>
      <c r="U1913" t="s">
        <v>31</v>
      </c>
      <c r="V1913" t="s">
        <v>31</v>
      </c>
      <c r="W1913" t="s">
        <v>3277</v>
      </c>
    </row>
    <row r="1914" spans="1:23" hidden="1" x14ac:dyDescent="0.25">
      <c r="A1914">
        <v>1772</v>
      </c>
      <c r="B1914">
        <f>IF(Tabela_padrão__V_CHANNELGERAL2[[#This Row],[ID]]=A1913,0,1)</f>
        <v>1</v>
      </c>
      <c r="D1914" t="s">
        <v>1334</v>
      </c>
      <c r="E1914" t="s">
        <v>26</v>
      </c>
      <c r="F1914" t="s">
        <v>48</v>
      </c>
      <c r="G1914" t="s">
        <v>28</v>
      </c>
      <c r="H1914" t="s">
        <v>42</v>
      </c>
      <c r="I1914">
        <v>2016</v>
      </c>
      <c r="J1914" s="6">
        <v>42405</v>
      </c>
      <c r="K1914" s="6">
        <v>42405</v>
      </c>
      <c r="L1914" s="6">
        <v>42405</v>
      </c>
      <c r="N1914" t="s">
        <v>1333</v>
      </c>
      <c r="O1914" t="s">
        <v>1333</v>
      </c>
      <c r="P1914" t="s">
        <v>30</v>
      </c>
      <c r="Q1914" s="6">
        <v>42005</v>
      </c>
      <c r="R1914" s="6">
        <v>42735</v>
      </c>
      <c r="S1914">
        <v>0</v>
      </c>
      <c r="T1914">
        <v>0</v>
      </c>
      <c r="U1914" t="s">
        <v>31</v>
      </c>
      <c r="V1914" t="s">
        <v>31</v>
      </c>
      <c r="W1914" t="s">
        <v>3277</v>
      </c>
    </row>
    <row r="1915" spans="1:23" hidden="1" x14ac:dyDescent="0.25">
      <c r="A1915">
        <v>1773</v>
      </c>
      <c r="B1915">
        <f>IF(Tabela_padrão__V_CHANNELGERAL2[[#This Row],[ID]]=A1914,0,1)</f>
        <v>1</v>
      </c>
      <c r="D1915" t="s">
        <v>1335</v>
      </c>
      <c r="E1915" t="s">
        <v>26</v>
      </c>
      <c r="F1915" t="s">
        <v>27</v>
      </c>
      <c r="G1915" t="s">
        <v>28</v>
      </c>
      <c r="H1915" t="s">
        <v>42</v>
      </c>
      <c r="I1915">
        <v>2016</v>
      </c>
      <c r="J1915" s="6">
        <v>42405</v>
      </c>
      <c r="K1915" s="6">
        <v>42405</v>
      </c>
      <c r="L1915" s="6">
        <v>42405</v>
      </c>
      <c r="N1915" t="s">
        <v>1333</v>
      </c>
      <c r="O1915" t="s">
        <v>1333</v>
      </c>
      <c r="P1915" t="s">
        <v>30</v>
      </c>
      <c r="Q1915" s="6">
        <v>42005</v>
      </c>
      <c r="R1915" s="6">
        <v>42735</v>
      </c>
      <c r="S1915">
        <v>0</v>
      </c>
      <c r="T1915">
        <v>0</v>
      </c>
      <c r="U1915" t="s">
        <v>31</v>
      </c>
      <c r="V1915" t="s">
        <v>3181</v>
      </c>
      <c r="W1915" t="s">
        <v>3277</v>
      </c>
    </row>
    <row r="1916" spans="1:23" hidden="1" x14ac:dyDescent="0.25">
      <c r="A1916">
        <v>1786</v>
      </c>
      <c r="B1916">
        <f>IF(Tabela_padrão__V_CHANNELGERAL2[[#This Row],[ID]]=A1915,0,1)</f>
        <v>1</v>
      </c>
      <c r="D1916" t="s">
        <v>1358</v>
      </c>
      <c r="E1916" t="s">
        <v>26</v>
      </c>
      <c r="F1916" t="s">
        <v>27</v>
      </c>
      <c r="G1916" t="s">
        <v>28</v>
      </c>
      <c r="H1916" t="s">
        <v>42</v>
      </c>
      <c r="I1916">
        <v>2016</v>
      </c>
      <c r="J1916" s="6">
        <v>42412</v>
      </c>
      <c r="K1916" s="6">
        <v>42412</v>
      </c>
      <c r="L1916" s="6">
        <v>42412</v>
      </c>
      <c r="N1916" t="s">
        <v>37</v>
      </c>
      <c r="O1916" t="s">
        <v>37</v>
      </c>
      <c r="P1916" t="s">
        <v>30</v>
      </c>
      <c r="Q1916" s="6">
        <v>42005</v>
      </c>
      <c r="R1916" s="6">
        <v>42735</v>
      </c>
      <c r="S1916">
        <v>0</v>
      </c>
      <c r="T1916">
        <v>0</v>
      </c>
      <c r="U1916" t="s">
        <v>35</v>
      </c>
      <c r="V1916" t="s">
        <v>3182</v>
      </c>
      <c r="W1916" t="s">
        <v>3277</v>
      </c>
    </row>
    <row r="1917" spans="1:23" hidden="1" x14ac:dyDescent="0.25">
      <c r="A1917">
        <v>1792</v>
      </c>
      <c r="B1917">
        <f>IF(Tabela_padrão__V_CHANNELGERAL2[[#This Row],[ID]]=A1916,0,1)</f>
        <v>1</v>
      </c>
      <c r="D1917" t="s">
        <v>1363</v>
      </c>
      <c r="E1917" t="s">
        <v>707</v>
      </c>
      <c r="F1917" t="s">
        <v>48</v>
      </c>
      <c r="G1917" t="s">
        <v>28</v>
      </c>
      <c r="H1917" t="s">
        <v>42</v>
      </c>
      <c r="I1917">
        <v>2016</v>
      </c>
      <c r="J1917" s="6">
        <v>42422</v>
      </c>
      <c r="K1917" s="6">
        <v>42422</v>
      </c>
      <c r="L1917" s="6">
        <v>42422</v>
      </c>
      <c r="N1917" t="s">
        <v>1364</v>
      </c>
      <c r="O1917" t="s">
        <v>1364</v>
      </c>
      <c r="P1917" t="s">
        <v>30</v>
      </c>
      <c r="Q1917" s="6">
        <v>42005</v>
      </c>
      <c r="R1917" s="6">
        <v>42735</v>
      </c>
      <c r="S1917">
        <v>0</v>
      </c>
      <c r="T1917">
        <v>0</v>
      </c>
      <c r="U1917" t="s">
        <v>31</v>
      </c>
      <c r="V1917" t="s">
        <v>3182</v>
      </c>
      <c r="W1917" t="s">
        <v>3278</v>
      </c>
    </row>
    <row r="1918" spans="1:23" hidden="1" x14ac:dyDescent="0.25">
      <c r="A1918">
        <v>1793</v>
      </c>
      <c r="B1918">
        <f>IF(Tabela_padrão__V_CHANNELGERAL2[[#This Row],[ID]]=A1917,0,1)</f>
        <v>1</v>
      </c>
      <c r="D1918" t="s">
        <v>1365</v>
      </c>
      <c r="E1918" t="s">
        <v>184</v>
      </c>
      <c r="F1918" t="s">
        <v>48</v>
      </c>
      <c r="G1918" t="s">
        <v>28</v>
      </c>
      <c r="H1918" t="s">
        <v>42</v>
      </c>
      <c r="I1918">
        <v>2016</v>
      </c>
      <c r="J1918" s="6">
        <v>42424</v>
      </c>
      <c r="K1918" s="6">
        <v>42424</v>
      </c>
      <c r="L1918" s="6">
        <v>42424</v>
      </c>
      <c r="N1918" t="s">
        <v>186</v>
      </c>
      <c r="O1918" t="s">
        <v>186</v>
      </c>
      <c r="P1918" t="s">
        <v>30</v>
      </c>
      <c r="Q1918" s="6">
        <v>42005</v>
      </c>
      <c r="R1918" s="6">
        <v>42735</v>
      </c>
      <c r="S1918">
        <v>0</v>
      </c>
      <c r="T1918">
        <v>0</v>
      </c>
      <c r="U1918" t="s">
        <v>31</v>
      </c>
      <c r="V1918" t="s">
        <v>31</v>
      </c>
      <c r="W1918" t="s">
        <v>3278</v>
      </c>
    </row>
    <row r="1919" spans="1:23" hidden="1" x14ac:dyDescent="0.25">
      <c r="A1919">
        <v>1799</v>
      </c>
      <c r="B1919">
        <f>IF(Tabela_padrão__V_CHANNELGERAL2[[#This Row],[ID]]=A1918,0,1)</f>
        <v>1</v>
      </c>
      <c r="D1919" t="s">
        <v>1374</v>
      </c>
      <c r="E1919" t="s">
        <v>26</v>
      </c>
      <c r="F1919" t="s">
        <v>27</v>
      </c>
      <c r="G1919" t="s">
        <v>28</v>
      </c>
      <c r="H1919" t="s">
        <v>42</v>
      </c>
      <c r="I1919">
        <v>2016</v>
      </c>
      <c r="J1919" s="6">
        <v>42432</v>
      </c>
      <c r="K1919" s="6">
        <v>42432</v>
      </c>
      <c r="L1919" s="6">
        <v>42432</v>
      </c>
      <c r="N1919" t="s">
        <v>1375</v>
      </c>
      <c r="O1919" t="s">
        <v>1375</v>
      </c>
      <c r="P1919" t="s">
        <v>30</v>
      </c>
      <c r="Q1919" s="6">
        <v>42005</v>
      </c>
      <c r="R1919" s="6">
        <v>42735</v>
      </c>
      <c r="S1919">
        <v>0</v>
      </c>
      <c r="T1919">
        <v>0</v>
      </c>
      <c r="U1919" t="s">
        <v>35</v>
      </c>
      <c r="V1919" t="s">
        <v>31</v>
      </c>
      <c r="W1919" t="s">
        <v>3278</v>
      </c>
    </row>
    <row r="1920" spans="1:23" hidden="1" x14ac:dyDescent="0.25">
      <c r="A1920">
        <v>1800</v>
      </c>
      <c r="B1920">
        <f>IF(Tabela_padrão__V_CHANNELGERAL2[[#This Row],[ID]]=A1919,0,1)</f>
        <v>1</v>
      </c>
      <c r="D1920" t="s">
        <v>1376</v>
      </c>
      <c r="E1920" t="s">
        <v>26</v>
      </c>
      <c r="F1920" t="s">
        <v>27</v>
      </c>
      <c r="G1920" t="s">
        <v>28</v>
      </c>
      <c r="H1920" t="s">
        <v>42</v>
      </c>
      <c r="I1920">
        <v>2016</v>
      </c>
      <c r="J1920" s="6">
        <v>42432</v>
      </c>
      <c r="K1920" s="6">
        <v>42432</v>
      </c>
      <c r="L1920" s="6">
        <v>42432</v>
      </c>
      <c r="N1920" t="s">
        <v>1375</v>
      </c>
      <c r="O1920" t="s">
        <v>1375</v>
      </c>
      <c r="P1920" t="s">
        <v>30</v>
      </c>
      <c r="Q1920" s="6">
        <v>42005</v>
      </c>
      <c r="R1920" s="6">
        <v>42735</v>
      </c>
      <c r="S1920">
        <v>0</v>
      </c>
      <c r="T1920">
        <v>0</v>
      </c>
      <c r="U1920" t="s">
        <v>35</v>
      </c>
      <c r="V1920" t="s">
        <v>31</v>
      </c>
      <c r="W1920" t="s">
        <v>3278</v>
      </c>
    </row>
    <row r="1921" spans="1:23" hidden="1" x14ac:dyDescent="0.25">
      <c r="A1921">
        <v>1801</v>
      </c>
      <c r="B1921">
        <f>IF(Tabela_padrão__V_CHANNELGERAL2[[#This Row],[ID]]=A1920,0,1)</f>
        <v>1</v>
      </c>
      <c r="D1921" t="s">
        <v>1377</v>
      </c>
      <c r="E1921" t="s">
        <v>26</v>
      </c>
      <c r="F1921" t="s">
        <v>27</v>
      </c>
      <c r="G1921" t="s">
        <v>28</v>
      </c>
      <c r="H1921" t="s">
        <v>42</v>
      </c>
      <c r="I1921">
        <v>2016</v>
      </c>
      <c r="J1921" s="6">
        <v>42432</v>
      </c>
      <c r="K1921" s="6">
        <v>42432</v>
      </c>
      <c r="L1921" s="6">
        <v>42432</v>
      </c>
      <c r="N1921" t="s">
        <v>1375</v>
      </c>
      <c r="O1921" t="s">
        <v>1375</v>
      </c>
      <c r="P1921" t="s">
        <v>30</v>
      </c>
      <c r="Q1921" s="6">
        <v>42005</v>
      </c>
      <c r="R1921" s="6">
        <v>42735</v>
      </c>
      <c r="S1921">
        <v>0</v>
      </c>
      <c r="T1921">
        <v>0</v>
      </c>
      <c r="U1921" t="s">
        <v>35</v>
      </c>
      <c r="V1921" t="s">
        <v>31</v>
      </c>
      <c r="W1921" t="s">
        <v>3278</v>
      </c>
    </row>
    <row r="1922" spans="1:23" hidden="1" x14ac:dyDescent="0.25">
      <c r="A1922">
        <v>1802</v>
      </c>
      <c r="B1922">
        <f>IF(Tabela_padrão__V_CHANNELGERAL2[[#This Row],[ID]]=A1921,0,1)</f>
        <v>1</v>
      </c>
      <c r="D1922" t="s">
        <v>1378</v>
      </c>
      <c r="E1922" t="s">
        <v>26</v>
      </c>
      <c r="F1922" t="s">
        <v>27</v>
      </c>
      <c r="G1922" t="s">
        <v>28</v>
      </c>
      <c r="H1922" t="s">
        <v>42</v>
      </c>
      <c r="I1922">
        <v>2016</v>
      </c>
      <c r="J1922" s="6">
        <v>42432</v>
      </c>
      <c r="K1922" s="6">
        <v>42432</v>
      </c>
      <c r="L1922" s="6">
        <v>42432</v>
      </c>
      <c r="N1922" t="s">
        <v>1375</v>
      </c>
      <c r="O1922" t="s">
        <v>1375</v>
      </c>
      <c r="P1922" t="s">
        <v>30</v>
      </c>
      <c r="Q1922" s="6">
        <v>42005</v>
      </c>
      <c r="R1922" s="6">
        <v>42735</v>
      </c>
      <c r="S1922">
        <v>0</v>
      </c>
      <c r="T1922">
        <v>0</v>
      </c>
      <c r="U1922" t="s">
        <v>31</v>
      </c>
      <c r="V1922" t="s">
        <v>31</v>
      </c>
      <c r="W1922" t="s">
        <v>3278</v>
      </c>
    </row>
    <row r="1923" spans="1:23" hidden="1" x14ac:dyDescent="0.25">
      <c r="A1923">
        <v>1803</v>
      </c>
      <c r="B1923">
        <f>IF(Tabela_padrão__V_CHANNELGERAL2[[#This Row],[ID]]=A1922,0,1)</f>
        <v>1</v>
      </c>
      <c r="D1923" t="s">
        <v>1379</v>
      </c>
      <c r="E1923" t="s">
        <v>26</v>
      </c>
      <c r="F1923" t="s">
        <v>27</v>
      </c>
      <c r="G1923" t="s">
        <v>28</v>
      </c>
      <c r="H1923" t="s">
        <v>42</v>
      </c>
      <c r="I1923">
        <v>2016</v>
      </c>
      <c r="J1923" s="6">
        <v>42432</v>
      </c>
      <c r="K1923" s="6">
        <v>42432</v>
      </c>
      <c r="L1923" s="6">
        <v>42432</v>
      </c>
      <c r="N1923" t="s">
        <v>1375</v>
      </c>
      <c r="O1923" t="s">
        <v>1375</v>
      </c>
      <c r="P1923" t="s">
        <v>30</v>
      </c>
      <c r="Q1923" s="6">
        <v>42005</v>
      </c>
      <c r="R1923" s="6">
        <v>42735</v>
      </c>
      <c r="S1923">
        <v>0</v>
      </c>
      <c r="T1923">
        <v>0</v>
      </c>
      <c r="U1923" t="s">
        <v>35</v>
      </c>
      <c r="V1923" t="s">
        <v>3182</v>
      </c>
      <c r="W1923" t="s">
        <v>3278</v>
      </c>
    </row>
    <row r="1924" spans="1:23" hidden="1" x14ac:dyDescent="0.25">
      <c r="A1924">
        <v>1806</v>
      </c>
      <c r="B1924">
        <f>IF(Tabela_padrão__V_CHANNELGERAL2[[#This Row],[ID]]=A1923,0,1)</f>
        <v>1</v>
      </c>
      <c r="D1924" t="s">
        <v>1380</v>
      </c>
      <c r="E1924" t="s">
        <v>26</v>
      </c>
      <c r="F1924" t="s">
        <v>27</v>
      </c>
      <c r="G1924" t="s">
        <v>28</v>
      </c>
      <c r="H1924" t="s">
        <v>42</v>
      </c>
      <c r="I1924">
        <v>2016</v>
      </c>
      <c r="J1924" s="6">
        <v>42432</v>
      </c>
      <c r="K1924" s="6">
        <v>42432</v>
      </c>
      <c r="L1924" s="6">
        <v>42432</v>
      </c>
      <c r="N1924" t="s">
        <v>1375</v>
      </c>
      <c r="O1924" t="s">
        <v>1375</v>
      </c>
      <c r="P1924" t="s">
        <v>30</v>
      </c>
      <c r="Q1924" s="6">
        <v>42005</v>
      </c>
      <c r="R1924" s="6">
        <v>42735</v>
      </c>
      <c r="S1924">
        <v>0</v>
      </c>
      <c r="T1924">
        <v>0</v>
      </c>
      <c r="U1924" t="s">
        <v>35</v>
      </c>
      <c r="V1924" t="s">
        <v>3182</v>
      </c>
      <c r="W1924" t="s">
        <v>3278</v>
      </c>
    </row>
    <row r="1925" spans="1:23" hidden="1" x14ac:dyDescent="0.25">
      <c r="A1925">
        <v>1808</v>
      </c>
      <c r="B1925">
        <f>IF(Tabela_padrão__V_CHANNELGERAL2[[#This Row],[ID]]=A1924,0,1)</f>
        <v>1</v>
      </c>
      <c r="D1925" t="s">
        <v>1383</v>
      </c>
      <c r="E1925" t="s">
        <v>26</v>
      </c>
      <c r="F1925" t="s">
        <v>48</v>
      </c>
      <c r="G1925" t="s">
        <v>28</v>
      </c>
      <c r="H1925" t="s">
        <v>42</v>
      </c>
      <c r="I1925">
        <v>2016</v>
      </c>
      <c r="J1925" s="6">
        <v>42432</v>
      </c>
      <c r="K1925" s="6">
        <v>42432</v>
      </c>
      <c r="L1925" s="6">
        <v>42432</v>
      </c>
      <c r="N1925" t="s">
        <v>1375</v>
      </c>
      <c r="O1925" t="s">
        <v>1375</v>
      </c>
      <c r="P1925" t="s">
        <v>30</v>
      </c>
      <c r="Q1925" s="6">
        <v>42005</v>
      </c>
      <c r="R1925" s="6">
        <v>42735</v>
      </c>
      <c r="S1925">
        <v>0</v>
      </c>
      <c r="T1925">
        <v>0</v>
      </c>
      <c r="U1925" t="s">
        <v>31</v>
      </c>
      <c r="V1925" t="s">
        <v>31</v>
      </c>
      <c r="W1925" t="s">
        <v>3277</v>
      </c>
    </row>
    <row r="1926" spans="1:23" x14ac:dyDescent="0.25">
      <c r="A1926">
        <v>1812</v>
      </c>
      <c r="B1926">
        <f>IF(Tabela_padrão__V_CHANNELGERAL2[[#This Row],[ID]]=A1925,0,1)</f>
        <v>1</v>
      </c>
      <c r="D1926" t="s">
        <v>1390</v>
      </c>
      <c r="E1926" t="s">
        <v>140</v>
      </c>
      <c r="F1926" t="s">
        <v>27</v>
      </c>
      <c r="G1926" t="s">
        <v>83</v>
      </c>
      <c r="H1926" t="s">
        <v>83</v>
      </c>
      <c r="I1926">
        <v>2016</v>
      </c>
      <c r="J1926" s="6">
        <v>42436</v>
      </c>
      <c r="K1926" s="6">
        <v>42436</v>
      </c>
      <c r="L1926" s="6">
        <v>42436</v>
      </c>
      <c r="N1926" t="s">
        <v>141</v>
      </c>
      <c r="O1926" t="s">
        <v>141</v>
      </c>
      <c r="P1926" t="s">
        <v>30</v>
      </c>
      <c r="Q1926" s="6">
        <v>42005</v>
      </c>
      <c r="R1926" s="6">
        <v>42735</v>
      </c>
      <c r="S1926">
        <v>0</v>
      </c>
      <c r="T1926">
        <v>0</v>
      </c>
      <c r="U1926" t="s">
        <v>31</v>
      </c>
      <c r="V1926" t="s">
        <v>3264</v>
      </c>
      <c r="W1926" t="s">
        <v>3279</v>
      </c>
    </row>
    <row r="1927" spans="1:23" hidden="1" x14ac:dyDescent="0.25">
      <c r="A1927">
        <v>1839</v>
      </c>
      <c r="B1927">
        <f>IF(Tabela_padrão__V_CHANNELGERAL2[[#This Row],[ID]]=A1926,0,1)</f>
        <v>1</v>
      </c>
      <c r="D1927" t="s">
        <v>1405</v>
      </c>
      <c r="E1927" t="s">
        <v>26</v>
      </c>
      <c r="F1927" t="s">
        <v>27</v>
      </c>
      <c r="G1927" t="s">
        <v>28</v>
      </c>
      <c r="H1927" t="s">
        <v>42</v>
      </c>
      <c r="I1927">
        <v>2016</v>
      </c>
      <c r="J1927" s="6">
        <v>42447</v>
      </c>
      <c r="K1927" s="6">
        <v>42447</v>
      </c>
      <c r="L1927" s="6">
        <v>42447</v>
      </c>
      <c r="N1927" t="s">
        <v>173</v>
      </c>
      <c r="O1927" t="s">
        <v>173</v>
      </c>
      <c r="P1927" t="s">
        <v>30</v>
      </c>
      <c r="Q1927" s="6">
        <v>42005</v>
      </c>
      <c r="R1927" s="6">
        <v>42735</v>
      </c>
      <c r="S1927">
        <v>0</v>
      </c>
      <c r="T1927">
        <v>0</v>
      </c>
      <c r="U1927" t="s">
        <v>31</v>
      </c>
      <c r="V1927" t="s">
        <v>31</v>
      </c>
      <c r="W1927" t="s">
        <v>3278</v>
      </c>
    </row>
    <row r="1928" spans="1:23" hidden="1" x14ac:dyDescent="0.25">
      <c r="A1928">
        <v>1840</v>
      </c>
      <c r="B1928">
        <f>IF(Tabela_padrão__V_CHANNELGERAL2[[#This Row],[ID]]=A1927,0,1)</f>
        <v>1</v>
      </c>
      <c r="D1928" t="s">
        <v>1406</v>
      </c>
      <c r="E1928" t="s">
        <v>26</v>
      </c>
      <c r="F1928" t="s">
        <v>27</v>
      </c>
      <c r="G1928" t="s">
        <v>28</v>
      </c>
      <c r="H1928" t="s">
        <v>42</v>
      </c>
      <c r="I1928">
        <v>2016</v>
      </c>
      <c r="J1928" s="6">
        <v>42447</v>
      </c>
      <c r="K1928" s="6">
        <v>42447</v>
      </c>
      <c r="L1928" s="6">
        <v>42447</v>
      </c>
      <c r="N1928" t="s">
        <v>173</v>
      </c>
      <c r="O1928" t="s">
        <v>173</v>
      </c>
      <c r="P1928" t="s">
        <v>30</v>
      </c>
      <c r="Q1928" s="6">
        <v>42005</v>
      </c>
      <c r="R1928" s="6">
        <v>42735</v>
      </c>
      <c r="S1928">
        <v>0</v>
      </c>
      <c r="T1928">
        <v>0</v>
      </c>
      <c r="U1928" t="s">
        <v>31</v>
      </c>
      <c r="V1928" t="s">
        <v>31</v>
      </c>
      <c r="W1928" t="s">
        <v>3278</v>
      </c>
    </row>
    <row r="1929" spans="1:23" hidden="1" x14ac:dyDescent="0.25">
      <c r="A1929">
        <v>1863</v>
      </c>
      <c r="B1929">
        <f>IF(Tabela_padrão__V_CHANNELGERAL2[[#This Row],[ID]]=A1928,0,1)</f>
        <v>1</v>
      </c>
      <c r="D1929" t="s">
        <v>1420</v>
      </c>
      <c r="E1929" t="s">
        <v>905</v>
      </c>
      <c r="F1929" t="s">
        <v>27</v>
      </c>
      <c r="G1929" t="s">
        <v>28</v>
      </c>
      <c r="H1929" t="s">
        <v>42</v>
      </c>
      <c r="I1929">
        <v>2016</v>
      </c>
      <c r="J1929" s="6">
        <v>42515</v>
      </c>
      <c r="K1929" s="6">
        <v>42515</v>
      </c>
      <c r="L1929" s="6">
        <v>42515</v>
      </c>
      <c r="N1929" t="s">
        <v>925</v>
      </c>
      <c r="O1929" t="s">
        <v>925</v>
      </c>
      <c r="P1929" t="s">
        <v>30</v>
      </c>
      <c r="Q1929" s="6">
        <v>42005</v>
      </c>
      <c r="R1929" s="6">
        <v>42735</v>
      </c>
      <c r="S1929">
        <v>0</v>
      </c>
      <c r="T1929">
        <v>0</v>
      </c>
      <c r="U1929" t="s">
        <v>31</v>
      </c>
      <c r="V1929" t="s">
        <v>3196</v>
      </c>
      <c r="W1929" t="s">
        <v>3277</v>
      </c>
    </row>
    <row r="1930" spans="1:23" hidden="1" x14ac:dyDescent="0.25">
      <c r="A1930">
        <v>1864</v>
      </c>
      <c r="B1930">
        <f>IF(Tabela_padrão__V_CHANNELGERAL2[[#This Row],[ID]]=A1929,0,1)</f>
        <v>1</v>
      </c>
      <c r="D1930" t="s">
        <v>1421</v>
      </c>
      <c r="E1930" t="s">
        <v>905</v>
      </c>
      <c r="F1930" t="s">
        <v>27</v>
      </c>
      <c r="G1930" t="s">
        <v>28</v>
      </c>
      <c r="H1930" t="s">
        <v>42</v>
      </c>
      <c r="I1930">
        <v>2016</v>
      </c>
      <c r="J1930" s="6">
        <v>42515</v>
      </c>
      <c r="K1930" s="6">
        <v>42515</v>
      </c>
      <c r="L1930" s="6">
        <v>42515</v>
      </c>
      <c r="N1930" t="s">
        <v>925</v>
      </c>
      <c r="O1930" t="s">
        <v>925</v>
      </c>
      <c r="P1930" t="s">
        <v>30</v>
      </c>
      <c r="Q1930" s="6">
        <v>42005</v>
      </c>
      <c r="R1930" s="6">
        <v>42735</v>
      </c>
      <c r="S1930">
        <v>0</v>
      </c>
      <c r="T1930">
        <v>0</v>
      </c>
      <c r="U1930" t="s">
        <v>31</v>
      </c>
      <c r="V1930" t="s">
        <v>3196</v>
      </c>
      <c r="W1930" t="s">
        <v>3277</v>
      </c>
    </row>
    <row r="1931" spans="1:23" x14ac:dyDescent="0.25">
      <c r="A1931">
        <v>1884</v>
      </c>
      <c r="B1931">
        <f>IF(Tabela_padrão__V_CHANNELGERAL2[[#This Row],[ID]]=A1930,0,1)</f>
        <v>1</v>
      </c>
      <c r="D1931" t="s">
        <v>3315</v>
      </c>
      <c r="E1931" t="s">
        <v>707</v>
      </c>
      <c r="F1931" t="s">
        <v>32</v>
      </c>
      <c r="G1931" t="s">
        <v>4181</v>
      </c>
      <c r="H1931" t="s">
        <v>4181</v>
      </c>
      <c r="I1931">
        <v>2016</v>
      </c>
      <c r="J1931" s="6">
        <v>42622</v>
      </c>
      <c r="K1931" s="6">
        <v>42622</v>
      </c>
      <c r="L1931" s="6">
        <v>42622</v>
      </c>
      <c r="N1931" t="s">
        <v>708</v>
      </c>
      <c r="O1931" t="s">
        <v>709</v>
      </c>
      <c r="P1931" t="s">
        <v>30</v>
      </c>
      <c r="Q1931" s="6">
        <v>42005</v>
      </c>
      <c r="R1931" s="6">
        <v>42735</v>
      </c>
      <c r="S1931">
        <v>0</v>
      </c>
      <c r="T1931">
        <v>0</v>
      </c>
      <c r="U1931" t="s">
        <v>31</v>
      </c>
      <c r="V1931" t="s">
        <v>3183</v>
      </c>
      <c r="W1931" t="s">
        <v>3279</v>
      </c>
    </row>
    <row r="1932" spans="1:23" x14ac:dyDescent="0.25">
      <c r="A1932">
        <v>1885</v>
      </c>
      <c r="B1932">
        <f>IF(Tabela_padrão__V_CHANNELGERAL2[[#This Row],[ID]]=A1931,0,1)</f>
        <v>1</v>
      </c>
      <c r="D1932" t="s">
        <v>3316</v>
      </c>
      <c r="E1932" t="s">
        <v>707</v>
      </c>
      <c r="F1932" t="s">
        <v>32</v>
      </c>
      <c r="G1932" t="s">
        <v>4181</v>
      </c>
      <c r="H1932" t="s">
        <v>4181</v>
      </c>
      <c r="I1932">
        <v>2016</v>
      </c>
      <c r="J1932" s="6">
        <v>42622</v>
      </c>
      <c r="K1932" s="6">
        <v>42622</v>
      </c>
      <c r="L1932" s="6">
        <v>42622</v>
      </c>
      <c r="N1932" t="s">
        <v>708</v>
      </c>
      <c r="O1932" t="s">
        <v>709</v>
      </c>
      <c r="P1932" t="s">
        <v>30</v>
      </c>
      <c r="Q1932" s="6">
        <v>42005</v>
      </c>
      <c r="R1932" s="6">
        <v>42735</v>
      </c>
      <c r="S1932">
        <v>0</v>
      </c>
      <c r="T1932">
        <v>0</v>
      </c>
      <c r="U1932" t="s">
        <v>31</v>
      </c>
      <c r="V1932" t="s">
        <v>3183</v>
      </c>
      <c r="W1932" t="s">
        <v>3279</v>
      </c>
    </row>
    <row r="1933" spans="1:23" x14ac:dyDescent="0.25">
      <c r="A1933">
        <v>1903</v>
      </c>
      <c r="B1933">
        <f>IF(Tabela_padrão__V_CHANNELGERAL2[[#This Row],[ID]]=A1932,0,1)</f>
        <v>1</v>
      </c>
      <c r="D1933" t="s">
        <v>3334</v>
      </c>
      <c r="E1933" t="s">
        <v>707</v>
      </c>
      <c r="F1933" t="s">
        <v>27</v>
      </c>
      <c r="G1933" t="s">
        <v>4181</v>
      </c>
      <c r="H1933" t="s">
        <v>4181</v>
      </c>
      <c r="I1933">
        <v>2016</v>
      </c>
      <c r="J1933" s="6">
        <v>42642</v>
      </c>
      <c r="K1933" s="6">
        <v>42642</v>
      </c>
      <c r="L1933" s="6">
        <v>42642</v>
      </c>
      <c r="N1933" t="s">
        <v>708</v>
      </c>
      <c r="O1933" t="s">
        <v>709</v>
      </c>
      <c r="P1933" t="s">
        <v>30</v>
      </c>
      <c r="Q1933" s="6">
        <v>42005</v>
      </c>
      <c r="R1933" s="6">
        <v>42735</v>
      </c>
      <c r="S1933">
        <v>0</v>
      </c>
      <c r="T1933">
        <v>0</v>
      </c>
      <c r="U1933" t="s">
        <v>31</v>
      </c>
      <c r="V1933" t="s">
        <v>3183</v>
      </c>
      <c r="W1933" t="s">
        <v>3279</v>
      </c>
    </row>
    <row r="1934" spans="1:23" x14ac:dyDescent="0.25">
      <c r="A1934">
        <v>1904</v>
      </c>
      <c r="B1934">
        <f>IF(Tabela_padrão__V_CHANNELGERAL2[[#This Row],[ID]]=A1933,0,1)</f>
        <v>1</v>
      </c>
      <c r="D1934" t="s">
        <v>3335</v>
      </c>
      <c r="E1934" t="s">
        <v>707</v>
      </c>
      <c r="F1934" t="s">
        <v>27</v>
      </c>
      <c r="G1934" t="s">
        <v>4181</v>
      </c>
      <c r="H1934" t="s">
        <v>4181</v>
      </c>
      <c r="I1934">
        <v>2016</v>
      </c>
      <c r="J1934" s="6">
        <v>42642</v>
      </c>
      <c r="K1934" s="6">
        <v>42642</v>
      </c>
      <c r="L1934" s="6">
        <v>42642</v>
      </c>
      <c r="N1934" t="s">
        <v>708</v>
      </c>
      <c r="O1934" t="s">
        <v>709</v>
      </c>
      <c r="P1934" t="s">
        <v>30</v>
      </c>
      <c r="Q1934" s="6">
        <v>42005</v>
      </c>
      <c r="R1934" s="6">
        <v>42735</v>
      </c>
      <c r="S1934">
        <v>0</v>
      </c>
      <c r="T1934">
        <v>0</v>
      </c>
      <c r="U1934" t="s">
        <v>31</v>
      </c>
      <c r="V1934" t="s">
        <v>3225</v>
      </c>
      <c r="W1934" t="s">
        <v>3279</v>
      </c>
    </row>
    <row r="1935" spans="1:23" hidden="1" x14ac:dyDescent="0.25">
      <c r="A1935">
        <v>1923</v>
      </c>
      <c r="B1935">
        <f>IF(Tabela_padrão__V_CHANNELGERAL2[[#This Row],[ID]]=A1934,0,1)</f>
        <v>1</v>
      </c>
      <c r="D1935" t="s">
        <v>3354</v>
      </c>
      <c r="E1935" t="s">
        <v>707</v>
      </c>
      <c r="F1935" t="s">
        <v>32</v>
      </c>
      <c r="G1935" t="s">
        <v>83</v>
      </c>
      <c r="H1935" t="s">
        <v>42</v>
      </c>
      <c r="I1935">
        <v>2016</v>
      </c>
      <c r="J1935" s="6">
        <v>42660</v>
      </c>
      <c r="K1935" s="6">
        <v>42660</v>
      </c>
      <c r="L1935" s="6">
        <v>42660</v>
      </c>
      <c r="N1935" t="s">
        <v>1364</v>
      </c>
      <c r="O1935" t="s">
        <v>1364</v>
      </c>
      <c r="P1935" t="s">
        <v>3344</v>
      </c>
      <c r="Q1935" s="6">
        <v>42370</v>
      </c>
      <c r="R1935" s="6">
        <v>43100</v>
      </c>
      <c r="S1935">
        <v>0</v>
      </c>
      <c r="T1935">
        <v>0</v>
      </c>
      <c r="U1935" t="s">
        <v>31</v>
      </c>
      <c r="V1935" t="s">
        <v>3352</v>
      </c>
      <c r="W1935" t="s">
        <v>3279</v>
      </c>
    </row>
    <row r="1936" spans="1:23" hidden="1" x14ac:dyDescent="0.25">
      <c r="A1936">
        <v>1925</v>
      </c>
      <c r="B1936">
        <f>IF(Tabela_padrão__V_CHANNELGERAL2[[#This Row],[ID]]=A1935,0,1)</f>
        <v>1</v>
      </c>
      <c r="D1936" t="s">
        <v>3355</v>
      </c>
      <c r="E1936" t="s">
        <v>707</v>
      </c>
      <c r="F1936" t="s">
        <v>32</v>
      </c>
      <c r="G1936" t="s">
        <v>83</v>
      </c>
      <c r="H1936" t="s">
        <v>42</v>
      </c>
      <c r="I1936">
        <v>2016</v>
      </c>
      <c r="J1936" s="6">
        <v>42660</v>
      </c>
      <c r="K1936" s="6">
        <v>42660</v>
      </c>
      <c r="L1936" s="6">
        <v>42660</v>
      </c>
      <c r="N1936" t="s">
        <v>1364</v>
      </c>
      <c r="O1936" t="s">
        <v>1364</v>
      </c>
      <c r="P1936" t="s">
        <v>3344</v>
      </c>
      <c r="Q1936" s="6">
        <v>42370</v>
      </c>
      <c r="R1936" s="6">
        <v>43100</v>
      </c>
      <c r="S1936">
        <v>0</v>
      </c>
      <c r="T1936">
        <v>0</v>
      </c>
      <c r="U1936" t="s">
        <v>31</v>
      </c>
      <c r="V1936" t="s">
        <v>3352</v>
      </c>
      <c r="W1936" t="s">
        <v>3279</v>
      </c>
    </row>
    <row r="1937" spans="1:23" hidden="1" x14ac:dyDescent="0.25">
      <c r="A1937">
        <v>1928</v>
      </c>
      <c r="B1937">
        <f>IF(Tabela_padrão__V_CHANNELGERAL2[[#This Row],[ID]]=A1936,0,1)</f>
        <v>1</v>
      </c>
      <c r="D1937" t="s">
        <v>3356</v>
      </c>
      <c r="E1937" t="s">
        <v>707</v>
      </c>
      <c r="F1937" t="s">
        <v>32</v>
      </c>
      <c r="G1937" t="s">
        <v>83</v>
      </c>
      <c r="H1937" t="s">
        <v>42</v>
      </c>
      <c r="I1937">
        <v>2016</v>
      </c>
      <c r="J1937" s="6">
        <v>42660</v>
      </c>
      <c r="K1937" s="6">
        <v>42660</v>
      </c>
      <c r="L1937" s="6">
        <v>42660</v>
      </c>
      <c r="N1937" t="s">
        <v>1364</v>
      </c>
      <c r="O1937" t="s">
        <v>1364</v>
      </c>
      <c r="P1937" t="s">
        <v>3344</v>
      </c>
      <c r="Q1937" s="6">
        <v>42370</v>
      </c>
      <c r="R1937" s="6">
        <v>43100</v>
      </c>
      <c r="S1937">
        <v>0</v>
      </c>
      <c r="T1937">
        <v>0</v>
      </c>
      <c r="U1937" t="s">
        <v>31</v>
      </c>
      <c r="V1937" t="s">
        <v>3352</v>
      </c>
      <c r="W1937" t="s">
        <v>3279</v>
      </c>
    </row>
    <row r="1938" spans="1:23" hidden="1" x14ac:dyDescent="0.25">
      <c r="A1938">
        <v>1929</v>
      </c>
      <c r="B1938">
        <f>IF(Tabela_padrão__V_CHANNELGERAL2[[#This Row],[ID]]=A1937,0,1)</f>
        <v>1</v>
      </c>
      <c r="D1938" t="s">
        <v>3357</v>
      </c>
      <c r="E1938" t="s">
        <v>707</v>
      </c>
      <c r="F1938" t="s">
        <v>32</v>
      </c>
      <c r="G1938" t="s">
        <v>83</v>
      </c>
      <c r="H1938" t="s">
        <v>42</v>
      </c>
      <c r="I1938">
        <v>2016</v>
      </c>
      <c r="J1938" s="6">
        <v>42660</v>
      </c>
      <c r="K1938" s="6">
        <v>42660</v>
      </c>
      <c r="L1938" s="6">
        <v>42660</v>
      </c>
      <c r="N1938" t="s">
        <v>1364</v>
      </c>
      <c r="O1938" t="s">
        <v>1364</v>
      </c>
      <c r="P1938" t="s">
        <v>3344</v>
      </c>
      <c r="Q1938" s="6">
        <v>42370</v>
      </c>
      <c r="R1938" s="6">
        <v>43100</v>
      </c>
      <c r="S1938">
        <v>0</v>
      </c>
      <c r="T1938">
        <v>0</v>
      </c>
      <c r="U1938" t="s">
        <v>31</v>
      </c>
      <c r="V1938" t="s">
        <v>3352</v>
      </c>
      <c r="W1938" t="s">
        <v>3279</v>
      </c>
    </row>
    <row r="1939" spans="1:23" hidden="1" x14ac:dyDescent="0.25">
      <c r="A1939">
        <v>1932</v>
      </c>
      <c r="B1939">
        <f>IF(Tabela_padrão__V_CHANNELGERAL2[[#This Row],[ID]]=A1938,0,1)</f>
        <v>1</v>
      </c>
      <c r="D1939" t="s">
        <v>3359</v>
      </c>
      <c r="E1939" t="s">
        <v>707</v>
      </c>
      <c r="F1939" t="s">
        <v>32</v>
      </c>
      <c r="G1939" t="s">
        <v>83</v>
      </c>
      <c r="H1939" t="s">
        <v>42</v>
      </c>
      <c r="I1939">
        <v>2016</v>
      </c>
      <c r="J1939" s="6">
        <v>42661</v>
      </c>
      <c r="K1939" s="6">
        <v>42661</v>
      </c>
      <c r="L1939" s="6">
        <v>42661</v>
      </c>
      <c r="N1939" t="s">
        <v>1364</v>
      </c>
      <c r="O1939" t="s">
        <v>1364</v>
      </c>
      <c r="P1939" t="s">
        <v>3344</v>
      </c>
      <c r="Q1939" s="6">
        <v>42370</v>
      </c>
      <c r="R1939" s="6">
        <v>43100</v>
      </c>
      <c r="S1939">
        <v>0</v>
      </c>
      <c r="T1939">
        <v>0</v>
      </c>
      <c r="U1939" t="s">
        <v>31</v>
      </c>
      <c r="V1939" t="s">
        <v>3358</v>
      </c>
      <c r="W1939" t="s">
        <v>3279</v>
      </c>
    </row>
    <row r="1940" spans="1:23" x14ac:dyDescent="0.25">
      <c r="A1940">
        <v>1957</v>
      </c>
      <c r="B1940">
        <f>IF(Tabela_padrão__V_CHANNELGERAL2[[#This Row],[ID]]=A1939,0,1)</f>
        <v>1</v>
      </c>
      <c r="D1940" t="s">
        <v>3369</v>
      </c>
      <c r="E1940" t="s">
        <v>26</v>
      </c>
      <c r="F1940" t="s">
        <v>27</v>
      </c>
      <c r="G1940" t="s">
        <v>4181</v>
      </c>
      <c r="H1940" t="s">
        <v>4181</v>
      </c>
      <c r="I1940">
        <v>2016</v>
      </c>
      <c r="J1940" s="6">
        <v>42662</v>
      </c>
      <c r="K1940" s="6">
        <v>42662</v>
      </c>
      <c r="L1940" s="6">
        <v>42662</v>
      </c>
      <c r="N1940" t="s">
        <v>255</v>
      </c>
      <c r="O1940" t="s">
        <v>255</v>
      </c>
      <c r="P1940" t="s">
        <v>30</v>
      </c>
      <c r="Q1940" s="6">
        <v>42005</v>
      </c>
      <c r="R1940" s="6">
        <v>42735</v>
      </c>
      <c r="S1940">
        <v>0</v>
      </c>
      <c r="T1940">
        <v>0</v>
      </c>
      <c r="U1940" t="s">
        <v>61</v>
      </c>
      <c r="V1940" t="s">
        <v>3196</v>
      </c>
      <c r="W1940" t="s">
        <v>3279</v>
      </c>
    </row>
    <row r="1941" spans="1:23" hidden="1" x14ac:dyDescent="0.25">
      <c r="A1941">
        <v>1975</v>
      </c>
      <c r="B1941">
        <f>IF(Tabela_padrão__V_CHANNELGERAL2[[#This Row],[ID]]=A1940,0,1)</f>
        <v>1</v>
      </c>
      <c r="D1941" t="s">
        <v>3380</v>
      </c>
      <c r="E1941" t="s">
        <v>117</v>
      </c>
      <c r="F1941" t="s">
        <v>27</v>
      </c>
      <c r="G1941" t="s">
        <v>83</v>
      </c>
      <c r="H1941" t="s">
        <v>42</v>
      </c>
      <c r="I1941">
        <v>2016</v>
      </c>
      <c r="J1941" s="6">
        <v>42664</v>
      </c>
      <c r="K1941" s="6">
        <v>42664</v>
      </c>
      <c r="L1941" s="6">
        <v>42664</v>
      </c>
      <c r="N1941" t="s">
        <v>3375</v>
      </c>
      <c r="O1941" t="s">
        <v>3375</v>
      </c>
      <c r="P1941" t="s">
        <v>3344</v>
      </c>
      <c r="Q1941" s="6">
        <v>42370</v>
      </c>
      <c r="R1941" s="6">
        <v>43100</v>
      </c>
      <c r="S1941">
        <v>0</v>
      </c>
      <c r="T1941">
        <v>0</v>
      </c>
      <c r="U1941" t="s">
        <v>31</v>
      </c>
      <c r="V1941" t="s">
        <v>3378</v>
      </c>
      <c r="W1941" t="s">
        <v>3279</v>
      </c>
    </row>
    <row r="1942" spans="1:23" hidden="1" x14ac:dyDescent="0.25">
      <c r="A1942">
        <v>1977</v>
      </c>
      <c r="B1942">
        <f>IF(Tabela_padrão__V_CHANNELGERAL2[[#This Row],[ID]]=A1941,0,1)</f>
        <v>1</v>
      </c>
      <c r="D1942" t="s">
        <v>3382</v>
      </c>
      <c r="E1942" t="s">
        <v>117</v>
      </c>
      <c r="F1942" t="s">
        <v>27</v>
      </c>
      <c r="G1942" t="s">
        <v>83</v>
      </c>
      <c r="H1942" t="s">
        <v>42</v>
      </c>
      <c r="I1942">
        <v>2016</v>
      </c>
      <c r="J1942" s="6">
        <v>42664</v>
      </c>
      <c r="K1942" s="6">
        <v>42664</v>
      </c>
      <c r="L1942" s="6">
        <v>42664</v>
      </c>
      <c r="N1942" t="s">
        <v>3375</v>
      </c>
      <c r="O1942" t="s">
        <v>3375</v>
      </c>
      <c r="P1942" t="s">
        <v>3344</v>
      </c>
      <c r="Q1942" s="6">
        <v>42370</v>
      </c>
      <c r="R1942" s="6">
        <v>43100</v>
      </c>
      <c r="S1942">
        <v>0</v>
      </c>
      <c r="T1942">
        <v>0</v>
      </c>
      <c r="U1942" t="s">
        <v>31</v>
      </c>
      <c r="V1942" t="s">
        <v>3180</v>
      </c>
      <c r="W1942" t="s">
        <v>3279</v>
      </c>
    </row>
    <row r="1943" spans="1:23" hidden="1" x14ac:dyDescent="0.25">
      <c r="A1943">
        <v>1985</v>
      </c>
      <c r="B1943">
        <f>IF(Tabela_padrão__V_CHANNELGERAL2[[#This Row],[ID]]=A1942,0,1)</f>
        <v>1</v>
      </c>
      <c r="D1943" t="s">
        <v>3391</v>
      </c>
      <c r="E1943" t="s">
        <v>117</v>
      </c>
      <c r="F1943" t="s">
        <v>27</v>
      </c>
      <c r="G1943" t="s">
        <v>83</v>
      </c>
      <c r="H1943" t="s">
        <v>42</v>
      </c>
      <c r="I1943">
        <v>2016</v>
      </c>
      <c r="J1943" s="6">
        <v>42664</v>
      </c>
      <c r="K1943" s="6">
        <v>42664</v>
      </c>
      <c r="L1943" s="6">
        <v>42664</v>
      </c>
      <c r="N1943" t="s">
        <v>3375</v>
      </c>
      <c r="O1943" t="s">
        <v>3375</v>
      </c>
      <c r="P1943" t="s">
        <v>3344</v>
      </c>
      <c r="Q1943" s="6">
        <v>42370</v>
      </c>
      <c r="R1943" s="6">
        <v>43100</v>
      </c>
      <c r="S1943">
        <v>0</v>
      </c>
      <c r="T1943">
        <v>0</v>
      </c>
      <c r="U1943" t="s">
        <v>35</v>
      </c>
      <c r="V1943" t="s">
        <v>3206</v>
      </c>
      <c r="W1943" t="s">
        <v>3279</v>
      </c>
    </row>
    <row r="1944" spans="1:23" hidden="1" x14ac:dyDescent="0.25">
      <c r="A1944">
        <v>1987</v>
      </c>
      <c r="B1944">
        <f>IF(Tabela_padrão__V_CHANNELGERAL2[[#This Row],[ID]]=A1943,0,1)</f>
        <v>1</v>
      </c>
      <c r="D1944" t="s">
        <v>3393</v>
      </c>
      <c r="E1944" t="s">
        <v>3385</v>
      </c>
      <c r="F1944" t="s">
        <v>27</v>
      </c>
      <c r="G1944" t="s">
        <v>83</v>
      </c>
      <c r="H1944" t="s">
        <v>42</v>
      </c>
      <c r="I1944">
        <v>2016</v>
      </c>
      <c r="J1944" s="6">
        <v>42664</v>
      </c>
      <c r="K1944" s="6">
        <v>42664</v>
      </c>
      <c r="L1944" s="6">
        <v>42664</v>
      </c>
      <c r="N1944" t="s">
        <v>3386</v>
      </c>
      <c r="O1944" t="s">
        <v>3386</v>
      </c>
      <c r="P1944" t="s">
        <v>3344</v>
      </c>
      <c r="Q1944" s="6">
        <v>42370</v>
      </c>
      <c r="R1944" s="6">
        <v>43100</v>
      </c>
      <c r="S1944">
        <v>0</v>
      </c>
      <c r="T1944">
        <v>0</v>
      </c>
      <c r="U1944" t="s">
        <v>31</v>
      </c>
      <c r="V1944" t="s">
        <v>3180</v>
      </c>
      <c r="W1944" t="s">
        <v>3279</v>
      </c>
    </row>
    <row r="1945" spans="1:23" hidden="1" x14ac:dyDescent="0.25">
      <c r="A1945">
        <v>1989</v>
      </c>
      <c r="B1945">
        <f>IF(Tabela_padrão__V_CHANNELGERAL2[[#This Row],[ID]]=A1944,0,1)</f>
        <v>1</v>
      </c>
      <c r="D1945" t="s">
        <v>3395</v>
      </c>
      <c r="E1945" t="s">
        <v>3385</v>
      </c>
      <c r="F1945" t="s">
        <v>27</v>
      </c>
      <c r="G1945" t="s">
        <v>83</v>
      </c>
      <c r="H1945" t="s">
        <v>42</v>
      </c>
      <c r="I1945">
        <v>2016</v>
      </c>
      <c r="J1945" s="6">
        <v>42664</v>
      </c>
      <c r="K1945" s="6">
        <v>42664</v>
      </c>
      <c r="L1945" s="6">
        <v>42664</v>
      </c>
      <c r="N1945" t="s">
        <v>3386</v>
      </c>
      <c r="O1945" t="s">
        <v>3386</v>
      </c>
      <c r="P1945" t="s">
        <v>3344</v>
      </c>
      <c r="Q1945" s="6">
        <v>42370</v>
      </c>
      <c r="R1945" s="6">
        <v>43100</v>
      </c>
      <c r="S1945">
        <v>0</v>
      </c>
      <c r="T1945">
        <v>0</v>
      </c>
      <c r="U1945" t="s">
        <v>31</v>
      </c>
      <c r="V1945" t="s">
        <v>3180</v>
      </c>
      <c r="W1945" t="s">
        <v>3279</v>
      </c>
    </row>
    <row r="1946" spans="1:23" hidden="1" x14ac:dyDescent="0.25">
      <c r="A1946">
        <v>1990</v>
      </c>
      <c r="B1946">
        <f>IF(Tabela_padrão__V_CHANNELGERAL2[[#This Row],[ID]]=A1945,0,1)</f>
        <v>1</v>
      </c>
      <c r="D1946" t="s">
        <v>3396</v>
      </c>
      <c r="E1946" t="s">
        <v>3385</v>
      </c>
      <c r="F1946" t="s">
        <v>27</v>
      </c>
      <c r="G1946" t="s">
        <v>83</v>
      </c>
      <c r="H1946" t="s">
        <v>42</v>
      </c>
      <c r="I1946">
        <v>2016</v>
      </c>
      <c r="J1946" s="6">
        <v>42664</v>
      </c>
      <c r="K1946" s="6">
        <v>42664</v>
      </c>
      <c r="L1946" s="6">
        <v>42664</v>
      </c>
      <c r="N1946" t="s">
        <v>3386</v>
      </c>
      <c r="O1946" t="s">
        <v>3386</v>
      </c>
      <c r="P1946" t="s">
        <v>3344</v>
      </c>
      <c r="Q1946" s="6">
        <v>42370</v>
      </c>
      <c r="R1946" s="6">
        <v>43100</v>
      </c>
      <c r="S1946">
        <v>0</v>
      </c>
      <c r="T1946">
        <v>0</v>
      </c>
      <c r="U1946" t="s">
        <v>31</v>
      </c>
      <c r="V1946" t="s">
        <v>3397</v>
      </c>
      <c r="W1946" t="s">
        <v>3279</v>
      </c>
    </row>
    <row r="1947" spans="1:23" hidden="1" x14ac:dyDescent="0.25">
      <c r="A1947">
        <v>1993</v>
      </c>
      <c r="B1947">
        <f>IF(Tabela_padrão__V_CHANNELGERAL2[[#This Row],[ID]]=A1946,0,1)</f>
        <v>1</v>
      </c>
      <c r="D1947" t="s">
        <v>3400</v>
      </c>
      <c r="E1947" t="s">
        <v>3385</v>
      </c>
      <c r="F1947" t="s">
        <v>27</v>
      </c>
      <c r="G1947" t="s">
        <v>83</v>
      </c>
      <c r="H1947" t="s">
        <v>42</v>
      </c>
      <c r="I1947">
        <v>2016</v>
      </c>
      <c r="J1947" s="6">
        <v>42664</v>
      </c>
      <c r="K1947" s="6">
        <v>42664</v>
      </c>
      <c r="L1947" s="6">
        <v>42664</v>
      </c>
      <c r="N1947" t="s">
        <v>3386</v>
      </c>
      <c r="O1947" t="s">
        <v>3386</v>
      </c>
      <c r="P1947" t="s">
        <v>3344</v>
      </c>
      <c r="Q1947" s="6">
        <v>42370</v>
      </c>
      <c r="R1947" s="6">
        <v>43100</v>
      </c>
      <c r="S1947">
        <v>0</v>
      </c>
      <c r="T1947">
        <v>0</v>
      </c>
      <c r="U1947" t="s">
        <v>31</v>
      </c>
      <c r="V1947" t="s">
        <v>3378</v>
      </c>
      <c r="W1947" t="s">
        <v>3279</v>
      </c>
    </row>
    <row r="1948" spans="1:23" hidden="1" x14ac:dyDescent="0.25">
      <c r="A1948">
        <v>1994</v>
      </c>
      <c r="B1948">
        <f>IF(Tabela_padrão__V_CHANNELGERAL2[[#This Row],[ID]]=A1947,0,1)</f>
        <v>1</v>
      </c>
      <c r="D1948" t="s">
        <v>3401</v>
      </c>
      <c r="E1948" t="s">
        <v>3385</v>
      </c>
      <c r="F1948" t="s">
        <v>27</v>
      </c>
      <c r="G1948" t="s">
        <v>83</v>
      </c>
      <c r="H1948" t="s">
        <v>42</v>
      </c>
      <c r="I1948">
        <v>2016</v>
      </c>
      <c r="J1948" s="6">
        <v>42664</v>
      </c>
      <c r="K1948" s="6">
        <v>42664</v>
      </c>
      <c r="L1948" s="6">
        <v>42664</v>
      </c>
      <c r="N1948" t="s">
        <v>3386</v>
      </c>
      <c r="O1948" t="s">
        <v>3386</v>
      </c>
      <c r="P1948" t="s">
        <v>3344</v>
      </c>
      <c r="Q1948" s="6">
        <v>42370</v>
      </c>
      <c r="R1948" s="6">
        <v>43100</v>
      </c>
      <c r="S1948">
        <v>0</v>
      </c>
      <c r="T1948">
        <v>0</v>
      </c>
      <c r="U1948" t="s">
        <v>31</v>
      </c>
      <c r="V1948" t="s">
        <v>3378</v>
      </c>
      <c r="W1948" t="s">
        <v>3279</v>
      </c>
    </row>
    <row r="1949" spans="1:23" hidden="1" x14ac:dyDescent="0.25">
      <c r="A1949">
        <v>1995</v>
      </c>
      <c r="B1949">
        <f>IF(Tabela_padrão__V_CHANNELGERAL2[[#This Row],[ID]]=A1948,0,1)</f>
        <v>1</v>
      </c>
      <c r="D1949" t="s">
        <v>3402</v>
      </c>
      <c r="E1949" t="s">
        <v>3385</v>
      </c>
      <c r="F1949" t="s">
        <v>27</v>
      </c>
      <c r="G1949" t="s">
        <v>83</v>
      </c>
      <c r="H1949" t="s">
        <v>42</v>
      </c>
      <c r="I1949">
        <v>2016</v>
      </c>
      <c r="J1949" s="6">
        <v>42664</v>
      </c>
      <c r="K1949" s="6">
        <v>42664</v>
      </c>
      <c r="L1949" s="6">
        <v>42664</v>
      </c>
      <c r="N1949" t="s">
        <v>3386</v>
      </c>
      <c r="O1949" t="s">
        <v>3386</v>
      </c>
      <c r="P1949" t="s">
        <v>3344</v>
      </c>
      <c r="Q1949" s="6">
        <v>42370</v>
      </c>
      <c r="R1949" s="6">
        <v>43100</v>
      </c>
      <c r="S1949">
        <v>0</v>
      </c>
      <c r="T1949">
        <v>0</v>
      </c>
      <c r="U1949" t="s">
        <v>31</v>
      </c>
      <c r="V1949" t="s">
        <v>3378</v>
      </c>
      <c r="W1949" t="s">
        <v>3279</v>
      </c>
    </row>
    <row r="1950" spans="1:23" hidden="1" x14ac:dyDescent="0.25">
      <c r="A1950">
        <v>1996</v>
      </c>
      <c r="B1950">
        <f>IF(Tabela_padrão__V_CHANNELGERAL2[[#This Row],[ID]]=A1949,0,1)</f>
        <v>1</v>
      </c>
      <c r="D1950" t="s">
        <v>3403</v>
      </c>
      <c r="E1950" t="s">
        <v>3385</v>
      </c>
      <c r="F1950" t="s">
        <v>27</v>
      </c>
      <c r="G1950" t="s">
        <v>83</v>
      </c>
      <c r="H1950" t="s">
        <v>42</v>
      </c>
      <c r="I1950">
        <v>2016</v>
      </c>
      <c r="J1950" s="6">
        <v>42664</v>
      </c>
      <c r="K1950" s="6">
        <v>42664</v>
      </c>
      <c r="L1950" s="6">
        <v>42664</v>
      </c>
      <c r="N1950" t="s">
        <v>3386</v>
      </c>
      <c r="O1950" t="s">
        <v>3386</v>
      </c>
      <c r="P1950" t="s">
        <v>3344</v>
      </c>
      <c r="Q1950" s="6">
        <v>42370</v>
      </c>
      <c r="R1950" s="6">
        <v>43100</v>
      </c>
      <c r="S1950">
        <v>0</v>
      </c>
      <c r="T1950">
        <v>0</v>
      </c>
      <c r="U1950" t="s">
        <v>31</v>
      </c>
      <c r="V1950" t="s">
        <v>3378</v>
      </c>
      <c r="W1950" t="s">
        <v>3279</v>
      </c>
    </row>
    <row r="1951" spans="1:23" hidden="1" x14ac:dyDescent="0.25">
      <c r="A1951">
        <v>1997</v>
      </c>
      <c r="B1951">
        <f>IF(Tabela_padrão__V_CHANNELGERAL2[[#This Row],[ID]]=A1950,0,1)</f>
        <v>1</v>
      </c>
      <c r="D1951" t="s">
        <v>3404</v>
      </c>
      <c r="E1951" t="s">
        <v>3385</v>
      </c>
      <c r="F1951" t="s">
        <v>27</v>
      </c>
      <c r="G1951" t="s">
        <v>83</v>
      </c>
      <c r="H1951" t="s">
        <v>42</v>
      </c>
      <c r="I1951">
        <v>2016</v>
      </c>
      <c r="J1951" s="6">
        <v>42664</v>
      </c>
      <c r="K1951" s="6">
        <v>42664</v>
      </c>
      <c r="L1951" s="6">
        <v>42664</v>
      </c>
      <c r="N1951" t="s">
        <v>3386</v>
      </c>
      <c r="O1951" t="s">
        <v>3386</v>
      </c>
      <c r="P1951" t="s">
        <v>3344</v>
      </c>
      <c r="Q1951" s="6">
        <v>42370</v>
      </c>
      <c r="R1951" s="6">
        <v>43100</v>
      </c>
      <c r="S1951">
        <v>0</v>
      </c>
      <c r="T1951">
        <v>0</v>
      </c>
      <c r="U1951" t="s">
        <v>31</v>
      </c>
      <c r="V1951" t="s">
        <v>3378</v>
      </c>
      <c r="W1951" t="s">
        <v>3279</v>
      </c>
    </row>
    <row r="1952" spans="1:23" hidden="1" x14ac:dyDescent="0.25">
      <c r="A1952">
        <v>1998</v>
      </c>
      <c r="B1952">
        <f>IF(Tabela_padrão__V_CHANNELGERAL2[[#This Row],[ID]]=A1951,0,1)</f>
        <v>1</v>
      </c>
      <c r="D1952" t="s">
        <v>3405</v>
      </c>
      <c r="E1952" t="s">
        <v>3385</v>
      </c>
      <c r="F1952" t="s">
        <v>27</v>
      </c>
      <c r="G1952" t="s">
        <v>83</v>
      </c>
      <c r="H1952" t="s">
        <v>42</v>
      </c>
      <c r="I1952">
        <v>2016</v>
      </c>
      <c r="J1952" s="6">
        <v>42664</v>
      </c>
      <c r="K1952" s="6">
        <v>42664</v>
      </c>
      <c r="L1952" s="6">
        <v>42664</v>
      </c>
      <c r="N1952" t="s">
        <v>3386</v>
      </c>
      <c r="O1952" t="s">
        <v>3386</v>
      </c>
      <c r="P1952" t="s">
        <v>3344</v>
      </c>
      <c r="Q1952" s="6">
        <v>42370</v>
      </c>
      <c r="R1952" s="6">
        <v>43100</v>
      </c>
      <c r="S1952">
        <v>0</v>
      </c>
      <c r="T1952">
        <v>0</v>
      </c>
      <c r="U1952" t="s">
        <v>31</v>
      </c>
      <c r="V1952" t="s">
        <v>3378</v>
      </c>
      <c r="W1952" t="s">
        <v>3279</v>
      </c>
    </row>
    <row r="1953" spans="1:23" hidden="1" x14ac:dyDescent="0.25">
      <c r="A1953">
        <v>1999</v>
      </c>
      <c r="B1953">
        <f>IF(Tabela_padrão__V_CHANNELGERAL2[[#This Row],[ID]]=A1952,0,1)</f>
        <v>1</v>
      </c>
      <c r="D1953" t="s">
        <v>3406</v>
      </c>
      <c r="E1953" t="s">
        <v>3385</v>
      </c>
      <c r="F1953" t="s">
        <v>27</v>
      </c>
      <c r="G1953" t="s">
        <v>83</v>
      </c>
      <c r="H1953" t="s">
        <v>42</v>
      </c>
      <c r="I1953">
        <v>2016</v>
      </c>
      <c r="J1953" s="6">
        <v>42664</v>
      </c>
      <c r="K1953" s="6">
        <v>42664</v>
      </c>
      <c r="L1953" s="6">
        <v>42664</v>
      </c>
      <c r="N1953" t="s">
        <v>3386</v>
      </c>
      <c r="O1953" t="s">
        <v>3386</v>
      </c>
      <c r="P1953" t="s">
        <v>3344</v>
      </c>
      <c r="Q1953" s="6">
        <v>42370</v>
      </c>
      <c r="R1953" s="6">
        <v>43100</v>
      </c>
      <c r="S1953">
        <v>0</v>
      </c>
      <c r="T1953">
        <v>0</v>
      </c>
      <c r="U1953" t="s">
        <v>31</v>
      </c>
      <c r="V1953" t="s">
        <v>3378</v>
      </c>
      <c r="W1953" t="s">
        <v>3279</v>
      </c>
    </row>
    <row r="1954" spans="1:23" hidden="1" x14ac:dyDescent="0.25">
      <c r="A1954">
        <v>2000</v>
      </c>
      <c r="B1954">
        <f>IF(Tabela_padrão__V_CHANNELGERAL2[[#This Row],[ID]]=A1953,0,1)</f>
        <v>1</v>
      </c>
      <c r="D1954" t="s">
        <v>3407</v>
      </c>
      <c r="E1954" t="s">
        <v>3385</v>
      </c>
      <c r="F1954" t="s">
        <v>27</v>
      </c>
      <c r="G1954" t="s">
        <v>83</v>
      </c>
      <c r="H1954" t="s">
        <v>42</v>
      </c>
      <c r="I1954">
        <v>2016</v>
      </c>
      <c r="J1954" s="6">
        <v>42664</v>
      </c>
      <c r="K1954" s="6">
        <v>42664</v>
      </c>
      <c r="L1954" s="6">
        <v>42664</v>
      </c>
      <c r="N1954" t="s">
        <v>3386</v>
      </c>
      <c r="O1954" t="s">
        <v>3386</v>
      </c>
      <c r="P1954" t="s">
        <v>3344</v>
      </c>
      <c r="Q1954" s="6">
        <v>42370</v>
      </c>
      <c r="R1954" s="6">
        <v>43100</v>
      </c>
      <c r="S1954">
        <v>0</v>
      </c>
      <c r="T1954">
        <v>0</v>
      </c>
      <c r="U1954" t="s">
        <v>31</v>
      </c>
      <c r="V1954" t="s">
        <v>3378</v>
      </c>
      <c r="W1954" t="s">
        <v>3279</v>
      </c>
    </row>
    <row r="1955" spans="1:23" hidden="1" x14ac:dyDescent="0.25">
      <c r="A1955">
        <v>2001</v>
      </c>
      <c r="B1955">
        <f>IF(Tabela_padrão__V_CHANNELGERAL2[[#This Row],[ID]]=A1954,0,1)</f>
        <v>1</v>
      </c>
      <c r="D1955" t="s">
        <v>3408</v>
      </c>
      <c r="E1955" t="s">
        <v>3385</v>
      </c>
      <c r="F1955" t="s">
        <v>27</v>
      </c>
      <c r="G1955" t="s">
        <v>83</v>
      </c>
      <c r="H1955" t="s">
        <v>42</v>
      </c>
      <c r="I1955">
        <v>2016</v>
      </c>
      <c r="J1955" s="6">
        <v>42664</v>
      </c>
      <c r="K1955" s="6">
        <v>42664</v>
      </c>
      <c r="L1955" s="6">
        <v>42664</v>
      </c>
      <c r="N1955" t="s">
        <v>3386</v>
      </c>
      <c r="O1955" t="s">
        <v>3386</v>
      </c>
      <c r="P1955" t="s">
        <v>3344</v>
      </c>
      <c r="Q1955" s="6">
        <v>42370</v>
      </c>
      <c r="R1955" s="6">
        <v>43100</v>
      </c>
      <c r="S1955">
        <v>0</v>
      </c>
      <c r="T1955">
        <v>0</v>
      </c>
      <c r="U1955" t="s">
        <v>31</v>
      </c>
      <c r="V1955" t="s">
        <v>3378</v>
      </c>
      <c r="W1955" t="s">
        <v>3279</v>
      </c>
    </row>
    <row r="1956" spans="1:23" hidden="1" x14ac:dyDescent="0.25">
      <c r="A1956">
        <v>2002</v>
      </c>
      <c r="B1956">
        <f>IF(Tabela_padrão__V_CHANNELGERAL2[[#This Row],[ID]]=A1955,0,1)</f>
        <v>1</v>
      </c>
      <c r="D1956" t="s">
        <v>3409</v>
      </c>
      <c r="E1956" t="s">
        <v>3385</v>
      </c>
      <c r="F1956" t="s">
        <v>27</v>
      </c>
      <c r="G1956" t="s">
        <v>83</v>
      </c>
      <c r="H1956" t="s">
        <v>42</v>
      </c>
      <c r="I1956">
        <v>2016</v>
      </c>
      <c r="J1956" s="6">
        <v>42664</v>
      </c>
      <c r="K1956" s="6">
        <v>42664</v>
      </c>
      <c r="L1956" s="6">
        <v>42664</v>
      </c>
      <c r="N1956" t="s">
        <v>3386</v>
      </c>
      <c r="O1956" t="s">
        <v>3386</v>
      </c>
      <c r="P1956" t="s">
        <v>3344</v>
      </c>
      <c r="Q1956" s="6">
        <v>42370</v>
      </c>
      <c r="R1956" s="6">
        <v>43100</v>
      </c>
      <c r="S1956">
        <v>0</v>
      </c>
      <c r="T1956">
        <v>0</v>
      </c>
      <c r="U1956" t="s">
        <v>31</v>
      </c>
      <c r="V1956" t="s">
        <v>3378</v>
      </c>
      <c r="W1956" t="s">
        <v>3279</v>
      </c>
    </row>
    <row r="1957" spans="1:23" hidden="1" x14ac:dyDescent="0.25">
      <c r="A1957">
        <v>2003</v>
      </c>
      <c r="B1957">
        <f>IF(Tabela_padrão__V_CHANNELGERAL2[[#This Row],[ID]]=A1956,0,1)</f>
        <v>1</v>
      </c>
      <c r="D1957" t="s">
        <v>3410</v>
      </c>
      <c r="E1957" t="s">
        <v>3385</v>
      </c>
      <c r="F1957" t="s">
        <v>27</v>
      </c>
      <c r="G1957" t="s">
        <v>83</v>
      </c>
      <c r="H1957" t="s">
        <v>42</v>
      </c>
      <c r="I1957">
        <v>2016</v>
      </c>
      <c r="J1957" s="6">
        <v>42664</v>
      </c>
      <c r="K1957" s="6">
        <v>42664</v>
      </c>
      <c r="L1957" s="6">
        <v>42664</v>
      </c>
      <c r="N1957" t="s">
        <v>3386</v>
      </c>
      <c r="O1957" t="s">
        <v>3386</v>
      </c>
      <c r="P1957" t="s">
        <v>3344</v>
      </c>
      <c r="Q1957" s="6">
        <v>42370</v>
      </c>
      <c r="R1957" s="6">
        <v>43100</v>
      </c>
      <c r="S1957">
        <v>0</v>
      </c>
      <c r="T1957">
        <v>0</v>
      </c>
      <c r="U1957" t="s">
        <v>31</v>
      </c>
      <c r="V1957" t="s">
        <v>3378</v>
      </c>
      <c r="W1957" t="s">
        <v>3279</v>
      </c>
    </row>
    <row r="1958" spans="1:23" hidden="1" x14ac:dyDescent="0.25">
      <c r="A1958">
        <v>2005</v>
      </c>
      <c r="B1958">
        <f>IF(Tabela_padrão__V_CHANNELGERAL2[[#This Row],[ID]]=A1957,0,1)</f>
        <v>1</v>
      </c>
      <c r="D1958" t="s">
        <v>3413</v>
      </c>
      <c r="E1958" t="s">
        <v>137</v>
      </c>
      <c r="F1958" t="s">
        <v>27</v>
      </c>
      <c r="G1958" t="s">
        <v>83</v>
      </c>
      <c r="H1958" t="s">
        <v>42</v>
      </c>
      <c r="I1958">
        <v>2016</v>
      </c>
      <c r="J1958" s="6">
        <v>42667</v>
      </c>
      <c r="K1958" s="6">
        <v>42667</v>
      </c>
      <c r="L1958" s="6">
        <v>42667</v>
      </c>
      <c r="N1958" t="s">
        <v>861</v>
      </c>
      <c r="O1958" t="s">
        <v>861</v>
      </c>
      <c r="P1958" t="s">
        <v>3344</v>
      </c>
      <c r="Q1958" s="6">
        <v>42370</v>
      </c>
      <c r="R1958" s="6">
        <v>43100</v>
      </c>
      <c r="S1958">
        <v>0</v>
      </c>
      <c r="T1958">
        <v>0</v>
      </c>
      <c r="U1958" t="s">
        <v>31</v>
      </c>
      <c r="V1958" t="s">
        <v>3414</v>
      </c>
      <c r="W1958" t="s">
        <v>3279</v>
      </c>
    </row>
    <row r="1959" spans="1:23" hidden="1" x14ac:dyDescent="0.25">
      <c r="A1959">
        <v>2016</v>
      </c>
      <c r="B1959">
        <f>IF(Tabela_padrão__V_CHANNELGERAL2[[#This Row],[ID]]=A1958,0,1)</f>
        <v>1</v>
      </c>
      <c r="D1959" t="s">
        <v>3422</v>
      </c>
      <c r="E1959" t="s">
        <v>707</v>
      </c>
      <c r="F1959" t="s">
        <v>32</v>
      </c>
      <c r="G1959" t="s">
        <v>83</v>
      </c>
      <c r="H1959" t="s">
        <v>42</v>
      </c>
      <c r="I1959">
        <v>2016</v>
      </c>
      <c r="J1959" s="6">
        <v>42667</v>
      </c>
      <c r="K1959" s="6">
        <v>42667</v>
      </c>
      <c r="L1959" s="6">
        <v>42667</v>
      </c>
      <c r="N1959" t="s">
        <v>1364</v>
      </c>
      <c r="O1959" t="s">
        <v>1364</v>
      </c>
      <c r="P1959" t="s">
        <v>3344</v>
      </c>
      <c r="Q1959" s="6">
        <v>42370</v>
      </c>
      <c r="R1959" s="6">
        <v>43100</v>
      </c>
      <c r="S1959">
        <v>0</v>
      </c>
      <c r="T1959">
        <v>0</v>
      </c>
      <c r="U1959" t="s">
        <v>31</v>
      </c>
      <c r="V1959" t="s">
        <v>3421</v>
      </c>
      <c r="W1959" t="s">
        <v>3279</v>
      </c>
    </row>
    <row r="1960" spans="1:23" hidden="1" x14ac:dyDescent="0.25">
      <c r="A1960">
        <v>2020</v>
      </c>
      <c r="B1960">
        <f>IF(Tabela_padrão__V_CHANNELGERAL2[[#This Row],[ID]]=A1959,0,1)</f>
        <v>1</v>
      </c>
      <c r="D1960" t="s">
        <v>3425</v>
      </c>
      <c r="E1960" t="s">
        <v>251</v>
      </c>
      <c r="F1960" t="s">
        <v>32</v>
      </c>
      <c r="G1960" t="s">
        <v>28</v>
      </c>
      <c r="H1960" t="s">
        <v>42</v>
      </c>
      <c r="I1960">
        <v>2016</v>
      </c>
      <c r="J1960" s="6">
        <v>42667</v>
      </c>
      <c r="K1960" s="6">
        <v>42667</v>
      </c>
      <c r="L1960" s="6">
        <v>42667</v>
      </c>
      <c r="N1960" t="s">
        <v>252</v>
      </c>
      <c r="O1960" t="s">
        <v>252</v>
      </c>
      <c r="P1960" t="s">
        <v>3344</v>
      </c>
      <c r="Q1960" s="6">
        <v>42370</v>
      </c>
      <c r="R1960" s="6">
        <v>43100</v>
      </c>
      <c r="S1960">
        <v>0</v>
      </c>
      <c r="T1960">
        <v>0</v>
      </c>
      <c r="U1960" t="s">
        <v>31</v>
      </c>
      <c r="V1960" t="s">
        <v>3206</v>
      </c>
      <c r="W1960" t="s">
        <v>3277</v>
      </c>
    </row>
    <row r="1961" spans="1:23" hidden="1" x14ac:dyDescent="0.25">
      <c r="A1961">
        <v>2028</v>
      </c>
      <c r="B1961">
        <f>IF(Tabela_padrão__V_CHANNELGERAL2[[#This Row],[ID]]=A1960,0,1)</f>
        <v>1</v>
      </c>
      <c r="D1961" t="s">
        <v>3435</v>
      </c>
      <c r="E1961" t="s">
        <v>3429</v>
      </c>
      <c r="F1961" t="s">
        <v>27</v>
      </c>
      <c r="G1961" t="s">
        <v>83</v>
      </c>
      <c r="H1961" t="s">
        <v>42</v>
      </c>
      <c r="I1961">
        <v>2016</v>
      </c>
      <c r="J1961" s="6">
        <v>42667</v>
      </c>
      <c r="K1961" s="6">
        <v>42667</v>
      </c>
      <c r="L1961" s="6">
        <v>42667</v>
      </c>
      <c r="N1961" t="s">
        <v>3430</v>
      </c>
      <c r="O1961" t="s">
        <v>3430</v>
      </c>
      <c r="P1961" t="s">
        <v>3344</v>
      </c>
      <c r="Q1961" s="6">
        <v>42370</v>
      </c>
      <c r="R1961" s="6">
        <v>43100</v>
      </c>
      <c r="S1961">
        <v>0</v>
      </c>
      <c r="T1961">
        <v>0</v>
      </c>
      <c r="U1961" t="s">
        <v>31</v>
      </c>
      <c r="V1961" t="s">
        <v>3194</v>
      </c>
      <c r="W1961" t="s">
        <v>3279</v>
      </c>
    </row>
    <row r="1962" spans="1:23" hidden="1" x14ac:dyDescent="0.25">
      <c r="A1962">
        <v>2030</v>
      </c>
      <c r="B1962">
        <f>IF(Tabela_padrão__V_CHANNELGERAL2[[#This Row],[ID]]=A1961,0,1)</f>
        <v>1</v>
      </c>
      <c r="D1962" t="s">
        <v>3437</v>
      </c>
      <c r="E1962" t="s">
        <v>3429</v>
      </c>
      <c r="F1962" t="s">
        <v>27</v>
      </c>
      <c r="G1962" t="s">
        <v>83</v>
      </c>
      <c r="H1962" t="s">
        <v>42</v>
      </c>
      <c r="I1962">
        <v>2016</v>
      </c>
      <c r="J1962" s="6">
        <v>42667</v>
      </c>
      <c r="K1962" s="6">
        <v>42667</v>
      </c>
      <c r="L1962" s="6">
        <v>42667</v>
      </c>
      <c r="N1962" t="s">
        <v>3430</v>
      </c>
      <c r="O1962" t="s">
        <v>3430</v>
      </c>
      <c r="P1962" t="s">
        <v>3344</v>
      </c>
      <c r="Q1962" s="6">
        <v>42370</v>
      </c>
      <c r="R1962" s="6">
        <v>43100</v>
      </c>
      <c r="S1962">
        <v>0</v>
      </c>
      <c r="T1962">
        <v>0</v>
      </c>
      <c r="U1962" t="s">
        <v>31</v>
      </c>
      <c r="V1962" t="s">
        <v>3180</v>
      </c>
      <c r="W1962" t="s">
        <v>3279</v>
      </c>
    </row>
    <row r="1963" spans="1:23" hidden="1" x14ac:dyDescent="0.25">
      <c r="A1963">
        <v>2032</v>
      </c>
      <c r="B1963">
        <f>IF(Tabela_padrão__V_CHANNELGERAL2[[#This Row],[ID]]=A1962,0,1)</f>
        <v>1</v>
      </c>
      <c r="D1963" t="s">
        <v>3439</v>
      </c>
      <c r="E1963" t="s">
        <v>3429</v>
      </c>
      <c r="F1963" t="s">
        <v>27</v>
      </c>
      <c r="G1963" t="s">
        <v>83</v>
      </c>
      <c r="H1963" t="s">
        <v>42</v>
      </c>
      <c r="I1963">
        <v>2016</v>
      </c>
      <c r="J1963" s="6">
        <v>42667</v>
      </c>
      <c r="K1963" s="6">
        <v>42667</v>
      </c>
      <c r="L1963" s="6">
        <v>42667</v>
      </c>
      <c r="N1963" t="s">
        <v>3430</v>
      </c>
      <c r="O1963" t="s">
        <v>3430</v>
      </c>
      <c r="P1963" t="s">
        <v>3344</v>
      </c>
      <c r="Q1963" s="6">
        <v>42370</v>
      </c>
      <c r="R1963" s="6">
        <v>43100</v>
      </c>
      <c r="S1963">
        <v>0</v>
      </c>
      <c r="T1963">
        <v>0</v>
      </c>
      <c r="U1963" t="s">
        <v>31</v>
      </c>
      <c r="V1963" t="s">
        <v>3180</v>
      </c>
      <c r="W1963" t="s">
        <v>3279</v>
      </c>
    </row>
    <row r="1964" spans="1:23" hidden="1" x14ac:dyDescent="0.25">
      <c r="A1964">
        <v>2033</v>
      </c>
      <c r="B1964">
        <f>IF(Tabela_padrão__V_CHANNELGERAL2[[#This Row],[ID]]=A1963,0,1)</f>
        <v>1</v>
      </c>
      <c r="D1964" t="s">
        <v>3678</v>
      </c>
      <c r="E1964" t="s">
        <v>3429</v>
      </c>
      <c r="F1964" t="s">
        <v>27</v>
      </c>
      <c r="G1964" t="s">
        <v>83</v>
      </c>
      <c r="H1964" t="s">
        <v>42</v>
      </c>
      <c r="I1964">
        <v>2016</v>
      </c>
      <c r="J1964" s="6">
        <v>42667</v>
      </c>
      <c r="K1964" s="6">
        <v>42667</v>
      </c>
      <c r="L1964" s="6">
        <v>42667</v>
      </c>
      <c r="N1964" t="s">
        <v>3430</v>
      </c>
      <c r="O1964" t="s">
        <v>3430</v>
      </c>
      <c r="P1964" t="s">
        <v>3344</v>
      </c>
      <c r="Q1964" s="6">
        <v>42370</v>
      </c>
      <c r="R1964" s="6">
        <v>43100</v>
      </c>
      <c r="S1964">
        <v>0</v>
      </c>
      <c r="T1964">
        <v>0</v>
      </c>
      <c r="U1964" t="s">
        <v>31</v>
      </c>
      <c r="V1964" t="s">
        <v>3180</v>
      </c>
      <c r="W1964" t="s">
        <v>3279</v>
      </c>
    </row>
    <row r="1965" spans="1:23" hidden="1" x14ac:dyDescent="0.25">
      <c r="A1965">
        <v>2035</v>
      </c>
      <c r="B1965">
        <f>IF(Tabela_padrão__V_CHANNELGERAL2[[#This Row],[ID]]=A1964,0,1)</f>
        <v>1</v>
      </c>
      <c r="D1965" t="s">
        <v>3440</v>
      </c>
      <c r="E1965" t="s">
        <v>707</v>
      </c>
      <c r="F1965" t="s">
        <v>32</v>
      </c>
      <c r="G1965" t="s">
        <v>83</v>
      </c>
      <c r="H1965" t="s">
        <v>42</v>
      </c>
      <c r="I1965">
        <v>2016</v>
      </c>
      <c r="J1965" s="6">
        <v>42668</v>
      </c>
      <c r="K1965" s="6">
        <v>42668</v>
      </c>
      <c r="L1965" s="6">
        <v>42668</v>
      </c>
      <c r="N1965" t="s">
        <v>1364</v>
      </c>
      <c r="O1965" t="s">
        <v>1364</v>
      </c>
      <c r="P1965" t="s">
        <v>3344</v>
      </c>
      <c r="Q1965" s="6">
        <v>42370</v>
      </c>
      <c r="R1965" s="6">
        <v>43100</v>
      </c>
      <c r="S1965">
        <v>0</v>
      </c>
      <c r="T1965">
        <v>0</v>
      </c>
      <c r="U1965" t="s">
        <v>31</v>
      </c>
      <c r="V1965" t="s">
        <v>3423</v>
      </c>
      <c r="W1965" t="s">
        <v>3279</v>
      </c>
    </row>
    <row r="1966" spans="1:23" hidden="1" x14ac:dyDescent="0.25">
      <c r="A1966">
        <v>2037</v>
      </c>
      <c r="B1966">
        <f>IF(Tabela_padrão__V_CHANNELGERAL2[[#This Row],[ID]]=A1965,0,1)</f>
        <v>1</v>
      </c>
      <c r="D1966" t="s">
        <v>3442</v>
      </c>
      <c r="E1966" t="s">
        <v>707</v>
      </c>
      <c r="F1966" t="s">
        <v>32</v>
      </c>
      <c r="G1966" t="s">
        <v>83</v>
      </c>
      <c r="H1966" t="s">
        <v>42</v>
      </c>
      <c r="I1966">
        <v>2016</v>
      </c>
      <c r="J1966" s="6">
        <v>42668</v>
      </c>
      <c r="K1966" s="6">
        <v>42668</v>
      </c>
      <c r="L1966" s="6">
        <v>42668</v>
      </c>
      <c r="N1966" t="s">
        <v>1364</v>
      </c>
      <c r="O1966" t="s">
        <v>1364</v>
      </c>
      <c r="P1966" t="s">
        <v>3344</v>
      </c>
      <c r="Q1966" s="6">
        <v>42370</v>
      </c>
      <c r="R1966" s="6">
        <v>43100</v>
      </c>
      <c r="S1966">
        <v>0</v>
      </c>
      <c r="T1966">
        <v>0</v>
      </c>
      <c r="U1966" t="s">
        <v>31</v>
      </c>
      <c r="V1966" t="s">
        <v>3441</v>
      </c>
      <c r="W1966" t="s">
        <v>3279</v>
      </c>
    </row>
    <row r="1967" spans="1:23" hidden="1" x14ac:dyDescent="0.25">
      <c r="A1967">
        <v>2039</v>
      </c>
      <c r="B1967">
        <f>IF(Tabela_padrão__V_CHANNELGERAL2[[#This Row],[ID]]=A1966,0,1)</f>
        <v>1</v>
      </c>
      <c r="D1967" t="s">
        <v>3443</v>
      </c>
      <c r="E1967" t="s">
        <v>707</v>
      </c>
      <c r="F1967" t="s">
        <v>32</v>
      </c>
      <c r="G1967" t="s">
        <v>83</v>
      </c>
      <c r="H1967" t="s">
        <v>42</v>
      </c>
      <c r="I1967">
        <v>2016</v>
      </c>
      <c r="J1967" s="6">
        <v>42668</v>
      </c>
      <c r="K1967" s="6">
        <v>42668</v>
      </c>
      <c r="L1967" s="6">
        <v>42668</v>
      </c>
      <c r="N1967" t="s">
        <v>1364</v>
      </c>
      <c r="O1967" t="s">
        <v>1364</v>
      </c>
      <c r="P1967" t="s">
        <v>3344</v>
      </c>
      <c r="Q1967" s="6">
        <v>42370</v>
      </c>
      <c r="R1967" s="6">
        <v>43100</v>
      </c>
      <c r="S1967">
        <v>0</v>
      </c>
      <c r="T1967">
        <v>0</v>
      </c>
      <c r="U1967" t="s">
        <v>31</v>
      </c>
      <c r="V1967" t="s">
        <v>3353</v>
      </c>
      <c r="W1967" t="s">
        <v>3279</v>
      </c>
    </row>
    <row r="1968" spans="1:23" hidden="1" x14ac:dyDescent="0.25">
      <c r="A1968">
        <v>2043</v>
      </c>
      <c r="B1968">
        <f>IF(Tabela_padrão__V_CHANNELGERAL2[[#This Row],[ID]]=A1967,0,1)</f>
        <v>1</v>
      </c>
      <c r="D1968" t="s">
        <v>3445</v>
      </c>
      <c r="E1968" t="s">
        <v>707</v>
      </c>
      <c r="F1968" t="s">
        <v>32</v>
      </c>
      <c r="G1968" t="s">
        <v>83</v>
      </c>
      <c r="H1968" t="s">
        <v>42</v>
      </c>
      <c r="I1968">
        <v>2016</v>
      </c>
      <c r="J1968" s="6">
        <v>42668</v>
      </c>
      <c r="K1968" s="6">
        <v>42668</v>
      </c>
      <c r="L1968" s="6">
        <v>42668</v>
      </c>
      <c r="N1968" t="s">
        <v>1364</v>
      </c>
      <c r="O1968" t="s">
        <v>1364</v>
      </c>
      <c r="P1968" t="s">
        <v>3344</v>
      </c>
      <c r="Q1968" s="6">
        <v>42370</v>
      </c>
      <c r="R1968" s="6">
        <v>43100</v>
      </c>
      <c r="S1968">
        <v>0</v>
      </c>
      <c r="T1968">
        <v>0</v>
      </c>
      <c r="U1968" t="s">
        <v>31</v>
      </c>
      <c r="V1968" t="s">
        <v>3444</v>
      </c>
      <c r="W1968" t="s">
        <v>3279</v>
      </c>
    </row>
    <row r="1969" spans="1:23" hidden="1" x14ac:dyDescent="0.25">
      <c r="A1969">
        <v>2046</v>
      </c>
      <c r="B1969">
        <f>IF(Tabela_padrão__V_CHANNELGERAL2[[#This Row],[ID]]=A1968,0,1)</f>
        <v>1</v>
      </c>
      <c r="D1969" t="s">
        <v>3446</v>
      </c>
      <c r="E1969" t="s">
        <v>251</v>
      </c>
      <c r="F1969" t="s">
        <v>32</v>
      </c>
      <c r="G1969" t="s">
        <v>28</v>
      </c>
      <c r="H1969" t="s">
        <v>42</v>
      </c>
      <c r="I1969">
        <v>2016</v>
      </c>
      <c r="J1969" s="6">
        <v>42668</v>
      </c>
      <c r="K1969" s="6">
        <v>42668</v>
      </c>
      <c r="L1969" s="6">
        <v>42668</v>
      </c>
      <c r="N1969" t="s">
        <v>252</v>
      </c>
      <c r="O1969" t="s">
        <v>252</v>
      </c>
      <c r="P1969" t="s">
        <v>3344</v>
      </c>
      <c r="Q1969" s="6">
        <v>42370</v>
      </c>
      <c r="R1969" s="6">
        <v>43100</v>
      </c>
      <c r="S1969">
        <v>0</v>
      </c>
      <c r="T1969">
        <v>0</v>
      </c>
      <c r="U1969" t="s">
        <v>31</v>
      </c>
      <c r="V1969" t="s">
        <v>31</v>
      </c>
      <c r="W1969" t="s">
        <v>3277</v>
      </c>
    </row>
    <row r="1970" spans="1:23" hidden="1" x14ac:dyDescent="0.25">
      <c r="A1970">
        <v>2054</v>
      </c>
      <c r="B1970">
        <f>IF(Tabela_padrão__V_CHANNELGERAL2[[#This Row],[ID]]=A1969,0,1)</f>
        <v>1</v>
      </c>
      <c r="D1970" t="s">
        <v>3451</v>
      </c>
      <c r="E1970" t="s">
        <v>707</v>
      </c>
      <c r="F1970" t="s">
        <v>32</v>
      </c>
      <c r="G1970" t="s">
        <v>83</v>
      </c>
      <c r="H1970" t="s">
        <v>42</v>
      </c>
      <c r="I1970">
        <v>2016</v>
      </c>
      <c r="J1970" s="6">
        <v>42669</v>
      </c>
      <c r="K1970" s="6">
        <v>42669</v>
      </c>
      <c r="L1970" s="6">
        <v>42669</v>
      </c>
      <c r="N1970" t="s">
        <v>1364</v>
      </c>
      <c r="O1970" t="s">
        <v>1364</v>
      </c>
      <c r="P1970" t="s">
        <v>3344</v>
      </c>
      <c r="Q1970" s="6">
        <v>42370</v>
      </c>
      <c r="R1970" s="6">
        <v>43100</v>
      </c>
      <c r="S1970">
        <v>0</v>
      </c>
      <c r="T1970">
        <v>0</v>
      </c>
      <c r="U1970" t="s">
        <v>31</v>
      </c>
      <c r="V1970" t="s">
        <v>3378</v>
      </c>
      <c r="W1970" t="s">
        <v>3279</v>
      </c>
    </row>
    <row r="1971" spans="1:23" hidden="1" x14ac:dyDescent="0.25">
      <c r="A1971">
        <v>2055</v>
      </c>
      <c r="B1971">
        <f>IF(Tabela_padrão__V_CHANNELGERAL2[[#This Row],[ID]]=A1970,0,1)</f>
        <v>1</v>
      </c>
      <c r="D1971" t="s">
        <v>3452</v>
      </c>
      <c r="E1971" t="s">
        <v>707</v>
      </c>
      <c r="F1971" t="s">
        <v>32</v>
      </c>
      <c r="G1971" t="s">
        <v>83</v>
      </c>
      <c r="H1971" t="s">
        <v>42</v>
      </c>
      <c r="I1971">
        <v>2016</v>
      </c>
      <c r="J1971" s="6">
        <v>42669</v>
      </c>
      <c r="K1971" s="6">
        <v>42669</v>
      </c>
      <c r="L1971" s="6">
        <v>42669</v>
      </c>
      <c r="N1971" t="s">
        <v>1364</v>
      </c>
      <c r="O1971" t="s">
        <v>1364</v>
      </c>
      <c r="P1971" t="s">
        <v>3344</v>
      </c>
      <c r="Q1971" s="6">
        <v>42370</v>
      </c>
      <c r="R1971" s="6">
        <v>43100</v>
      </c>
      <c r="S1971">
        <v>0</v>
      </c>
      <c r="T1971">
        <v>0</v>
      </c>
      <c r="U1971" t="s">
        <v>31</v>
      </c>
      <c r="V1971" t="s">
        <v>3453</v>
      </c>
      <c r="W1971" t="s">
        <v>3279</v>
      </c>
    </row>
    <row r="1972" spans="1:23" hidden="1" x14ac:dyDescent="0.25">
      <c r="A1972">
        <v>2056</v>
      </c>
      <c r="B1972">
        <f>IF(Tabela_padrão__V_CHANNELGERAL2[[#This Row],[ID]]=A1971,0,1)</f>
        <v>1</v>
      </c>
      <c r="D1972" t="s">
        <v>3454</v>
      </c>
      <c r="E1972" t="s">
        <v>707</v>
      </c>
      <c r="F1972" t="s">
        <v>32</v>
      </c>
      <c r="G1972" t="s">
        <v>83</v>
      </c>
      <c r="H1972" t="s">
        <v>42</v>
      </c>
      <c r="I1972">
        <v>2016</v>
      </c>
      <c r="J1972" s="6">
        <v>42669</v>
      </c>
      <c r="K1972" s="6">
        <v>42669</v>
      </c>
      <c r="L1972" s="6">
        <v>42669</v>
      </c>
      <c r="N1972" t="s">
        <v>1364</v>
      </c>
      <c r="O1972" t="s">
        <v>1364</v>
      </c>
      <c r="P1972" t="s">
        <v>3344</v>
      </c>
      <c r="Q1972" s="6">
        <v>42370</v>
      </c>
      <c r="R1972" s="6">
        <v>43100</v>
      </c>
      <c r="S1972">
        <v>0</v>
      </c>
      <c r="T1972">
        <v>0</v>
      </c>
      <c r="U1972" t="s">
        <v>31</v>
      </c>
      <c r="V1972" t="s">
        <v>3378</v>
      </c>
      <c r="W1972" t="s">
        <v>3279</v>
      </c>
    </row>
    <row r="1973" spans="1:23" hidden="1" x14ac:dyDescent="0.25">
      <c r="A1973">
        <v>2057</v>
      </c>
      <c r="B1973">
        <f>IF(Tabela_padrão__V_CHANNELGERAL2[[#This Row],[ID]]=A1972,0,1)</f>
        <v>1</v>
      </c>
      <c r="D1973" t="s">
        <v>3455</v>
      </c>
      <c r="E1973" t="s">
        <v>707</v>
      </c>
      <c r="F1973" t="s">
        <v>32</v>
      </c>
      <c r="G1973" t="s">
        <v>83</v>
      </c>
      <c r="H1973" t="s">
        <v>42</v>
      </c>
      <c r="I1973">
        <v>2016</v>
      </c>
      <c r="J1973" s="6">
        <v>42669</v>
      </c>
      <c r="K1973" s="6">
        <v>42669</v>
      </c>
      <c r="L1973" s="6">
        <v>42669</v>
      </c>
      <c r="N1973" t="s">
        <v>1364</v>
      </c>
      <c r="O1973" t="s">
        <v>1364</v>
      </c>
      <c r="P1973" t="s">
        <v>3344</v>
      </c>
      <c r="Q1973" s="6">
        <v>42370</v>
      </c>
      <c r="R1973" s="6">
        <v>43100</v>
      </c>
      <c r="S1973">
        <v>0</v>
      </c>
      <c r="T1973">
        <v>0</v>
      </c>
      <c r="U1973" t="s">
        <v>31</v>
      </c>
      <c r="V1973" t="s">
        <v>3453</v>
      </c>
      <c r="W1973" t="s">
        <v>3279</v>
      </c>
    </row>
    <row r="1974" spans="1:23" hidden="1" x14ac:dyDescent="0.25">
      <c r="A1974">
        <v>2058</v>
      </c>
      <c r="B1974">
        <f>IF(Tabela_padrão__V_CHANNELGERAL2[[#This Row],[ID]]=A1973,0,1)</f>
        <v>1</v>
      </c>
      <c r="D1974" t="s">
        <v>3456</v>
      </c>
      <c r="E1974" t="s">
        <v>707</v>
      </c>
      <c r="F1974" t="s">
        <v>32</v>
      </c>
      <c r="G1974" t="s">
        <v>83</v>
      </c>
      <c r="H1974" t="s">
        <v>42</v>
      </c>
      <c r="I1974">
        <v>2016</v>
      </c>
      <c r="J1974" s="6">
        <v>42669</v>
      </c>
      <c r="K1974" s="6">
        <v>42669</v>
      </c>
      <c r="L1974" s="6">
        <v>42669</v>
      </c>
      <c r="N1974" t="s">
        <v>1364</v>
      </c>
      <c r="O1974" t="s">
        <v>1364</v>
      </c>
      <c r="P1974" t="s">
        <v>3344</v>
      </c>
      <c r="Q1974" s="6">
        <v>42370</v>
      </c>
      <c r="R1974" s="6">
        <v>43100</v>
      </c>
      <c r="S1974">
        <v>0</v>
      </c>
      <c r="T1974">
        <v>0</v>
      </c>
      <c r="U1974" t="s">
        <v>31</v>
      </c>
      <c r="V1974" t="s">
        <v>3453</v>
      </c>
      <c r="W1974" t="s">
        <v>3279</v>
      </c>
    </row>
    <row r="1975" spans="1:23" hidden="1" x14ac:dyDescent="0.25">
      <c r="A1975">
        <v>2059</v>
      </c>
      <c r="B1975">
        <f>IF(Tabela_padrão__V_CHANNELGERAL2[[#This Row],[ID]]=A1974,0,1)</f>
        <v>1</v>
      </c>
      <c r="D1975" t="s">
        <v>3457</v>
      </c>
      <c r="E1975" t="s">
        <v>707</v>
      </c>
      <c r="F1975" t="s">
        <v>32</v>
      </c>
      <c r="G1975" t="s">
        <v>83</v>
      </c>
      <c r="H1975" t="s">
        <v>42</v>
      </c>
      <c r="I1975">
        <v>2016</v>
      </c>
      <c r="J1975" s="6">
        <v>42669</v>
      </c>
      <c r="K1975" s="6">
        <v>42669</v>
      </c>
      <c r="L1975" s="6">
        <v>42669</v>
      </c>
      <c r="N1975" t="s">
        <v>1364</v>
      </c>
      <c r="O1975" t="s">
        <v>1364</v>
      </c>
      <c r="P1975" t="s">
        <v>3344</v>
      </c>
      <c r="Q1975" s="6">
        <v>42370</v>
      </c>
      <c r="R1975" s="6">
        <v>43100</v>
      </c>
      <c r="S1975">
        <v>0</v>
      </c>
      <c r="T1975">
        <v>0</v>
      </c>
      <c r="U1975" t="s">
        <v>31</v>
      </c>
      <c r="V1975" t="s">
        <v>3453</v>
      </c>
      <c r="W1975" t="s">
        <v>3279</v>
      </c>
    </row>
    <row r="1976" spans="1:23" hidden="1" x14ac:dyDescent="0.25">
      <c r="A1976">
        <v>2060</v>
      </c>
      <c r="B1976">
        <f>IF(Tabela_padrão__V_CHANNELGERAL2[[#This Row],[ID]]=A1975,0,1)</f>
        <v>1</v>
      </c>
      <c r="D1976" t="s">
        <v>3458</v>
      </c>
      <c r="E1976" t="s">
        <v>707</v>
      </c>
      <c r="F1976" t="s">
        <v>32</v>
      </c>
      <c r="G1976" t="s">
        <v>83</v>
      </c>
      <c r="H1976" t="s">
        <v>42</v>
      </c>
      <c r="I1976">
        <v>2016</v>
      </c>
      <c r="J1976" s="6">
        <v>42669</v>
      </c>
      <c r="K1976" s="6">
        <v>42669</v>
      </c>
      <c r="L1976" s="6">
        <v>42669</v>
      </c>
      <c r="N1976" t="s">
        <v>1364</v>
      </c>
      <c r="O1976" t="s">
        <v>1364</v>
      </c>
      <c r="P1976" t="s">
        <v>3344</v>
      </c>
      <c r="Q1976" s="6">
        <v>42370</v>
      </c>
      <c r="R1976" s="6">
        <v>43100</v>
      </c>
      <c r="S1976">
        <v>0</v>
      </c>
      <c r="T1976">
        <v>0</v>
      </c>
      <c r="U1976" t="s">
        <v>31</v>
      </c>
      <c r="V1976" t="s">
        <v>3459</v>
      </c>
      <c r="W1976" t="s">
        <v>3279</v>
      </c>
    </row>
    <row r="1977" spans="1:23" hidden="1" x14ac:dyDescent="0.25">
      <c r="A1977">
        <v>2061</v>
      </c>
      <c r="B1977">
        <f>IF(Tabela_padrão__V_CHANNELGERAL2[[#This Row],[ID]]=A1976,0,1)</f>
        <v>1</v>
      </c>
      <c r="D1977" t="s">
        <v>3460</v>
      </c>
      <c r="E1977" t="s">
        <v>707</v>
      </c>
      <c r="F1977" t="s">
        <v>32</v>
      </c>
      <c r="G1977" t="s">
        <v>83</v>
      </c>
      <c r="H1977" t="s">
        <v>42</v>
      </c>
      <c r="I1977">
        <v>2016</v>
      </c>
      <c r="J1977" s="6">
        <v>42669</v>
      </c>
      <c r="K1977" s="6">
        <v>42669</v>
      </c>
      <c r="L1977" s="6">
        <v>42669</v>
      </c>
      <c r="N1977" t="s">
        <v>1364</v>
      </c>
      <c r="O1977" t="s">
        <v>1364</v>
      </c>
      <c r="P1977" t="s">
        <v>3344</v>
      </c>
      <c r="Q1977" s="6">
        <v>42370</v>
      </c>
      <c r="R1977" s="6">
        <v>43100</v>
      </c>
      <c r="S1977">
        <v>0</v>
      </c>
      <c r="T1977">
        <v>0</v>
      </c>
      <c r="U1977" t="s">
        <v>31</v>
      </c>
      <c r="V1977" t="s">
        <v>3453</v>
      </c>
      <c r="W1977" t="s">
        <v>3279</v>
      </c>
    </row>
    <row r="1978" spans="1:23" hidden="1" x14ac:dyDescent="0.25">
      <c r="A1978">
        <v>2062</v>
      </c>
      <c r="B1978">
        <f>IF(Tabela_padrão__V_CHANNELGERAL2[[#This Row],[ID]]=A1977,0,1)</f>
        <v>1</v>
      </c>
      <c r="D1978" t="s">
        <v>3461</v>
      </c>
      <c r="E1978" t="s">
        <v>707</v>
      </c>
      <c r="F1978" t="s">
        <v>32</v>
      </c>
      <c r="G1978" t="s">
        <v>83</v>
      </c>
      <c r="H1978" t="s">
        <v>42</v>
      </c>
      <c r="I1978">
        <v>2016</v>
      </c>
      <c r="J1978" s="6">
        <v>42669</v>
      </c>
      <c r="K1978" s="6">
        <v>42669</v>
      </c>
      <c r="L1978" s="6">
        <v>42669</v>
      </c>
      <c r="N1978" t="s">
        <v>1364</v>
      </c>
      <c r="O1978" t="s">
        <v>1364</v>
      </c>
      <c r="P1978" t="s">
        <v>3344</v>
      </c>
      <c r="Q1978" s="6">
        <v>42370</v>
      </c>
      <c r="R1978" s="6">
        <v>43100</v>
      </c>
      <c r="S1978">
        <v>0</v>
      </c>
      <c r="T1978">
        <v>0</v>
      </c>
      <c r="U1978" t="s">
        <v>31</v>
      </c>
      <c r="V1978" t="s">
        <v>3453</v>
      </c>
      <c r="W1978" t="s">
        <v>3279</v>
      </c>
    </row>
    <row r="1979" spans="1:23" hidden="1" x14ac:dyDescent="0.25">
      <c r="A1979">
        <v>2063</v>
      </c>
      <c r="B1979">
        <f>IF(Tabela_padrão__V_CHANNELGERAL2[[#This Row],[ID]]=A1978,0,1)</f>
        <v>1</v>
      </c>
      <c r="D1979" t="s">
        <v>3462</v>
      </c>
      <c r="E1979" t="s">
        <v>707</v>
      </c>
      <c r="F1979" t="s">
        <v>32</v>
      </c>
      <c r="G1979" t="s">
        <v>83</v>
      </c>
      <c r="H1979" t="s">
        <v>42</v>
      </c>
      <c r="I1979">
        <v>2016</v>
      </c>
      <c r="J1979" s="6">
        <v>42669</v>
      </c>
      <c r="K1979" s="6">
        <v>42669</v>
      </c>
      <c r="L1979" s="6">
        <v>42669</v>
      </c>
      <c r="N1979" t="s">
        <v>1364</v>
      </c>
      <c r="O1979" t="s">
        <v>1364</v>
      </c>
      <c r="P1979" t="s">
        <v>3344</v>
      </c>
      <c r="Q1979" s="6">
        <v>42370</v>
      </c>
      <c r="R1979" s="6">
        <v>43100</v>
      </c>
      <c r="S1979">
        <v>0</v>
      </c>
      <c r="T1979">
        <v>0</v>
      </c>
      <c r="U1979" t="s">
        <v>31</v>
      </c>
      <c r="V1979" t="s">
        <v>3453</v>
      </c>
      <c r="W1979" t="s">
        <v>3279</v>
      </c>
    </row>
    <row r="1980" spans="1:23" hidden="1" x14ac:dyDescent="0.25">
      <c r="A1980">
        <v>2064</v>
      </c>
      <c r="B1980">
        <f>IF(Tabela_padrão__V_CHANNELGERAL2[[#This Row],[ID]]=A1979,0,1)</f>
        <v>1</v>
      </c>
      <c r="D1980" t="s">
        <v>3463</v>
      </c>
      <c r="E1980" t="s">
        <v>707</v>
      </c>
      <c r="F1980" t="s">
        <v>32</v>
      </c>
      <c r="G1980" t="s">
        <v>83</v>
      </c>
      <c r="H1980" t="s">
        <v>42</v>
      </c>
      <c r="I1980">
        <v>2016</v>
      </c>
      <c r="J1980" s="6">
        <v>42669</v>
      </c>
      <c r="K1980" s="6">
        <v>42669</v>
      </c>
      <c r="L1980" s="6">
        <v>42669</v>
      </c>
      <c r="N1980" t="s">
        <v>1364</v>
      </c>
      <c r="O1980" t="s">
        <v>1364</v>
      </c>
      <c r="P1980" t="s">
        <v>3344</v>
      </c>
      <c r="Q1980" s="6">
        <v>42370</v>
      </c>
      <c r="R1980" s="6">
        <v>43100</v>
      </c>
      <c r="S1980">
        <v>0</v>
      </c>
      <c r="T1980">
        <v>0</v>
      </c>
      <c r="U1980" t="s">
        <v>31</v>
      </c>
      <c r="V1980" t="s">
        <v>3453</v>
      </c>
      <c r="W1980" t="s">
        <v>3279</v>
      </c>
    </row>
    <row r="1981" spans="1:23" hidden="1" x14ac:dyDescent="0.25">
      <c r="A1981">
        <v>2068</v>
      </c>
      <c r="B1981">
        <f>IF(Tabela_padrão__V_CHANNELGERAL2[[#This Row],[ID]]=A1980,0,1)</f>
        <v>1</v>
      </c>
      <c r="D1981" t="s">
        <v>3465</v>
      </c>
      <c r="E1981" t="s">
        <v>140</v>
      </c>
      <c r="F1981" t="s">
        <v>27</v>
      </c>
      <c r="G1981" t="s">
        <v>83</v>
      </c>
      <c r="H1981" t="s">
        <v>42</v>
      </c>
      <c r="I1981">
        <v>2016</v>
      </c>
      <c r="J1981" s="6">
        <v>42671</v>
      </c>
      <c r="K1981" s="6">
        <v>42671</v>
      </c>
      <c r="L1981" s="6">
        <v>42671</v>
      </c>
      <c r="N1981" t="s">
        <v>141</v>
      </c>
      <c r="O1981" t="s">
        <v>141</v>
      </c>
      <c r="P1981" t="s">
        <v>3344</v>
      </c>
      <c r="Q1981" s="6">
        <v>42370</v>
      </c>
      <c r="R1981" s="6">
        <v>43100</v>
      </c>
      <c r="S1981">
        <v>0</v>
      </c>
      <c r="T1981">
        <v>0</v>
      </c>
      <c r="U1981" t="s">
        <v>31</v>
      </c>
      <c r="V1981" t="s">
        <v>3180</v>
      </c>
      <c r="W1981" t="s">
        <v>3279</v>
      </c>
    </row>
    <row r="1982" spans="1:23" hidden="1" x14ac:dyDescent="0.25">
      <c r="A1982">
        <v>2073</v>
      </c>
      <c r="B1982">
        <f>IF(Tabela_padrão__V_CHANNELGERAL2[[#This Row],[ID]]=A1981,0,1)</f>
        <v>1</v>
      </c>
      <c r="D1982" t="s">
        <v>3468</v>
      </c>
      <c r="E1982" t="s">
        <v>59</v>
      </c>
      <c r="F1982" t="s">
        <v>32</v>
      </c>
      <c r="G1982" t="s">
        <v>83</v>
      </c>
      <c r="H1982" t="s">
        <v>42</v>
      </c>
      <c r="I1982">
        <v>2016</v>
      </c>
      <c r="J1982" s="6">
        <v>42671</v>
      </c>
      <c r="K1982" s="6">
        <v>42671</v>
      </c>
      <c r="L1982" s="6">
        <v>42671</v>
      </c>
      <c r="N1982" t="s">
        <v>308</v>
      </c>
      <c r="O1982" t="s">
        <v>308</v>
      </c>
      <c r="P1982" t="s">
        <v>3344</v>
      </c>
      <c r="Q1982" s="6">
        <v>42370</v>
      </c>
      <c r="R1982" s="6">
        <v>43100</v>
      </c>
      <c r="S1982">
        <v>0</v>
      </c>
      <c r="T1982">
        <v>0</v>
      </c>
      <c r="U1982" t="s">
        <v>31</v>
      </c>
      <c r="V1982" t="s">
        <v>3194</v>
      </c>
      <c r="W1982" t="s">
        <v>3279</v>
      </c>
    </row>
    <row r="1983" spans="1:23" hidden="1" x14ac:dyDescent="0.25">
      <c r="A1983">
        <v>2085</v>
      </c>
      <c r="B1983">
        <f>IF(Tabela_padrão__V_CHANNELGERAL2[[#This Row],[ID]]=A1982,0,1)</f>
        <v>1</v>
      </c>
      <c r="D1983" t="s">
        <v>1369</v>
      </c>
      <c r="E1983" t="s">
        <v>184</v>
      </c>
      <c r="F1983" t="s">
        <v>27</v>
      </c>
      <c r="G1983" t="s">
        <v>83</v>
      </c>
      <c r="H1983" t="s">
        <v>42</v>
      </c>
      <c r="I1983">
        <v>2016</v>
      </c>
      <c r="J1983" s="6">
        <v>42671</v>
      </c>
      <c r="K1983" s="6">
        <v>42671</v>
      </c>
      <c r="L1983" s="6">
        <v>42671</v>
      </c>
      <c r="N1983" t="s">
        <v>186</v>
      </c>
      <c r="O1983" t="s">
        <v>186</v>
      </c>
      <c r="P1983" t="s">
        <v>3344</v>
      </c>
      <c r="Q1983" s="6">
        <v>42370</v>
      </c>
      <c r="R1983" s="6">
        <v>43100</v>
      </c>
      <c r="S1983">
        <v>0</v>
      </c>
      <c r="T1983">
        <v>0</v>
      </c>
      <c r="U1983" t="s">
        <v>31</v>
      </c>
      <c r="V1983" t="s">
        <v>3352</v>
      </c>
      <c r="W1983" t="s">
        <v>3279</v>
      </c>
    </row>
    <row r="1984" spans="1:23" hidden="1" x14ac:dyDescent="0.25">
      <c r="A1984">
        <v>2097</v>
      </c>
      <c r="B1984">
        <f>IF(Tabela_padrão__V_CHANNELGERAL2[[#This Row],[ID]]=A1983,0,1)</f>
        <v>1</v>
      </c>
      <c r="D1984" t="s">
        <v>3490</v>
      </c>
      <c r="E1984" t="s">
        <v>26</v>
      </c>
      <c r="F1984" t="s">
        <v>27</v>
      </c>
      <c r="G1984" t="s">
        <v>83</v>
      </c>
      <c r="H1984" t="s">
        <v>42</v>
      </c>
      <c r="I1984">
        <v>2016</v>
      </c>
      <c r="J1984" s="6">
        <v>42671</v>
      </c>
      <c r="K1984" s="6">
        <v>42671</v>
      </c>
      <c r="L1984" s="6">
        <v>42671</v>
      </c>
      <c r="N1984" t="s">
        <v>3491</v>
      </c>
      <c r="O1984" t="s">
        <v>3491</v>
      </c>
      <c r="P1984" t="s">
        <v>3344</v>
      </c>
      <c r="Q1984" s="6">
        <v>42370</v>
      </c>
      <c r="R1984" s="6">
        <v>43100</v>
      </c>
      <c r="S1984">
        <v>0</v>
      </c>
      <c r="T1984">
        <v>0</v>
      </c>
      <c r="U1984" t="s">
        <v>31</v>
      </c>
      <c r="V1984" t="s">
        <v>3185</v>
      </c>
      <c r="W1984" t="s">
        <v>3279</v>
      </c>
    </row>
    <row r="1985" spans="1:23" hidden="1" x14ac:dyDescent="0.25">
      <c r="A1985">
        <v>2119</v>
      </c>
      <c r="B1985">
        <f>IF(Tabela_padrão__V_CHANNELGERAL2[[#This Row],[ID]]=A1984,0,1)</f>
        <v>1</v>
      </c>
      <c r="D1985" t="s">
        <v>3509</v>
      </c>
      <c r="E1985" t="s">
        <v>289</v>
      </c>
      <c r="F1985" t="s">
        <v>27</v>
      </c>
      <c r="G1985" t="s">
        <v>83</v>
      </c>
      <c r="H1985" t="s">
        <v>42</v>
      </c>
      <c r="I1985">
        <v>2016</v>
      </c>
      <c r="J1985" s="6">
        <v>42677</v>
      </c>
      <c r="K1985" s="6">
        <v>42677</v>
      </c>
      <c r="L1985" s="6">
        <v>42677</v>
      </c>
      <c r="N1985" t="s">
        <v>291</v>
      </c>
      <c r="O1985" t="s">
        <v>291</v>
      </c>
      <c r="P1985" t="s">
        <v>3344</v>
      </c>
      <c r="Q1985" s="6">
        <v>42370</v>
      </c>
      <c r="R1985" s="6">
        <v>43100</v>
      </c>
      <c r="S1985">
        <v>0</v>
      </c>
      <c r="T1985">
        <v>0</v>
      </c>
      <c r="U1985" t="s">
        <v>31</v>
      </c>
      <c r="V1985" t="s">
        <v>3378</v>
      </c>
      <c r="W1985" t="s">
        <v>3279</v>
      </c>
    </row>
    <row r="1986" spans="1:23" hidden="1" x14ac:dyDescent="0.25">
      <c r="A1986">
        <v>2124</v>
      </c>
      <c r="B1986">
        <f>IF(Tabela_padrão__V_CHANNELGERAL2[[#This Row],[ID]]=A1985,0,1)</f>
        <v>1</v>
      </c>
      <c r="D1986" t="s">
        <v>3512</v>
      </c>
      <c r="E1986" t="s">
        <v>289</v>
      </c>
      <c r="F1986" t="s">
        <v>32</v>
      </c>
      <c r="G1986" t="s">
        <v>83</v>
      </c>
      <c r="H1986" t="s">
        <v>42</v>
      </c>
      <c r="I1986">
        <v>2016</v>
      </c>
      <c r="J1986" s="6">
        <v>42677</v>
      </c>
      <c r="K1986" s="6">
        <v>42677</v>
      </c>
      <c r="L1986" s="6">
        <v>42677</v>
      </c>
      <c r="N1986" t="s">
        <v>291</v>
      </c>
      <c r="O1986" t="s">
        <v>291</v>
      </c>
      <c r="P1986" t="s">
        <v>3344</v>
      </c>
      <c r="Q1986" s="6">
        <v>42370</v>
      </c>
      <c r="R1986" s="6">
        <v>43100</v>
      </c>
      <c r="S1986">
        <v>0</v>
      </c>
      <c r="T1986">
        <v>0</v>
      </c>
      <c r="U1986" t="s">
        <v>31</v>
      </c>
      <c r="V1986" t="s">
        <v>3180</v>
      </c>
      <c r="W1986" t="s">
        <v>3279</v>
      </c>
    </row>
    <row r="1987" spans="1:23" hidden="1" x14ac:dyDescent="0.25">
      <c r="A1987">
        <v>2153</v>
      </c>
      <c r="B1987">
        <f>IF(Tabela_padrão__V_CHANNELGERAL2[[#This Row],[ID]]=A1986,0,1)</f>
        <v>1</v>
      </c>
      <c r="D1987" t="s">
        <v>3534</v>
      </c>
      <c r="E1987" t="s">
        <v>433</v>
      </c>
      <c r="F1987" t="s">
        <v>27</v>
      </c>
      <c r="G1987" t="s">
        <v>83</v>
      </c>
      <c r="H1987" t="s">
        <v>42</v>
      </c>
      <c r="I1987">
        <v>2016</v>
      </c>
      <c r="J1987" s="6">
        <v>42677</v>
      </c>
      <c r="K1987" s="6">
        <v>42677</v>
      </c>
      <c r="L1987" s="6">
        <v>42677</v>
      </c>
      <c r="N1987" t="s">
        <v>434</v>
      </c>
      <c r="O1987" t="s">
        <v>434</v>
      </c>
      <c r="P1987" t="s">
        <v>3344</v>
      </c>
      <c r="Q1987" s="6">
        <v>42370</v>
      </c>
      <c r="R1987" s="6">
        <v>43100</v>
      </c>
      <c r="S1987">
        <v>0</v>
      </c>
      <c r="T1987">
        <v>0</v>
      </c>
      <c r="U1987" t="s">
        <v>35</v>
      </c>
      <c r="V1987" t="s">
        <v>3182</v>
      </c>
      <c r="W1987" t="s">
        <v>3279</v>
      </c>
    </row>
    <row r="1988" spans="1:23" hidden="1" x14ac:dyDescent="0.25">
      <c r="A1988">
        <v>2160</v>
      </c>
      <c r="B1988">
        <f>IF(Tabela_padrão__V_CHANNELGERAL2[[#This Row],[ID]]=A1987,0,1)</f>
        <v>1</v>
      </c>
      <c r="D1988" t="s">
        <v>3539</v>
      </c>
      <c r="E1988" t="s">
        <v>433</v>
      </c>
      <c r="F1988" t="s">
        <v>27</v>
      </c>
      <c r="G1988" t="s">
        <v>83</v>
      </c>
      <c r="H1988" t="s">
        <v>42</v>
      </c>
      <c r="I1988">
        <v>2016</v>
      </c>
      <c r="J1988" s="6">
        <v>42677</v>
      </c>
      <c r="K1988" s="6">
        <v>42677</v>
      </c>
      <c r="L1988" s="6">
        <v>42677</v>
      </c>
      <c r="N1988" t="s">
        <v>434</v>
      </c>
      <c r="O1988" t="s">
        <v>434</v>
      </c>
      <c r="P1988" t="s">
        <v>3344</v>
      </c>
      <c r="Q1988" s="6">
        <v>42370</v>
      </c>
      <c r="R1988" s="6">
        <v>43100</v>
      </c>
      <c r="S1988">
        <v>0</v>
      </c>
      <c r="T1988">
        <v>0</v>
      </c>
      <c r="U1988" t="s">
        <v>35</v>
      </c>
      <c r="V1988" t="s">
        <v>3182</v>
      </c>
      <c r="W1988" t="s">
        <v>3279</v>
      </c>
    </row>
    <row r="1989" spans="1:23" hidden="1" x14ac:dyDescent="0.25">
      <c r="A1989">
        <v>2164</v>
      </c>
      <c r="B1989">
        <f>IF(Tabela_padrão__V_CHANNELGERAL2[[#This Row],[ID]]=A1988,0,1)</f>
        <v>1</v>
      </c>
      <c r="D1989" t="s">
        <v>3543</v>
      </c>
      <c r="E1989" t="s">
        <v>433</v>
      </c>
      <c r="F1989" t="s">
        <v>27</v>
      </c>
      <c r="G1989" t="s">
        <v>83</v>
      </c>
      <c r="H1989" t="s">
        <v>42</v>
      </c>
      <c r="I1989">
        <v>2016</v>
      </c>
      <c r="J1989" s="6">
        <v>42677</v>
      </c>
      <c r="K1989" s="6">
        <v>42677</v>
      </c>
      <c r="L1989" s="6">
        <v>42677</v>
      </c>
      <c r="N1989" t="s">
        <v>434</v>
      </c>
      <c r="O1989" t="s">
        <v>434</v>
      </c>
      <c r="P1989" t="s">
        <v>3344</v>
      </c>
      <c r="Q1989" s="6">
        <v>42370</v>
      </c>
      <c r="R1989" s="6">
        <v>43100</v>
      </c>
      <c r="S1989">
        <v>0</v>
      </c>
      <c r="T1989">
        <v>0</v>
      </c>
      <c r="U1989" t="s">
        <v>35</v>
      </c>
      <c r="V1989" t="s">
        <v>3182</v>
      </c>
      <c r="W1989" t="s">
        <v>3279</v>
      </c>
    </row>
    <row r="1990" spans="1:23" hidden="1" x14ac:dyDescent="0.25">
      <c r="A1990">
        <v>2184</v>
      </c>
      <c r="B1990">
        <f>IF(Tabela_padrão__V_CHANNELGERAL2[[#This Row],[ID]]=A1989,0,1)</f>
        <v>1</v>
      </c>
      <c r="D1990" t="s">
        <v>3549</v>
      </c>
      <c r="E1990" t="s">
        <v>518</v>
      </c>
      <c r="F1990" t="s">
        <v>27</v>
      </c>
      <c r="G1990" t="s">
        <v>83</v>
      </c>
      <c r="H1990" t="s">
        <v>42</v>
      </c>
      <c r="I1990">
        <v>2016</v>
      </c>
      <c r="J1990" s="6">
        <v>42678</v>
      </c>
      <c r="K1990" s="6">
        <v>42678</v>
      </c>
      <c r="L1990" s="6">
        <v>42678</v>
      </c>
      <c r="N1990" t="s">
        <v>717</v>
      </c>
      <c r="O1990" t="s">
        <v>717</v>
      </c>
      <c r="P1990" t="s">
        <v>3344</v>
      </c>
      <c r="Q1990" s="6">
        <v>42370</v>
      </c>
      <c r="R1990" s="6">
        <v>43100</v>
      </c>
      <c r="S1990">
        <v>0</v>
      </c>
      <c r="T1990">
        <v>0</v>
      </c>
      <c r="U1990" t="s">
        <v>31</v>
      </c>
      <c r="V1990" t="s">
        <v>3182</v>
      </c>
      <c r="W1990" t="s">
        <v>3279</v>
      </c>
    </row>
    <row r="1991" spans="1:23" hidden="1" x14ac:dyDescent="0.25">
      <c r="A1991">
        <v>2207</v>
      </c>
      <c r="B1991">
        <f>IF(Tabela_padrão__V_CHANNELGERAL2[[#This Row],[ID]]=A1990,0,1)</f>
        <v>1</v>
      </c>
      <c r="D1991" t="s">
        <v>3567</v>
      </c>
      <c r="E1991" t="s">
        <v>713</v>
      </c>
      <c r="F1991" t="s">
        <v>27</v>
      </c>
      <c r="G1991" t="s">
        <v>83</v>
      </c>
      <c r="H1991" t="s">
        <v>42</v>
      </c>
      <c r="I1991">
        <v>2016</v>
      </c>
      <c r="J1991" s="6">
        <v>42681</v>
      </c>
      <c r="K1991" s="6">
        <v>42681</v>
      </c>
      <c r="L1991" s="6">
        <v>42681</v>
      </c>
      <c r="N1991" t="s">
        <v>714</v>
      </c>
      <c r="O1991" t="s">
        <v>714</v>
      </c>
      <c r="P1991" t="s">
        <v>3344</v>
      </c>
      <c r="Q1991" s="6">
        <v>42370</v>
      </c>
      <c r="R1991" s="6">
        <v>43100</v>
      </c>
      <c r="S1991">
        <v>0</v>
      </c>
      <c r="T1991">
        <v>0</v>
      </c>
      <c r="U1991" t="s">
        <v>35</v>
      </c>
      <c r="V1991" t="s">
        <v>3182</v>
      </c>
      <c r="W1991" t="s">
        <v>3279</v>
      </c>
    </row>
    <row r="1992" spans="1:23" hidden="1" x14ac:dyDescent="0.25">
      <c r="A1992">
        <v>2249</v>
      </c>
      <c r="B1992">
        <f>IF(Tabela_padrão__V_CHANNELGERAL2[[#This Row],[ID]]=A1991,0,1)</f>
        <v>1</v>
      </c>
      <c r="D1992" t="s">
        <v>3571</v>
      </c>
      <c r="E1992" t="s">
        <v>905</v>
      </c>
      <c r="F1992" t="s">
        <v>27</v>
      </c>
      <c r="G1992" t="s">
        <v>83</v>
      </c>
      <c r="H1992" t="s">
        <v>42</v>
      </c>
      <c r="I1992">
        <v>2016</v>
      </c>
      <c r="J1992" s="6">
        <v>42681</v>
      </c>
      <c r="K1992" s="6">
        <v>42681</v>
      </c>
      <c r="L1992" s="6">
        <v>42681</v>
      </c>
      <c r="N1992" t="s">
        <v>935</v>
      </c>
      <c r="O1992" t="s">
        <v>935</v>
      </c>
      <c r="P1992" t="s">
        <v>3344</v>
      </c>
      <c r="Q1992" s="6">
        <v>42370</v>
      </c>
      <c r="R1992" s="6">
        <v>43100</v>
      </c>
      <c r="S1992">
        <v>0</v>
      </c>
      <c r="T1992">
        <v>0</v>
      </c>
      <c r="U1992" t="s">
        <v>31</v>
      </c>
      <c r="V1992" t="s">
        <v>31</v>
      </c>
      <c r="W1992" t="s">
        <v>3279</v>
      </c>
    </row>
    <row r="1993" spans="1:23" hidden="1" x14ac:dyDescent="0.25">
      <c r="A1993">
        <v>2251</v>
      </c>
      <c r="B1993">
        <f>IF(Tabela_padrão__V_CHANNELGERAL2[[#This Row],[ID]]=A1992,0,1)</f>
        <v>1</v>
      </c>
      <c r="D1993" t="s">
        <v>3573</v>
      </c>
      <c r="E1993" t="s">
        <v>518</v>
      </c>
      <c r="F1993" t="s">
        <v>27</v>
      </c>
      <c r="G1993" t="s">
        <v>83</v>
      </c>
      <c r="H1993" t="s">
        <v>42</v>
      </c>
      <c r="I1993">
        <v>2016</v>
      </c>
      <c r="J1993" s="6">
        <v>42682</v>
      </c>
      <c r="K1993" s="6">
        <v>42682</v>
      </c>
      <c r="L1993" s="6">
        <v>42682</v>
      </c>
      <c r="N1993" t="s">
        <v>717</v>
      </c>
      <c r="O1993" t="s">
        <v>717</v>
      </c>
      <c r="P1993" t="s">
        <v>3344</v>
      </c>
      <c r="Q1993" s="6">
        <v>42370</v>
      </c>
      <c r="R1993" s="6">
        <v>43100</v>
      </c>
      <c r="S1993">
        <v>0</v>
      </c>
      <c r="T1993">
        <v>0</v>
      </c>
      <c r="U1993" t="s">
        <v>31</v>
      </c>
      <c r="V1993" t="s">
        <v>3182</v>
      </c>
      <c r="W1993" t="s">
        <v>3279</v>
      </c>
    </row>
    <row r="1994" spans="1:23" hidden="1" x14ac:dyDescent="0.25">
      <c r="A1994">
        <v>2254</v>
      </c>
      <c r="B1994">
        <f>IF(Tabela_padrão__V_CHANNELGERAL2[[#This Row],[ID]]=A1993,0,1)</f>
        <v>1</v>
      </c>
      <c r="D1994" t="s">
        <v>3576</v>
      </c>
      <c r="E1994" t="s">
        <v>26</v>
      </c>
      <c r="F1994" t="s">
        <v>32</v>
      </c>
      <c r="G1994" t="s">
        <v>83</v>
      </c>
      <c r="H1994" t="s">
        <v>42</v>
      </c>
      <c r="I1994">
        <v>2016</v>
      </c>
      <c r="J1994" s="6">
        <v>42682</v>
      </c>
      <c r="K1994" s="6">
        <v>42682</v>
      </c>
      <c r="L1994" s="6">
        <v>42682</v>
      </c>
      <c r="N1994" t="s">
        <v>256</v>
      </c>
      <c r="O1994" t="s">
        <v>256</v>
      </c>
      <c r="P1994" t="s">
        <v>3344</v>
      </c>
      <c r="Q1994" s="6">
        <v>42370</v>
      </c>
      <c r="R1994" s="6">
        <v>43100</v>
      </c>
      <c r="S1994">
        <v>0</v>
      </c>
      <c r="T1994">
        <v>0</v>
      </c>
      <c r="U1994" t="s">
        <v>35</v>
      </c>
      <c r="V1994" t="s">
        <v>3201</v>
      </c>
      <c r="W1994" t="s">
        <v>3279</v>
      </c>
    </row>
    <row r="1995" spans="1:23" hidden="1" x14ac:dyDescent="0.25">
      <c r="A1995">
        <v>2268</v>
      </c>
      <c r="B1995">
        <f>IF(Tabela_padrão__V_CHANNELGERAL2[[#This Row],[ID]]=A1994,0,1)</f>
        <v>1</v>
      </c>
      <c r="D1995" t="s">
        <v>4050</v>
      </c>
      <c r="E1995" t="s">
        <v>540</v>
      </c>
      <c r="F1995" t="s">
        <v>27</v>
      </c>
      <c r="G1995" t="s">
        <v>83</v>
      </c>
      <c r="H1995" t="s">
        <v>42</v>
      </c>
      <c r="I1995">
        <v>2016</v>
      </c>
      <c r="J1995" s="6">
        <v>42682</v>
      </c>
      <c r="K1995" s="6">
        <v>42682</v>
      </c>
      <c r="L1995" s="6">
        <v>42682</v>
      </c>
      <c r="N1995" t="s">
        <v>3577</v>
      </c>
      <c r="O1995" t="s">
        <v>3577</v>
      </c>
      <c r="P1995" t="s">
        <v>3344</v>
      </c>
      <c r="Q1995" s="6">
        <v>42370</v>
      </c>
      <c r="R1995" s="6">
        <v>43100</v>
      </c>
      <c r="S1995">
        <v>0</v>
      </c>
      <c r="T1995">
        <v>0</v>
      </c>
      <c r="U1995" t="s">
        <v>35</v>
      </c>
      <c r="V1995" t="s">
        <v>3182</v>
      </c>
      <c r="W1995" t="s">
        <v>3279</v>
      </c>
    </row>
    <row r="1996" spans="1:23" hidden="1" x14ac:dyDescent="0.25">
      <c r="A1996">
        <v>2290</v>
      </c>
      <c r="B1996">
        <f>IF(Tabela_padrão__V_CHANNELGERAL2[[#This Row],[ID]]=A1995,0,1)</f>
        <v>1</v>
      </c>
      <c r="D1996" t="s">
        <v>4085</v>
      </c>
      <c r="E1996" t="s">
        <v>540</v>
      </c>
      <c r="F1996" t="s">
        <v>27</v>
      </c>
      <c r="G1996" t="s">
        <v>83</v>
      </c>
      <c r="H1996" t="s">
        <v>42</v>
      </c>
      <c r="I1996">
        <v>2016</v>
      </c>
      <c r="J1996" s="6">
        <v>42682</v>
      </c>
      <c r="K1996" s="6">
        <v>42682</v>
      </c>
      <c r="L1996" s="6">
        <v>42682</v>
      </c>
      <c r="N1996" t="s">
        <v>3577</v>
      </c>
      <c r="O1996" t="s">
        <v>3577</v>
      </c>
      <c r="P1996" t="s">
        <v>3344</v>
      </c>
      <c r="Q1996" s="6">
        <v>42370</v>
      </c>
      <c r="R1996" s="6">
        <v>43100</v>
      </c>
      <c r="S1996">
        <v>0</v>
      </c>
      <c r="T1996">
        <v>0</v>
      </c>
      <c r="U1996" t="s">
        <v>35</v>
      </c>
      <c r="V1996" t="s">
        <v>3182</v>
      </c>
      <c r="W1996" t="s">
        <v>3279</v>
      </c>
    </row>
    <row r="1997" spans="1:23" hidden="1" x14ac:dyDescent="0.25">
      <c r="A1997">
        <v>2296</v>
      </c>
      <c r="B1997">
        <f>IF(Tabela_padrão__V_CHANNELGERAL2[[#This Row],[ID]]=A1996,0,1)</f>
        <v>1</v>
      </c>
      <c r="D1997" t="s">
        <v>3581</v>
      </c>
      <c r="E1997" t="s">
        <v>140</v>
      </c>
      <c r="F1997" t="s">
        <v>27</v>
      </c>
      <c r="G1997" t="s">
        <v>83</v>
      </c>
      <c r="H1997" t="s">
        <v>42</v>
      </c>
      <c r="I1997">
        <v>2016</v>
      </c>
      <c r="J1997" s="6">
        <v>42684</v>
      </c>
      <c r="K1997" s="6">
        <v>42684</v>
      </c>
      <c r="L1997" s="6">
        <v>42684</v>
      </c>
      <c r="N1997" t="s">
        <v>141</v>
      </c>
      <c r="O1997" t="s">
        <v>141</v>
      </c>
      <c r="P1997" t="s">
        <v>3344</v>
      </c>
      <c r="Q1997" s="6">
        <v>42370</v>
      </c>
      <c r="R1997" s="6">
        <v>43100</v>
      </c>
      <c r="S1997">
        <v>0</v>
      </c>
      <c r="T1997">
        <v>0</v>
      </c>
      <c r="U1997" t="s">
        <v>31</v>
      </c>
      <c r="V1997" t="s">
        <v>3180</v>
      </c>
      <c r="W1997" t="s">
        <v>3279</v>
      </c>
    </row>
    <row r="1998" spans="1:23" hidden="1" x14ac:dyDescent="0.25">
      <c r="A1998">
        <v>2304</v>
      </c>
      <c r="B1998">
        <f>IF(Tabela_padrão__V_CHANNELGERAL2[[#This Row],[ID]]=A1997,0,1)</f>
        <v>1</v>
      </c>
      <c r="D1998" t="s">
        <v>3587</v>
      </c>
      <c r="E1998" t="s">
        <v>251</v>
      </c>
      <c r="F1998" t="s">
        <v>27</v>
      </c>
      <c r="G1998" t="s">
        <v>83</v>
      </c>
      <c r="H1998" t="s">
        <v>42</v>
      </c>
      <c r="I1998">
        <v>2016</v>
      </c>
      <c r="J1998" s="6">
        <v>42685</v>
      </c>
      <c r="K1998" s="6">
        <v>42685</v>
      </c>
      <c r="L1998" s="6">
        <v>42685</v>
      </c>
      <c r="N1998" t="s">
        <v>386</v>
      </c>
      <c r="O1998" t="s">
        <v>386</v>
      </c>
      <c r="P1998" t="s">
        <v>3344</v>
      </c>
      <c r="Q1998" s="6">
        <v>42370</v>
      </c>
      <c r="R1998" s="6">
        <v>43100</v>
      </c>
      <c r="S1998">
        <v>0</v>
      </c>
      <c r="T1998">
        <v>0</v>
      </c>
      <c r="U1998" t="s">
        <v>31</v>
      </c>
      <c r="V1998" t="s">
        <v>3182</v>
      </c>
      <c r="W1998" t="s">
        <v>3279</v>
      </c>
    </row>
    <row r="1999" spans="1:23" hidden="1" x14ac:dyDescent="0.25">
      <c r="A1999">
        <v>2305</v>
      </c>
      <c r="B1999">
        <f>IF(Tabela_padrão__V_CHANNELGERAL2[[#This Row],[ID]]=A1998,0,1)</f>
        <v>1</v>
      </c>
      <c r="D1999" t="s">
        <v>3588</v>
      </c>
      <c r="E1999" t="s">
        <v>251</v>
      </c>
      <c r="F1999" t="s">
        <v>27</v>
      </c>
      <c r="G1999" t="s">
        <v>83</v>
      </c>
      <c r="H1999" t="s">
        <v>42</v>
      </c>
      <c r="I1999">
        <v>2016</v>
      </c>
      <c r="J1999" s="6">
        <v>42685</v>
      </c>
      <c r="K1999" s="6">
        <v>42685</v>
      </c>
      <c r="L1999" s="6">
        <v>42685</v>
      </c>
      <c r="N1999" t="s">
        <v>386</v>
      </c>
      <c r="O1999" t="s">
        <v>386</v>
      </c>
      <c r="P1999" t="s">
        <v>3344</v>
      </c>
      <c r="Q1999" s="6">
        <v>42370</v>
      </c>
      <c r="R1999" s="6">
        <v>43100</v>
      </c>
      <c r="S1999">
        <v>0</v>
      </c>
      <c r="T1999">
        <v>0</v>
      </c>
      <c r="U1999" t="s">
        <v>31</v>
      </c>
      <c r="V1999" t="s">
        <v>3215</v>
      </c>
      <c r="W1999" t="s">
        <v>3279</v>
      </c>
    </row>
    <row r="2000" spans="1:23" hidden="1" x14ac:dyDescent="0.25">
      <c r="A2000">
        <v>2311</v>
      </c>
      <c r="B2000">
        <f>IF(Tabela_padrão__V_CHANNELGERAL2[[#This Row],[ID]]=A1999,0,1)</f>
        <v>1</v>
      </c>
      <c r="D2000" t="s">
        <v>3591</v>
      </c>
      <c r="E2000" t="s">
        <v>140</v>
      </c>
      <c r="F2000" t="s">
        <v>27</v>
      </c>
      <c r="G2000" t="s">
        <v>83</v>
      </c>
      <c r="H2000" t="s">
        <v>42</v>
      </c>
      <c r="I2000">
        <v>2016</v>
      </c>
      <c r="J2000" s="6">
        <v>42685</v>
      </c>
      <c r="K2000" s="6">
        <v>42685</v>
      </c>
      <c r="L2000" s="6">
        <v>42685</v>
      </c>
      <c r="N2000" t="s">
        <v>141</v>
      </c>
      <c r="O2000" t="s">
        <v>141</v>
      </c>
      <c r="P2000" t="s">
        <v>3344</v>
      </c>
      <c r="Q2000" s="6">
        <v>42370</v>
      </c>
      <c r="R2000" s="6">
        <v>43100</v>
      </c>
      <c r="S2000">
        <v>0</v>
      </c>
      <c r="T2000">
        <v>0</v>
      </c>
      <c r="U2000" t="s">
        <v>31</v>
      </c>
      <c r="V2000" t="s">
        <v>3367</v>
      </c>
      <c r="W2000" t="s">
        <v>3279</v>
      </c>
    </row>
    <row r="2001" spans="1:23" hidden="1" x14ac:dyDescent="0.25">
      <c r="A2001">
        <v>2312</v>
      </c>
      <c r="B2001">
        <f>IF(Tabela_padrão__V_CHANNELGERAL2[[#This Row],[ID]]=A2000,0,1)</f>
        <v>1</v>
      </c>
      <c r="D2001" t="s">
        <v>3592</v>
      </c>
      <c r="E2001" t="s">
        <v>140</v>
      </c>
      <c r="F2001" t="s">
        <v>27</v>
      </c>
      <c r="G2001" t="s">
        <v>83</v>
      </c>
      <c r="H2001" t="s">
        <v>42</v>
      </c>
      <c r="I2001">
        <v>2016</v>
      </c>
      <c r="J2001" s="6">
        <v>42685</v>
      </c>
      <c r="K2001" s="6">
        <v>42685</v>
      </c>
      <c r="L2001" s="6">
        <v>42685</v>
      </c>
      <c r="N2001" t="s">
        <v>141</v>
      </c>
      <c r="O2001" t="s">
        <v>141</v>
      </c>
      <c r="P2001" t="s">
        <v>3344</v>
      </c>
      <c r="Q2001" s="6">
        <v>42370</v>
      </c>
      <c r="R2001" s="6">
        <v>43100</v>
      </c>
      <c r="S2001">
        <v>0</v>
      </c>
      <c r="T2001">
        <v>0</v>
      </c>
      <c r="U2001" t="s">
        <v>31</v>
      </c>
      <c r="V2001" t="s">
        <v>3593</v>
      </c>
      <c r="W2001" t="s">
        <v>3279</v>
      </c>
    </row>
    <row r="2002" spans="1:23" hidden="1" x14ac:dyDescent="0.25">
      <c r="A2002">
        <v>2313</v>
      </c>
      <c r="B2002">
        <f>IF(Tabela_padrão__V_CHANNELGERAL2[[#This Row],[ID]]=A2001,0,1)</f>
        <v>1</v>
      </c>
      <c r="D2002" t="s">
        <v>3594</v>
      </c>
      <c r="E2002" t="s">
        <v>140</v>
      </c>
      <c r="F2002" t="s">
        <v>27</v>
      </c>
      <c r="G2002" t="s">
        <v>83</v>
      </c>
      <c r="H2002" t="s">
        <v>42</v>
      </c>
      <c r="I2002">
        <v>2016</v>
      </c>
      <c r="J2002" s="6">
        <v>42685</v>
      </c>
      <c r="K2002" s="6">
        <v>42685</v>
      </c>
      <c r="L2002" s="6">
        <v>42685</v>
      </c>
      <c r="N2002" t="s">
        <v>141</v>
      </c>
      <c r="O2002" t="s">
        <v>141</v>
      </c>
      <c r="P2002" t="s">
        <v>3344</v>
      </c>
      <c r="Q2002" s="6">
        <v>42370</v>
      </c>
      <c r="R2002" s="6">
        <v>43100</v>
      </c>
      <c r="S2002">
        <v>0</v>
      </c>
      <c r="T2002">
        <v>0</v>
      </c>
      <c r="U2002" t="s">
        <v>31</v>
      </c>
      <c r="V2002" t="s">
        <v>3593</v>
      </c>
      <c r="W2002" t="s">
        <v>3279</v>
      </c>
    </row>
    <row r="2003" spans="1:23" hidden="1" x14ac:dyDescent="0.25">
      <c r="A2003">
        <v>2315</v>
      </c>
      <c r="B2003">
        <f>IF(Tabela_padrão__V_CHANNELGERAL2[[#This Row],[ID]]=A2002,0,1)</f>
        <v>1</v>
      </c>
      <c r="D2003" t="s">
        <v>3596</v>
      </c>
      <c r="E2003" t="s">
        <v>140</v>
      </c>
      <c r="F2003" t="s">
        <v>27</v>
      </c>
      <c r="G2003" t="s">
        <v>83</v>
      </c>
      <c r="H2003" t="s">
        <v>42</v>
      </c>
      <c r="I2003">
        <v>2016</v>
      </c>
      <c r="J2003" s="6">
        <v>42685</v>
      </c>
      <c r="K2003" s="6">
        <v>42685</v>
      </c>
      <c r="L2003" s="6">
        <v>42685</v>
      </c>
      <c r="N2003" t="s">
        <v>141</v>
      </c>
      <c r="O2003" t="s">
        <v>141</v>
      </c>
      <c r="P2003" t="s">
        <v>3344</v>
      </c>
      <c r="Q2003" s="6">
        <v>42370</v>
      </c>
      <c r="R2003" s="6">
        <v>43100</v>
      </c>
      <c r="S2003">
        <v>0</v>
      </c>
      <c r="T2003">
        <v>0</v>
      </c>
      <c r="U2003" t="s">
        <v>31</v>
      </c>
      <c r="V2003" t="s">
        <v>3448</v>
      </c>
      <c r="W2003" t="s">
        <v>3279</v>
      </c>
    </row>
    <row r="2004" spans="1:23" hidden="1" x14ac:dyDescent="0.25">
      <c r="A2004">
        <v>2316</v>
      </c>
      <c r="B2004">
        <f>IF(Tabela_padrão__V_CHANNELGERAL2[[#This Row],[ID]]=A2003,0,1)</f>
        <v>1</v>
      </c>
      <c r="D2004" t="s">
        <v>3597</v>
      </c>
      <c r="E2004" t="s">
        <v>140</v>
      </c>
      <c r="F2004" t="s">
        <v>27</v>
      </c>
      <c r="G2004" t="s">
        <v>83</v>
      </c>
      <c r="H2004" t="s">
        <v>42</v>
      </c>
      <c r="I2004">
        <v>2016</v>
      </c>
      <c r="J2004" s="6">
        <v>42685</v>
      </c>
      <c r="K2004" s="6">
        <v>42685</v>
      </c>
      <c r="L2004" s="6">
        <v>42685</v>
      </c>
      <c r="N2004" t="s">
        <v>141</v>
      </c>
      <c r="O2004" t="s">
        <v>141</v>
      </c>
      <c r="P2004" t="s">
        <v>3344</v>
      </c>
      <c r="Q2004" s="6">
        <v>42370</v>
      </c>
      <c r="R2004" s="6">
        <v>43100</v>
      </c>
      <c r="S2004">
        <v>0</v>
      </c>
      <c r="T2004">
        <v>0</v>
      </c>
      <c r="U2004" t="s">
        <v>31</v>
      </c>
      <c r="V2004" t="s">
        <v>3378</v>
      </c>
      <c r="W2004" t="s">
        <v>3279</v>
      </c>
    </row>
    <row r="2005" spans="1:23" hidden="1" x14ac:dyDescent="0.25">
      <c r="A2005">
        <v>2317</v>
      </c>
      <c r="B2005">
        <f>IF(Tabela_padrão__V_CHANNELGERAL2[[#This Row],[ID]]=A2004,0,1)</f>
        <v>1</v>
      </c>
      <c r="D2005" t="s">
        <v>3598</v>
      </c>
      <c r="E2005" t="s">
        <v>140</v>
      </c>
      <c r="F2005" t="s">
        <v>27</v>
      </c>
      <c r="G2005" t="s">
        <v>83</v>
      </c>
      <c r="H2005" t="s">
        <v>42</v>
      </c>
      <c r="I2005">
        <v>2016</v>
      </c>
      <c r="J2005" s="6">
        <v>42685</v>
      </c>
      <c r="K2005" s="6">
        <v>42685</v>
      </c>
      <c r="L2005" s="6">
        <v>42685</v>
      </c>
      <c r="N2005" t="s">
        <v>141</v>
      </c>
      <c r="O2005" t="s">
        <v>141</v>
      </c>
      <c r="P2005" t="s">
        <v>3344</v>
      </c>
      <c r="Q2005" s="6">
        <v>42370</v>
      </c>
      <c r="R2005" s="6">
        <v>43100</v>
      </c>
      <c r="S2005">
        <v>0</v>
      </c>
      <c r="T2005">
        <v>0</v>
      </c>
      <c r="U2005" t="s">
        <v>31</v>
      </c>
      <c r="V2005" t="s">
        <v>3448</v>
      </c>
      <c r="W2005" t="s">
        <v>3279</v>
      </c>
    </row>
    <row r="2006" spans="1:23" hidden="1" x14ac:dyDescent="0.25">
      <c r="A2006">
        <v>2318</v>
      </c>
      <c r="B2006">
        <f>IF(Tabela_padrão__V_CHANNELGERAL2[[#This Row],[ID]]=A2005,0,1)</f>
        <v>1</v>
      </c>
      <c r="D2006" t="s">
        <v>3599</v>
      </c>
      <c r="E2006" t="s">
        <v>140</v>
      </c>
      <c r="F2006" t="s">
        <v>27</v>
      </c>
      <c r="G2006" t="s">
        <v>83</v>
      </c>
      <c r="H2006" t="s">
        <v>42</v>
      </c>
      <c r="I2006">
        <v>2016</v>
      </c>
      <c r="J2006" s="6">
        <v>42685</v>
      </c>
      <c r="K2006" s="6">
        <v>42685</v>
      </c>
      <c r="L2006" s="6">
        <v>42685</v>
      </c>
      <c r="N2006" t="s">
        <v>141</v>
      </c>
      <c r="O2006" t="s">
        <v>141</v>
      </c>
      <c r="P2006" t="s">
        <v>3344</v>
      </c>
      <c r="Q2006" s="6">
        <v>42370</v>
      </c>
      <c r="R2006" s="6">
        <v>43100</v>
      </c>
      <c r="S2006">
        <v>0</v>
      </c>
      <c r="T2006">
        <v>0</v>
      </c>
      <c r="U2006" t="s">
        <v>31</v>
      </c>
      <c r="V2006" t="s">
        <v>3448</v>
      </c>
      <c r="W2006" t="s">
        <v>3279</v>
      </c>
    </row>
    <row r="2007" spans="1:23" hidden="1" x14ac:dyDescent="0.25">
      <c r="A2007">
        <v>2319</v>
      </c>
      <c r="B2007">
        <f>IF(Tabela_padrão__V_CHANNELGERAL2[[#This Row],[ID]]=A2006,0,1)</f>
        <v>1</v>
      </c>
      <c r="D2007" t="s">
        <v>3600</v>
      </c>
      <c r="E2007" t="s">
        <v>140</v>
      </c>
      <c r="F2007" t="s">
        <v>27</v>
      </c>
      <c r="G2007" t="s">
        <v>83</v>
      </c>
      <c r="H2007" t="s">
        <v>42</v>
      </c>
      <c r="I2007">
        <v>2016</v>
      </c>
      <c r="J2007" s="6">
        <v>42685</v>
      </c>
      <c r="K2007" s="6">
        <v>42685</v>
      </c>
      <c r="L2007" s="6">
        <v>42685</v>
      </c>
      <c r="N2007" t="s">
        <v>141</v>
      </c>
      <c r="O2007" t="s">
        <v>141</v>
      </c>
      <c r="P2007" t="s">
        <v>3344</v>
      </c>
      <c r="Q2007" s="6">
        <v>42370</v>
      </c>
      <c r="R2007" s="6">
        <v>43100</v>
      </c>
      <c r="S2007">
        <v>0</v>
      </c>
      <c r="T2007">
        <v>0</v>
      </c>
      <c r="U2007" t="s">
        <v>31</v>
      </c>
      <c r="V2007" t="s">
        <v>3448</v>
      </c>
      <c r="W2007" t="s">
        <v>3279</v>
      </c>
    </row>
    <row r="2008" spans="1:23" hidden="1" x14ac:dyDescent="0.25">
      <c r="A2008">
        <v>2320</v>
      </c>
      <c r="B2008">
        <f>IF(Tabela_padrão__V_CHANNELGERAL2[[#This Row],[ID]]=A2007,0,1)</f>
        <v>1</v>
      </c>
      <c r="D2008" t="s">
        <v>3601</v>
      </c>
      <c r="E2008" t="s">
        <v>26</v>
      </c>
      <c r="F2008" t="s">
        <v>27</v>
      </c>
      <c r="G2008" t="s">
        <v>28</v>
      </c>
      <c r="H2008" t="s">
        <v>42</v>
      </c>
      <c r="I2008">
        <v>2016</v>
      </c>
      <c r="J2008" s="6">
        <v>42685</v>
      </c>
      <c r="K2008" s="6">
        <v>42685</v>
      </c>
      <c r="L2008" s="6">
        <v>42685</v>
      </c>
      <c r="N2008" t="s">
        <v>255</v>
      </c>
      <c r="O2008" t="s">
        <v>255</v>
      </c>
      <c r="P2008" t="s">
        <v>3344</v>
      </c>
      <c r="Q2008" s="6">
        <v>42370</v>
      </c>
      <c r="R2008" s="6">
        <v>43100</v>
      </c>
      <c r="S2008">
        <v>0</v>
      </c>
      <c r="T2008">
        <v>0</v>
      </c>
      <c r="U2008" t="s">
        <v>31</v>
      </c>
      <c r="V2008" t="s">
        <v>31</v>
      </c>
      <c r="W2008" t="s">
        <v>3277</v>
      </c>
    </row>
    <row r="2009" spans="1:23" hidden="1" x14ac:dyDescent="0.25">
      <c r="A2009">
        <v>2322</v>
      </c>
      <c r="B2009">
        <f>IF(Tabela_padrão__V_CHANNELGERAL2[[#This Row],[ID]]=A2008,0,1)</f>
        <v>1</v>
      </c>
      <c r="D2009" t="s">
        <v>3684</v>
      </c>
      <c r="E2009" t="s">
        <v>1169</v>
      </c>
      <c r="F2009" t="s">
        <v>32</v>
      </c>
      <c r="G2009" t="s">
        <v>83</v>
      </c>
      <c r="H2009" t="s">
        <v>42</v>
      </c>
      <c r="I2009">
        <v>2016</v>
      </c>
      <c r="J2009" s="6">
        <v>42688</v>
      </c>
      <c r="K2009" s="6">
        <v>42688</v>
      </c>
      <c r="L2009" s="6">
        <v>42688</v>
      </c>
      <c r="N2009" t="s">
        <v>1170</v>
      </c>
      <c r="O2009" t="s">
        <v>1170</v>
      </c>
      <c r="P2009" t="s">
        <v>3344</v>
      </c>
      <c r="Q2009" s="6">
        <v>42370</v>
      </c>
      <c r="R2009" s="6">
        <v>43100</v>
      </c>
      <c r="S2009">
        <v>0</v>
      </c>
      <c r="T2009">
        <v>0</v>
      </c>
      <c r="U2009" t="s">
        <v>31</v>
      </c>
      <c r="V2009" t="s">
        <v>3180</v>
      </c>
      <c r="W2009" t="s">
        <v>3279</v>
      </c>
    </row>
    <row r="2010" spans="1:23" hidden="1" x14ac:dyDescent="0.25">
      <c r="A2010">
        <v>2325</v>
      </c>
      <c r="B2010">
        <f>IF(Tabela_padrão__V_CHANNELGERAL2[[#This Row],[ID]]=A2009,0,1)</f>
        <v>1</v>
      </c>
      <c r="D2010" t="s">
        <v>3605</v>
      </c>
      <c r="E2010" t="s">
        <v>137</v>
      </c>
      <c r="F2010" t="s">
        <v>27</v>
      </c>
      <c r="G2010" t="s">
        <v>83</v>
      </c>
      <c r="H2010" t="s">
        <v>42</v>
      </c>
      <c r="I2010">
        <v>2016</v>
      </c>
      <c r="J2010" s="6">
        <v>42690</v>
      </c>
      <c r="K2010" s="6">
        <v>42690</v>
      </c>
      <c r="L2010" s="6">
        <v>42690</v>
      </c>
      <c r="N2010" t="s">
        <v>861</v>
      </c>
      <c r="O2010" t="s">
        <v>861</v>
      </c>
      <c r="P2010" t="s">
        <v>3344</v>
      </c>
      <c r="Q2010" s="6">
        <v>42370</v>
      </c>
      <c r="R2010" s="6">
        <v>43100</v>
      </c>
      <c r="S2010">
        <v>0</v>
      </c>
      <c r="T2010">
        <v>0</v>
      </c>
      <c r="U2010" t="s">
        <v>31</v>
      </c>
      <c r="V2010" t="s">
        <v>3434</v>
      </c>
      <c r="W2010" t="s">
        <v>3279</v>
      </c>
    </row>
    <row r="2011" spans="1:23" hidden="1" x14ac:dyDescent="0.25">
      <c r="A2011">
        <v>2334</v>
      </c>
      <c r="B2011">
        <f>IF(Tabela_padrão__V_CHANNELGERAL2[[#This Row],[ID]]=A2010,0,1)</f>
        <v>1</v>
      </c>
      <c r="D2011" t="s">
        <v>3613</v>
      </c>
      <c r="E2011" t="s">
        <v>442</v>
      </c>
      <c r="F2011" t="s">
        <v>27</v>
      </c>
      <c r="G2011" t="s">
        <v>83</v>
      </c>
      <c r="H2011" t="s">
        <v>42</v>
      </c>
      <c r="I2011">
        <v>2016</v>
      </c>
      <c r="J2011" s="6">
        <v>42696</v>
      </c>
      <c r="K2011" s="6">
        <v>42696</v>
      </c>
      <c r="L2011" s="6">
        <v>42696</v>
      </c>
      <c r="N2011" t="s">
        <v>3612</v>
      </c>
      <c r="O2011" t="s">
        <v>3612</v>
      </c>
      <c r="P2011" t="s">
        <v>3344</v>
      </c>
      <c r="Q2011" s="6">
        <v>42370</v>
      </c>
      <c r="R2011" s="6">
        <v>43100</v>
      </c>
      <c r="S2011">
        <v>0</v>
      </c>
      <c r="T2011">
        <v>0</v>
      </c>
      <c r="U2011" t="s">
        <v>31</v>
      </c>
      <c r="V2011" t="s">
        <v>3378</v>
      </c>
      <c r="W2011" t="s">
        <v>3279</v>
      </c>
    </row>
    <row r="2012" spans="1:23" hidden="1" x14ac:dyDescent="0.25">
      <c r="A2012">
        <v>2338</v>
      </c>
      <c r="B2012">
        <f>IF(Tabela_padrão__V_CHANNELGERAL2[[#This Row],[ID]]=A2011,0,1)</f>
        <v>1</v>
      </c>
      <c r="D2012" t="s">
        <v>3617</v>
      </c>
      <c r="E2012" t="s">
        <v>442</v>
      </c>
      <c r="F2012" t="s">
        <v>27</v>
      </c>
      <c r="G2012" t="s">
        <v>83</v>
      </c>
      <c r="H2012" t="s">
        <v>42</v>
      </c>
      <c r="I2012">
        <v>2016</v>
      </c>
      <c r="J2012" s="6">
        <v>42696</v>
      </c>
      <c r="K2012" s="6">
        <v>42696</v>
      </c>
      <c r="L2012" s="6">
        <v>42696</v>
      </c>
      <c r="N2012" t="s">
        <v>3612</v>
      </c>
      <c r="O2012" t="s">
        <v>3612</v>
      </c>
      <c r="P2012" t="s">
        <v>3344</v>
      </c>
      <c r="Q2012" s="6">
        <v>42370</v>
      </c>
      <c r="R2012" s="6">
        <v>43100</v>
      </c>
      <c r="S2012">
        <v>0</v>
      </c>
      <c r="T2012">
        <v>0</v>
      </c>
      <c r="U2012" t="s">
        <v>31</v>
      </c>
      <c r="V2012" t="s">
        <v>3182</v>
      </c>
      <c r="W2012" t="s">
        <v>3279</v>
      </c>
    </row>
    <row r="2013" spans="1:23" hidden="1" x14ac:dyDescent="0.25">
      <c r="A2013">
        <v>2355</v>
      </c>
      <c r="B2013">
        <f>IF(Tabela_padrão__V_CHANNELGERAL2[[#This Row],[ID]]=A2012,0,1)</f>
        <v>1</v>
      </c>
      <c r="D2013" t="s">
        <v>3632</v>
      </c>
      <c r="E2013" t="s">
        <v>489</v>
      </c>
      <c r="F2013" t="s">
        <v>32</v>
      </c>
      <c r="G2013" t="s">
        <v>83</v>
      </c>
      <c r="H2013" t="s">
        <v>42</v>
      </c>
      <c r="I2013">
        <v>2016</v>
      </c>
      <c r="J2013" s="6">
        <v>42702</v>
      </c>
      <c r="K2013" s="6">
        <v>42702</v>
      </c>
      <c r="L2013" s="6">
        <v>42702</v>
      </c>
      <c r="N2013" t="s">
        <v>490</v>
      </c>
      <c r="O2013" t="s">
        <v>490</v>
      </c>
      <c r="P2013" t="s">
        <v>3344</v>
      </c>
      <c r="Q2013" s="6">
        <v>42370</v>
      </c>
      <c r="R2013" s="6">
        <v>43100</v>
      </c>
      <c r="S2013">
        <v>0</v>
      </c>
      <c r="T2013">
        <v>0</v>
      </c>
      <c r="U2013" t="s">
        <v>31</v>
      </c>
      <c r="V2013" t="s">
        <v>3367</v>
      </c>
      <c r="W2013" t="s">
        <v>3279</v>
      </c>
    </row>
    <row r="2014" spans="1:23" hidden="1" x14ac:dyDescent="0.25">
      <c r="A2014">
        <v>2356</v>
      </c>
      <c r="B2014">
        <f>IF(Tabela_padrão__V_CHANNELGERAL2[[#This Row],[ID]]=A2013,0,1)</f>
        <v>1</v>
      </c>
      <c r="D2014" t="s">
        <v>3633</v>
      </c>
      <c r="E2014" t="s">
        <v>489</v>
      </c>
      <c r="F2014" t="s">
        <v>32</v>
      </c>
      <c r="G2014" t="s">
        <v>83</v>
      </c>
      <c r="H2014" t="s">
        <v>42</v>
      </c>
      <c r="I2014">
        <v>2016</v>
      </c>
      <c r="J2014" s="6">
        <v>42702</v>
      </c>
      <c r="K2014" s="6">
        <v>42702</v>
      </c>
      <c r="L2014" s="6">
        <v>42702</v>
      </c>
      <c r="N2014" t="s">
        <v>490</v>
      </c>
      <c r="O2014" t="s">
        <v>490</v>
      </c>
      <c r="P2014" t="s">
        <v>3344</v>
      </c>
      <c r="Q2014" s="6">
        <v>42370</v>
      </c>
      <c r="R2014" s="6">
        <v>43100</v>
      </c>
      <c r="S2014">
        <v>0</v>
      </c>
      <c r="T2014">
        <v>0</v>
      </c>
      <c r="U2014" t="s">
        <v>31</v>
      </c>
      <c r="V2014" t="s">
        <v>3367</v>
      </c>
      <c r="W2014" t="s">
        <v>3279</v>
      </c>
    </row>
    <row r="2015" spans="1:23" hidden="1" x14ac:dyDescent="0.25">
      <c r="A2015">
        <v>2360</v>
      </c>
      <c r="B2015">
        <f>IF(Tabela_padrão__V_CHANNELGERAL2[[#This Row],[ID]]=A2014,0,1)</f>
        <v>1</v>
      </c>
      <c r="D2015" t="s">
        <v>3635</v>
      </c>
      <c r="E2015" t="s">
        <v>442</v>
      </c>
      <c r="F2015" t="s">
        <v>27</v>
      </c>
      <c r="G2015" t="s">
        <v>83</v>
      </c>
      <c r="H2015" t="s">
        <v>42</v>
      </c>
      <c r="I2015">
        <v>2016</v>
      </c>
      <c r="J2015" s="6">
        <v>42704</v>
      </c>
      <c r="K2015" s="6">
        <v>42704</v>
      </c>
      <c r="L2015" s="6">
        <v>42704</v>
      </c>
      <c r="N2015" t="s">
        <v>3612</v>
      </c>
      <c r="O2015" t="s">
        <v>3612</v>
      </c>
      <c r="P2015" t="s">
        <v>3344</v>
      </c>
      <c r="Q2015" s="6">
        <v>42370</v>
      </c>
      <c r="R2015" s="6">
        <v>43100</v>
      </c>
      <c r="S2015">
        <v>0</v>
      </c>
      <c r="T2015">
        <v>0</v>
      </c>
      <c r="U2015" t="s">
        <v>31</v>
      </c>
      <c r="V2015" t="s">
        <v>3182</v>
      </c>
      <c r="W2015" t="s">
        <v>3279</v>
      </c>
    </row>
    <row r="2016" spans="1:23" hidden="1" x14ac:dyDescent="0.25">
      <c r="A2016">
        <v>2362</v>
      </c>
      <c r="B2016">
        <f>IF(Tabela_padrão__V_CHANNELGERAL2[[#This Row],[ID]]=A2015,0,1)</f>
        <v>1</v>
      </c>
      <c r="D2016" t="s">
        <v>3637</v>
      </c>
      <c r="E2016" t="s">
        <v>442</v>
      </c>
      <c r="F2016" t="s">
        <v>32</v>
      </c>
      <c r="G2016" t="s">
        <v>83</v>
      </c>
      <c r="H2016" t="s">
        <v>42</v>
      </c>
      <c r="I2016">
        <v>2016</v>
      </c>
      <c r="J2016" s="6">
        <v>42704</v>
      </c>
      <c r="K2016" s="6">
        <v>42704</v>
      </c>
      <c r="L2016" s="6">
        <v>42704</v>
      </c>
      <c r="N2016" t="s">
        <v>3612</v>
      </c>
      <c r="O2016" t="s">
        <v>3612</v>
      </c>
      <c r="P2016" t="s">
        <v>3344</v>
      </c>
      <c r="Q2016" s="6">
        <v>42370</v>
      </c>
      <c r="R2016" s="6">
        <v>43100</v>
      </c>
      <c r="S2016">
        <v>0</v>
      </c>
      <c r="T2016">
        <v>0</v>
      </c>
      <c r="U2016" t="s">
        <v>31</v>
      </c>
      <c r="V2016" t="s">
        <v>3180</v>
      </c>
      <c r="W2016" t="s">
        <v>3279</v>
      </c>
    </row>
    <row r="2017" spans="1:23" hidden="1" x14ac:dyDescent="0.25">
      <c r="A2017">
        <v>2363</v>
      </c>
      <c r="B2017">
        <f>IF(Tabela_padrão__V_CHANNELGERAL2[[#This Row],[ID]]=A2016,0,1)</f>
        <v>1</v>
      </c>
      <c r="D2017" t="s">
        <v>3638</v>
      </c>
      <c r="E2017" t="s">
        <v>442</v>
      </c>
      <c r="F2017" t="s">
        <v>32</v>
      </c>
      <c r="G2017" t="s">
        <v>83</v>
      </c>
      <c r="H2017" t="s">
        <v>42</v>
      </c>
      <c r="I2017">
        <v>2016</v>
      </c>
      <c r="J2017" s="6">
        <v>42704</v>
      </c>
      <c r="K2017" s="6">
        <v>42704</v>
      </c>
      <c r="L2017" s="6">
        <v>42704</v>
      </c>
      <c r="N2017" t="s">
        <v>3612</v>
      </c>
      <c r="O2017" t="s">
        <v>3612</v>
      </c>
      <c r="P2017" t="s">
        <v>3344</v>
      </c>
      <c r="Q2017" s="6">
        <v>42370</v>
      </c>
      <c r="R2017" s="6">
        <v>43100</v>
      </c>
      <c r="S2017">
        <v>0</v>
      </c>
      <c r="T2017">
        <v>0</v>
      </c>
      <c r="U2017" t="s">
        <v>31</v>
      </c>
      <c r="V2017" t="s">
        <v>3180</v>
      </c>
      <c r="W2017" t="s">
        <v>3279</v>
      </c>
    </row>
    <row r="2018" spans="1:23" hidden="1" x14ac:dyDescent="0.25">
      <c r="A2018">
        <v>2366</v>
      </c>
      <c r="B2018">
        <f>IF(Tabela_padrão__V_CHANNELGERAL2[[#This Row],[ID]]=A2017,0,1)</f>
        <v>1</v>
      </c>
      <c r="D2018" t="s">
        <v>3640</v>
      </c>
      <c r="E2018" t="s">
        <v>270</v>
      </c>
      <c r="F2018" t="s">
        <v>32</v>
      </c>
      <c r="G2018" t="s">
        <v>83</v>
      </c>
      <c r="H2018" t="s">
        <v>42</v>
      </c>
      <c r="I2018">
        <v>2016</v>
      </c>
      <c r="J2018" s="6">
        <v>42705</v>
      </c>
      <c r="K2018" s="6">
        <v>42705</v>
      </c>
      <c r="L2018" s="6">
        <v>42705</v>
      </c>
      <c r="N2018" t="s">
        <v>381</v>
      </c>
      <c r="O2018" t="s">
        <v>381</v>
      </c>
      <c r="P2018" t="s">
        <v>3344</v>
      </c>
      <c r="Q2018" s="6">
        <v>42370</v>
      </c>
      <c r="R2018" s="6">
        <v>43100</v>
      </c>
      <c r="S2018">
        <v>0</v>
      </c>
      <c r="T2018">
        <v>0</v>
      </c>
      <c r="U2018" t="s">
        <v>35</v>
      </c>
      <c r="V2018" t="s">
        <v>3182</v>
      </c>
      <c r="W2018" t="s">
        <v>3279</v>
      </c>
    </row>
    <row r="2019" spans="1:23" hidden="1" x14ac:dyDescent="0.25">
      <c r="A2019">
        <v>2367</v>
      </c>
      <c r="B2019">
        <f>IF(Tabela_padrão__V_CHANNELGERAL2[[#This Row],[ID]]=A2018,0,1)</f>
        <v>1</v>
      </c>
      <c r="D2019" t="s">
        <v>3641</v>
      </c>
      <c r="E2019" t="s">
        <v>270</v>
      </c>
      <c r="F2019" t="s">
        <v>32</v>
      </c>
      <c r="G2019" t="s">
        <v>83</v>
      </c>
      <c r="H2019" t="s">
        <v>42</v>
      </c>
      <c r="I2019">
        <v>2016</v>
      </c>
      <c r="J2019" s="6">
        <v>42705</v>
      </c>
      <c r="K2019" s="6">
        <v>42705</v>
      </c>
      <c r="L2019" s="6">
        <v>42705</v>
      </c>
      <c r="N2019" t="s">
        <v>381</v>
      </c>
      <c r="O2019" t="s">
        <v>381</v>
      </c>
      <c r="P2019" t="s">
        <v>3344</v>
      </c>
      <c r="Q2019" s="6">
        <v>42370</v>
      </c>
      <c r="R2019" s="6">
        <v>43100</v>
      </c>
      <c r="S2019">
        <v>0</v>
      </c>
      <c r="T2019">
        <v>0</v>
      </c>
      <c r="U2019" t="s">
        <v>35</v>
      </c>
      <c r="V2019" t="s">
        <v>3182</v>
      </c>
      <c r="W2019" t="s">
        <v>3279</v>
      </c>
    </row>
    <row r="2020" spans="1:23" hidden="1" x14ac:dyDescent="0.25">
      <c r="A2020">
        <v>2376</v>
      </c>
      <c r="B2020">
        <f>IF(Tabela_padrão__V_CHANNELGERAL2[[#This Row],[ID]]=A2019,0,1)</f>
        <v>1</v>
      </c>
      <c r="D2020" t="s">
        <v>3648</v>
      </c>
      <c r="E2020" t="s">
        <v>518</v>
      </c>
      <c r="F2020" t="s">
        <v>27</v>
      </c>
      <c r="G2020" t="s">
        <v>83</v>
      </c>
      <c r="H2020" t="s">
        <v>42</v>
      </c>
      <c r="I2020">
        <v>2016</v>
      </c>
      <c r="J2020" s="6">
        <v>42706</v>
      </c>
      <c r="K2020" s="6">
        <v>42706</v>
      </c>
      <c r="L2020" s="6">
        <v>42706</v>
      </c>
      <c r="N2020" t="s">
        <v>756</v>
      </c>
      <c r="O2020" t="s">
        <v>756</v>
      </c>
      <c r="P2020" t="s">
        <v>3344</v>
      </c>
      <c r="Q2020" s="6">
        <v>42370</v>
      </c>
      <c r="R2020" s="6">
        <v>43100</v>
      </c>
      <c r="S2020">
        <v>0</v>
      </c>
      <c r="T2020">
        <v>0</v>
      </c>
      <c r="U2020" t="s">
        <v>31</v>
      </c>
      <c r="V2020" t="s">
        <v>3182</v>
      </c>
      <c r="W2020" t="s">
        <v>3279</v>
      </c>
    </row>
    <row r="2021" spans="1:23" hidden="1" x14ac:dyDescent="0.25">
      <c r="A2021">
        <v>2379</v>
      </c>
      <c r="B2021">
        <f>IF(Tabela_padrão__V_CHANNELGERAL2[[#This Row],[ID]]=A2020,0,1)</f>
        <v>1</v>
      </c>
      <c r="D2021" t="s">
        <v>3649</v>
      </c>
      <c r="E2021" t="s">
        <v>337</v>
      </c>
      <c r="F2021" t="s">
        <v>27</v>
      </c>
      <c r="G2021" t="s">
        <v>28</v>
      </c>
      <c r="H2021" t="s">
        <v>42</v>
      </c>
      <c r="I2021">
        <v>2016</v>
      </c>
      <c r="J2021" s="6">
        <v>42710</v>
      </c>
      <c r="K2021" s="6">
        <v>42710</v>
      </c>
      <c r="L2021" s="6">
        <v>42710</v>
      </c>
      <c r="N2021" t="s">
        <v>338</v>
      </c>
      <c r="O2021" t="s">
        <v>338</v>
      </c>
      <c r="P2021" t="s">
        <v>3344</v>
      </c>
      <c r="Q2021" s="6">
        <v>42370</v>
      </c>
      <c r="R2021" s="6">
        <v>43100</v>
      </c>
      <c r="S2021">
        <v>0</v>
      </c>
      <c r="T2021">
        <v>0</v>
      </c>
      <c r="U2021" t="s">
        <v>31</v>
      </c>
      <c r="V2021" t="s">
        <v>3182</v>
      </c>
      <c r="W2021" t="s">
        <v>3277</v>
      </c>
    </row>
    <row r="2022" spans="1:23" hidden="1" x14ac:dyDescent="0.25">
      <c r="A2022">
        <v>2381</v>
      </c>
      <c r="B2022">
        <f>IF(Tabela_padrão__V_CHANNELGERAL2[[#This Row],[ID]]=A2021,0,1)</f>
        <v>1</v>
      </c>
      <c r="D2022" t="s">
        <v>3651</v>
      </c>
      <c r="E2022" t="s">
        <v>3300</v>
      </c>
      <c r="F2022" t="s">
        <v>32</v>
      </c>
      <c r="G2022" t="s">
        <v>83</v>
      </c>
      <c r="H2022" t="s">
        <v>42</v>
      </c>
      <c r="I2022">
        <v>2016</v>
      </c>
      <c r="J2022" s="6">
        <v>42711</v>
      </c>
      <c r="K2022" s="6">
        <v>42711</v>
      </c>
      <c r="L2022" s="6">
        <v>42711</v>
      </c>
      <c r="N2022" t="s">
        <v>682</v>
      </c>
      <c r="O2022" t="s">
        <v>682</v>
      </c>
      <c r="P2022" t="s">
        <v>3344</v>
      </c>
      <c r="Q2022" s="6">
        <v>42370</v>
      </c>
      <c r="R2022" s="6">
        <v>43100</v>
      </c>
      <c r="S2022">
        <v>0</v>
      </c>
      <c r="T2022">
        <v>0</v>
      </c>
      <c r="U2022" t="s">
        <v>31</v>
      </c>
      <c r="V2022" t="s">
        <v>3182</v>
      </c>
      <c r="W2022" t="s">
        <v>3279</v>
      </c>
    </row>
    <row r="2023" spans="1:23" hidden="1" x14ac:dyDescent="0.25">
      <c r="A2023">
        <v>2394</v>
      </c>
      <c r="B2023">
        <f>IF(Tabela_padrão__V_CHANNELGERAL2[[#This Row],[ID]]=A2022,0,1)</f>
        <v>1</v>
      </c>
      <c r="D2023" t="s">
        <v>3659</v>
      </c>
      <c r="E2023" t="s">
        <v>251</v>
      </c>
      <c r="F2023" t="s">
        <v>27</v>
      </c>
      <c r="G2023" t="s">
        <v>83</v>
      </c>
      <c r="H2023" t="s">
        <v>42</v>
      </c>
      <c r="I2023">
        <v>2016</v>
      </c>
      <c r="J2023" s="6">
        <v>42716</v>
      </c>
      <c r="K2023" s="6">
        <v>42716</v>
      </c>
      <c r="L2023" s="6">
        <v>42716</v>
      </c>
      <c r="N2023" t="s">
        <v>998</v>
      </c>
      <c r="O2023" t="s">
        <v>998</v>
      </c>
      <c r="P2023" t="s">
        <v>3344</v>
      </c>
      <c r="Q2023" s="6">
        <v>42370</v>
      </c>
      <c r="R2023" s="6">
        <v>43100</v>
      </c>
      <c r="S2023">
        <v>0</v>
      </c>
      <c r="T2023">
        <v>0</v>
      </c>
      <c r="U2023" t="s">
        <v>31</v>
      </c>
      <c r="V2023" t="s">
        <v>31</v>
      </c>
      <c r="W2023" t="s">
        <v>3279</v>
      </c>
    </row>
    <row r="2024" spans="1:23" hidden="1" x14ac:dyDescent="0.25">
      <c r="A2024">
        <v>2396</v>
      </c>
      <c r="B2024">
        <f>IF(Tabela_padrão__V_CHANNELGERAL2[[#This Row],[ID]]=A2023,0,1)</f>
        <v>1</v>
      </c>
      <c r="D2024" t="s">
        <v>3681</v>
      </c>
      <c r="E2024" t="s">
        <v>40</v>
      </c>
      <c r="F2024" t="s">
        <v>27</v>
      </c>
      <c r="G2024" t="s">
        <v>28</v>
      </c>
      <c r="H2024" t="s">
        <v>42</v>
      </c>
      <c r="I2024">
        <v>2016</v>
      </c>
      <c r="J2024" s="6">
        <v>42717</v>
      </c>
      <c r="K2024" s="6">
        <v>42717</v>
      </c>
      <c r="L2024" s="6">
        <v>42717</v>
      </c>
      <c r="N2024" t="s">
        <v>43</v>
      </c>
      <c r="O2024" t="s">
        <v>43</v>
      </c>
      <c r="P2024" t="s">
        <v>30</v>
      </c>
      <c r="Q2024" s="6">
        <v>42005</v>
      </c>
      <c r="R2024" s="6">
        <v>42735</v>
      </c>
      <c r="S2024">
        <v>0</v>
      </c>
      <c r="T2024">
        <v>0</v>
      </c>
      <c r="U2024" t="s">
        <v>35</v>
      </c>
      <c r="V2024" t="s">
        <v>3182</v>
      </c>
      <c r="W2024" t="s">
        <v>3277</v>
      </c>
    </row>
    <row r="2025" spans="1:23" hidden="1" x14ac:dyDescent="0.25">
      <c r="A2025">
        <v>2397</v>
      </c>
      <c r="B2025">
        <f>IF(Tabela_padrão__V_CHANNELGERAL2[[#This Row],[ID]]=A2024,0,1)</f>
        <v>1</v>
      </c>
      <c r="D2025" t="s">
        <v>3685</v>
      </c>
      <c r="E2025" t="s">
        <v>144</v>
      </c>
      <c r="F2025" t="s">
        <v>27</v>
      </c>
      <c r="G2025" t="s">
        <v>28</v>
      </c>
      <c r="H2025" t="s">
        <v>42</v>
      </c>
      <c r="I2025">
        <v>2016</v>
      </c>
      <c r="J2025" s="6">
        <v>42718</v>
      </c>
      <c r="K2025" s="6">
        <v>42718</v>
      </c>
      <c r="L2025" s="6">
        <v>42718</v>
      </c>
      <c r="N2025" t="s">
        <v>1603</v>
      </c>
      <c r="O2025" t="s">
        <v>1603</v>
      </c>
      <c r="P2025" t="s">
        <v>3344</v>
      </c>
      <c r="Q2025" s="6">
        <v>42370</v>
      </c>
      <c r="R2025" s="6">
        <v>43100</v>
      </c>
      <c r="S2025">
        <v>0</v>
      </c>
      <c r="T2025">
        <v>0</v>
      </c>
      <c r="U2025" t="s">
        <v>31</v>
      </c>
      <c r="V2025" t="s">
        <v>3476</v>
      </c>
      <c r="W2025" t="s">
        <v>3277</v>
      </c>
    </row>
    <row r="2026" spans="1:23" hidden="1" x14ac:dyDescent="0.25">
      <c r="A2026">
        <v>1524</v>
      </c>
      <c r="B2026">
        <f>IF(Tabela_padrão__V_CHANNELGERAL2[[#This Row],[ID]]=A2025,0,1)</f>
        <v>1</v>
      </c>
      <c r="D2026" t="s">
        <v>1523</v>
      </c>
      <c r="E2026" t="s">
        <v>117</v>
      </c>
      <c r="F2026" t="s">
        <v>27</v>
      </c>
      <c r="G2026" t="s">
        <v>41</v>
      </c>
      <c r="H2026" t="s">
        <v>42</v>
      </c>
      <c r="I2026">
        <v>2015</v>
      </c>
      <c r="J2026" s="6">
        <v>42361</v>
      </c>
      <c r="K2026" s="6">
        <v>42361</v>
      </c>
      <c r="L2026" s="6">
        <v>42361</v>
      </c>
      <c r="N2026" t="s">
        <v>173</v>
      </c>
      <c r="O2026" t="s">
        <v>173</v>
      </c>
      <c r="P2026" t="s">
        <v>1438</v>
      </c>
      <c r="Q2026" s="6">
        <v>41640</v>
      </c>
      <c r="R2026" s="6">
        <v>42369</v>
      </c>
      <c r="S2026">
        <v>0</v>
      </c>
      <c r="T2026">
        <v>0</v>
      </c>
      <c r="U2026" t="s">
        <v>31</v>
      </c>
      <c r="V2026" t="s">
        <v>31</v>
      </c>
      <c r="W2026" t="s">
        <v>3279</v>
      </c>
    </row>
    <row r="2027" spans="1:23" hidden="1" x14ac:dyDescent="0.25">
      <c r="A2027">
        <v>1538</v>
      </c>
      <c r="B2027">
        <f>IF(Tabela_padrão__V_CHANNELGERAL2[[#This Row],[ID]]=A2026,0,1)</f>
        <v>1</v>
      </c>
      <c r="D2027" t="s">
        <v>1572</v>
      </c>
      <c r="E2027" t="s">
        <v>713</v>
      </c>
      <c r="F2027" t="s">
        <v>27</v>
      </c>
      <c r="G2027" t="s">
        <v>41</v>
      </c>
      <c r="H2027" t="s">
        <v>42</v>
      </c>
      <c r="I2027">
        <v>2015</v>
      </c>
      <c r="J2027" s="6">
        <v>42361</v>
      </c>
      <c r="K2027" s="6">
        <v>42361</v>
      </c>
      <c r="L2027" s="6">
        <v>42361</v>
      </c>
      <c r="N2027" t="s">
        <v>173</v>
      </c>
      <c r="O2027" t="s">
        <v>173</v>
      </c>
      <c r="P2027" t="s">
        <v>1438</v>
      </c>
      <c r="Q2027" s="6">
        <v>41640</v>
      </c>
      <c r="R2027" s="6">
        <v>42369</v>
      </c>
      <c r="S2027">
        <v>0</v>
      </c>
      <c r="T2027">
        <v>0</v>
      </c>
      <c r="U2027" t="s">
        <v>31</v>
      </c>
      <c r="V2027" t="s">
        <v>31</v>
      </c>
      <c r="W2027" t="s">
        <v>3279</v>
      </c>
    </row>
    <row r="2028" spans="1:23" hidden="1" x14ac:dyDescent="0.25">
      <c r="A2028">
        <v>913</v>
      </c>
      <c r="B2028">
        <f>IF(Tabela_padrão__V_CHANNELGERAL2[[#This Row],[ID]]=A2027,0,1)</f>
        <v>1</v>
      </c>
      <c r="E2028" t="s">
        <v>52</v>
      </c>
      <c r="F2028" t="s">
        <v>27</v>
      </c>
      <c r="G2028" t="s">
        <v>28</v>
      </c>
      <c r="H2028" t="s">
        <v>42</v>
      </c>
      <c r="I2028">
        <v>2015</v>
      </c>
      <c r="J2028" s="6">
        <v>42039</v>
      </c>
      <c r="K2028" s="6">
        <v>42039</v>
      </c>
      <c r="L2028" s="6">
        <v>42039</v>
      </c>
      <c r="N2028" t="s">
        <v>54</v>
      </c>
      <c r="O2028" t="s">
        <v>54</v>
      </c>
      <c r="P2028" t="s">
        <v>1438</v>
      </c>
      <c r="Q2028" s="6">
        <v>41640</v>
      </c>
      <c r="R2028" s="6">
        <v>42369</v>
      </c>
      <c r="S2028">
        <v>0</v>
      </c>
      <c r="T2028">
        <v>0</v>
      </c>
      <c r="U2028" t="s">
        <v>31</v>
      </c>
      <c r="V2028" t="s">
        <v>31</v>
      </c>
      <c r="W2028" t="s">
        <v>3277</v>
      </c>
    </row>
    <row r="2029" spans="1:23" hidden="1" x14ac:dyDescent="0.25">
      <c r="A2029">
        <v>1944</v>
      </c>
      <c r="B2029">
        <f>IF(Tabela_padrão__V_CHANNELGERAL2[[#This Row],[ID]]=A2028,0,1)</f>
        <v>1</v>
      </c>
      <c r="D2029" t="s">
        <v>3664</v>
      </c>
      <c r="E2029" t="s">
        <v>40</v>
      </c>
      <c r="F2029" t="s">
        <v>32</v>
      </c>
      <c r="G2029" t="s">
        <v>28</v>
      </c>
      <c r="H2029" t="s">
        <v>42</v>
      </c>
      <c r="I2029">
        <v>2016</v>
      </c>
      <c r="J2029" s="6">
        <v>42662</v>
      </c>
      <c r="K2029" s="6">
        <v>42662</v>
      </c>
      <c r="L2029" s="6">
        <v>42662</v>
      </c>
      <c r="N2029" t="s">
        <v>43</v>
      </c>
      <c r="O2029" t="s">
        <v>43</v>
      </c>
      <c r="P2029" t="s">
        <v>1443</v>
      </c>
      <c r="Q2029" s="6"/>
      <c r="R2029" s="6"/>
      <c r="S2029">
        <v>0</v>
      </c>
      <c r="T2029">
        <v>0</v>
      </c>
      <c r="U2029" t="s">
        <v>31</v>
      </c>
      <c r="V2029" t="s">
        <v>31</v>
      </c>
      <c r="W2029" t="s">
        <v>3277</v>
      </c>
    </row>
    <row r="2030" spans="1:23" hidden="1" x14ac:dyDescent="0.25">
      <c r="A2030">
        <v>1528</v>
      </c>
      <c r="B2030">
        <f>IF(Tabela_padrão__V_CHANNELGERAL2[[#This Row],[ID]]=A2029,0,1)</f>
        <v>1</v>
      </c>
      <c r="D2030" t="s">
        <v>1672</v>
      </c>
      <c r="E2030" t="s">
        <v>137</v>
      </c>
      <c r="F2030" t="s">
        <v>27</v>
      </c>
      <c r="G2030" t="s">
        <v>41</v>
      </c>
      <c r="H2030" t="s">
        <v>42</v>
      </c>
      <c r="I2030">
        <v>2015</v>
      </c>
      <c r="J2030" s="6">
        <v>42361</v>
      </c>
      <c r="K2030" s="6">
        <v>42361</v>
      </c>
      <c r="L2030" s="6">
        <v>42361</v>
      </c>
      <c r="N2030" t="s">
        <v>173</v>
      </c>
      <c r="O2030" t="s">
        <v>173</v>
      </c>
      <c r="P2030" t="s">
        <v>1438</v>
      </c>
      <c r="Q2030" s="6">
        <v>41640</v>
      </c>
      <c r="R2030" s="6">
        <v>42369</v>
      </c>
      <c r="S2030">
        <v>0</v>
      </c>
      <c r="T2030">
        <v>0</v>
      </c>
      <c r="U2030" t="s">
        <v>31</v>
      </c>
      <c r="V2030" t="s">
        <v>31</v>
      </c>
      <c r="W2030" t="s">
        <v>3279</v>
      </c>
    </row>
    <row r="2031" spans="1:23" hidden="1" x14ac:dyDescent="0.25">
      <c r="A2031">
        <v>1539</v>
      </c>
      <c r="B2031">
        <f>IF(Tabela_padrão__V_CHANNELGERAL2[[#This Row],[ID]]=A2030,0,1)</f>
        <v>1</v>
      </c>
      <c r="D2031" t="s">
        <v>1735</v>
      </c>
      <c r="E2031" t="s">
        <v>713</v>
      </c>
      <c r="F2031" t="s">
        <v>27</v>
      </c>
      <c r="G2031" t="s">
        <v>41</v>
      </c>
      <c r="H2031" t="s">
        <v>42</v>
      </c>
      <c r="I2031">
        <v>2015</v>
      </c>
      <c r="J2031" s="6">
        <v>42361</v>
      </c>
      <c r="K2031" s="6">
        <v>42361</v>
      </c>
      <c r="L2031" s="6">
        <v>42361</v>
      </c>
      <c r="N2031" t="s">
        <v>173</v>
      </c>
      <c r="O2031" t="s">
        <v>173</v>
      </c>
      <c r="P2031" t="s">
        <v>1438</v>
      </c>
      <c r="Q2031" s="6">
        <v>41640</v>
      </c>
      <c r="R2031" s="6">
        <v>42369</v>
      </c>
      <c r="S2031">
        <v>0</v>
      </c>
      <c r="T2031">
        <v>0</v>
      </c>
      <c r="U2031" t="s">
        <v>31</v>
      </c>
      <c r="V2031" t="s">
        <v>31</v>
      </c>
      <c r="W2031" t="s">
        <v>3279</v>
      </c>
    </row>
    <row r="2032" spans="1:23" hidden="1" x14ac:dyDescent="0.25">
      <c r="A2032">
        <v>1009</v>
      </c>
      <c r="B2032">
        <f>IF(Tabela_padrão__V_CHANNELGERAL2[[#This Row],[ID]]=A2031,0,1)</f>
        <v>1</v>
      </c>
      <c r="D2032" t="s">
        <v>1750</v>
      </c>
      <c r="E2032" t="s">
        <v>26</v>
      </c>
      <c r="F2032" t="s">
        <v>27</v>
      </c>
      <c r="G2032" t="s">
        <v>28</v>
      </c>
      <c r="H2032" t="s">
        <v>42</v>
      </c>
      <c r="I2032">
        <v>2015</v>
      </c>
      <c r="J2032" s="6">
        <v>42299</v>
      </c>
      <c r="K2032" s="6">
        <v>42299</v>
      </c>
      <c r="L2032" s="6">
        <v>42299</v>
      </c>
      <c r="N2032" t="s">
        <v>173</v>
      </c>
      <c r="O2032" t="s">
        <v>173</v>
      </c>
      <c r="P2032" t="s">
        <v>1751</v>
      </c>
      <c r="Q2032" s="6">
        <v>42299</v>
      </c>
      <c r="R2032" s="6">
        <v>42369</v>
      </c>
      <c r="S2032">
        <v>0</v>
      </c>
      <c r="T2032">
        <v>0</v>
      </c>
      <c r="U2032" t="s">
        <v>31</v>
      </c>
      <c r="V2032" t="s">
        <v>31</v>
      </c>
      <c r="W2032" t="s">
        <v>3309</v>
      </c>
    </row>
    <row r="2033" spans="1:23" hidden="1" x14ac:dyDescent="0.25">
      <c r="A2033">
        <v>1516</v>
      </c>
      <c r="B2033">
        <f>IF(Tabela_padrão__V_CHANNELGERAL2[[#This Row],[ID]]=A2032,0,1)</f>
        <v>1</v>
      </c>
      <c r="D2033" t="s">
        <v>1760</v>
      </c>
      <c r="E2033" t="s">
        <v>251</v>
      </c>
      <c r="F2033" t="s">
        <v>27</v>
      </c>
      <c r="G2033" t="s">
        <v>41</v>
      </c>
      <c r="H2033" t="s">
        <v>42</v>
      </c>
      <c r="I2033">
        <v>2015</v>
      </c>
      <c r="J2033" s="6">
        <v>42361</v>
      </c>
      <c r="K2033" s="6">
        <v>42361</v>
      </c>
      <c r="L2033" s="6">
        <v>42361</v>
      </c>
      <c r="N2033" t="s">
        <v>173</v>
      </c>
      <c r="O2033" t="s">
        <v>173</v>
      </c>
      <c r="P2033" t="s">
        <v>1438</v>
      </c>
      <c r="Q2033" s="6">
        <v>41640</v>
      </c>
      <c r="R2033" s="6">
        <v>42369</v>
      </c>
      <c r="S2033">
        <v>0</v>
      </c>
      <c r="T2033">
        <v>0</v>
      </c>
      <c r="U2033" t="s">
        <v>31</v>
      </c>
      <c r="V2033" t="s">
        <v>31</v>
      </c>
      <c r="W2033" t="s">
        <v>3279</v>
      </c>
    </row>
    <row r="2034" spans="1:23" hidden="1" x14ac:dyDescent="0.25">
      <c r="A2034">
        <v>1006</v>
      </c>
      <c r="B2034">
        <f>IF(Tabela_padrão__V_CHANNELGERAL2[[#This Row],[ID]]=A2033,0,1)</f>
        <v>1</v>
      </c>
      <c r="D2034" t="s">
        <v>1771</v>
      </c>
      <c r="E2034" t="s">
        <v>52</v>
      </c>
      <c r="F2034" t="s">
        <v>32</v>
      </c>
      <c r="G2034" t="s">
        <v>28</v>
      </c>
      <c r="H2034" t="s">
        <v>42</v>
      </c>
      <c r="I2034">
        <v>2015</v>
      </c>
      <c r="J2034" s="6">
        <v>42290</v>
      </c>
      <c r="K2034" s="6">
        <v>42290</v>
      </c>
      <c r="L2034" s="6">
        <v>42290</v>
      </c>
      <c r="N2034" t="s">
        <v>54</v>
      </c>
      <c r="O2034" t="s">
        <v>54</v>
      </c>
      <c r="P2034" t="s">
        <v>1438</v>
      </c>
      <c r="Q2034" s="6">
        <v>41640</v>
      </c>
      <c r="R2034" s="6">
        <v>42369</v>
      </c>
      <c r="S2034">
        <v>0</v>
      </c>
      <c r="T2034">
        <v>0</v>
      </c>
      <c r="U2034" t="s">
        <v>31</v>
      </c>
      <c r="V2034" t="s">
        <v>31</v>
      </c>
      <c r="W2034" t="s">
        <v>3309</v>
      </c>
    </row>
    <row r="2035" spans="1:23" hidden="1" x14ac:dyDescent="0.25">
      <c r="A2035">
        <v>1507</v>
      </c>
      <c r="B2035">
        <f>IF(Tabela_padrão__V_CHANNELGERAL2[[#This Row],[ID]]=A2034,0,1)</f>
        <v>1</v>
      </c>
      <c r="D2035" t="s">
        <v>1833</v>
      </c>
      <c r="E2035" t="s">
        <v>713</v>
      </c>
      <c r="F2035" t="s">
        <v>27</v>
      </c>
      <c r="G2035" t="s">
        <v>41</v>
      </c>
      <c r="H2035" t="s">
        <v>42</v>
      </c>
      <c r="I2035">
        <v>2015</v>
      </c>
      <c r="J2035" s="6">
        <v>42360</v>
      </c>
      <c r="K2035" s="6">
        <v>42360</v>
      </c>
      <c r="L2035" s="6">
        <v>42360</v>
      </c>
      <c r="N2035" t="s">
        <v>808</v>
      </c>
      <c r="O2035" t="s">
        <v>808</v>
      </c>
      <c r="P2035" t="s">
        <v>1438</v>
      </c>
      <c r="Q2035" s="6">
        <v>41640</v>
      </c>
      <c r="R2035" s="6">
        <v>42369</v>
      </c>
      <c r="S2035">
        <v>0</v>
      </c>
      <c r="T2035">
        <v>0</v>
      </c>
      <c r="U2035" t="s">
        <v>31</v>
      </c>
      <c r="V2035" t="s">
        <v>31</v>
      </c>
      <c r="W2035" t="s">
        <v>3279</v>
      </c>
    </row>
    <row r="2036" spans="1:23" hidden="1" x14ac:dyDescent="0.25">
      <c r="A2036">
        <v>1011</v>
      </c>
      <c r="B2036">
        <f>IF(Tabela_padrão__V_CHANNELGERAL2[[#This Row],[ID]]=A2035,0,1)</f>
        <v>1</v>
      </c>
      <c r="D2036" t="s">
        <v>1836</v>
      </c>
      <c r="E2036" t="s">
        <v>1169</v>
      </c>
      <c r="F2036" t="s">
        <v>27</v>
      </c>
      <c r="G2036" t="s">
        <v>28</v>
      </c>
      <c r="H2036" t="s">
        <v>42</v>
      </c>
      <c r="I2036">
        <v>2015</v>
      </c>
      <c r="J2036" s="6">
        <v>42299</v>
      </c>
      <c r="K2036" s="6">
        <v>42299</v>
      </c>
      <c r="L2036" s="6">
        <v>42299</v>
      </c>
      <c r="N2036" t="s">
        <v>1170</v>
      </c>
      <c r="O2036" t="s">
        <v>1170</v>
      </c>
      <c r="P2036" t="s">
        <v>1751</v>
      </c>
      <c r="Q2036" s="6">
        <v>42299</v>
      </c>
      <c r="R2036" s="6">
        <v>42369</v>
      </c>
      <c r="S2036">
        <v>0</v>
      </c>
      <c r="T2036">
        <v>0</v>
      </c>
      <c r="U2036" t="s">
        <v>31</v>
      </c>
      <c r="V2036" t="s">
        <v>31</v>
      </c>
      <c r="W2036" t="s">
        <v>3309</v>
      </c>
    </row>
    <row r="2037" spans="1:23" hidden="1" x14ac:dyDescent="0.25">
      <c r="A2037">
        <v>982</v>
      </c>
      <c r="B2037">
        <f>IF(Tabela_padrão__V_CHANNELGERAL2[[#This Row],[ID]]=A2036,0,1)</f>
        <v>1</v>
      </c>
      <c r="D2037" t="s">
        <v>1878</v>
      </c>
      <c r="E2037" t="s">
        <v>713</v>
      </c>
      <c r="F2037" t="s">
        <v>27</v>
      </c>
      <c r="G2037" t="s">
        <v>41</v>
      </c>
      <c r="H2037" t="s">
        <v>53</v>
      </c>
      <c r="I2037">
        <v>2015</v>
      </c>
      <c r="J2037" s="6">
        <v>42068</v>
      </c>
      <c r="K2037" s="6">
        <v>42066</v>
      </c>
      <c r="L2037" s="6">
        <v>42390</v>
      </c>
      <c r="M2037">
        <v>33.33</v>
      </c>
      <c r="N2037" t="s">
        <v>808</v>
      </c>
      <c r="O2037" t="s">
        <v>1060</v>
      </c>
      <c r="P2037" t="s">
        <v>1438</v>
      </c>
      <c r="Q2037" s="6">
        <v>41640</v>
      </c>
      <c r="R2037" s="6">
        <v>42369</v>
      </c>
      <c r="S2037">
        <v>0</v>
      </c>
      <c r="T2037">
        <v>0</v>
      </c>
      <c r="U2037" t="s">
        <v>31</v>
      </c>
      <c r="V2037" t="s">
        <v>31</v>
      </c>
      <c r="W2037" t="s">
        <v>3279</v>
      </c>
    </row>
    <row r="2038" spans="1:23" hidden="1" x14ac:dyDescent="0.25">
      <c r="A2038">
        <v>1534</v>
      </c>
      <c r="B2038">
        <f>IF(Tabela_padrão__V_CHANNELGERAL2[[#This Row],[ID]]=A2037,0,1)</f>
        <v>1</v>
      </c>
      <c r="D2038" t="s">
        <v>1893</v>
      </c>
      <c r="E2038" t="s">
        <v>137</v>
      </c>
      <c r="F2038" t="s">
        <v>27</v>
      </c>
      <c r="G2038" t="s">
        <v>41</v>
      </c>
      <c r="H2038" t="s">
        <v>42</v>
      </c>
      <c r="I2038">
        <v>2015</v>
      </c>
      <c r="J2038" s="6">
        <v>42361</v>
      </c>
      <c r="K2038" s="6">
        <v>42361</v>
      </c>
      <c r="L2038" s="6">
        <v>42361</v>
      </c>
      <c r="N2038" t="s">
        <v>173</v>
      </c>
      <c r="O2038" t="s">
        <v>173</v>
      </c>
      <c r="P2038" t="s">
        <v>1438</v>
      </c>
      <c r="Q2038" s="6">
        <v>41640</v>
      </c>
      <c r="R2038" s="6">
        <v>42369</v>
      </c>
      <c r="S2038">
        <v>0</v>
      </c>
      <c r="T2038">
        <v>0</v>
      </c>
      <c r="U2038" t="s">
        <v>31</v>
      </c>
      <c r="V2038" t="s">
        <v>31</v>
      </c>
      <c r="W2038" t="s">
        <v>3279</v>
      </c>
    </row>
    <row r="2039" spans="1:23" hidden="1" x14ac:dyDescent="0.25">
      <c r="A2039">
        <v>1023</v>
      </c>
      <c r="B2039">
        <f>IF(Tabela_padrão__V_CHANNELGERAL2[[#This Row],[ID]]=A2038,0,1)</f>
        <v>1</v>
      </c>
      <c r="E2039" t="s">
        <v>26</v>
      </c>
      <c r="F2039" t="s">
        <v>27</v>
      </c>
      <c r="G2039" t="s">
        <v>28</v>
      </c>
      <c r="H2039" t="s">
        <v>42</v>
      </c>
      <c r="I2039">
        <v>2015</v>
      </c>
      <c r="J2039" s="6">
        <v>42333</v>
      </c>
      <c r="K2039" s="6">
        <v>42333</v>
      </c>
      <c r="L2039" s="6">
        <v>42333</v>
      </c>
      <c r="N2039" t="s">
        <v>173</v>
      </c>
      <c r="O2039" t="s">
        <v>173</v>
      </c>
      <c r="P2039" t="s">
        <v>1443</v>
      </c>
      <c r="Q2039" s="6"/>
      <c r="R2039" s="6"/>
      <c r="S2039">
        <v>0</v>
      </c>
      <c r="T2039">
        <v>0</v>
      </c>
      <c r="U2039" t="s">
        <v>31</v>
      </c>
      <c r="V2039" t="s">
        <v>31</v>
      </c>
      <c r="W2039" t="s">
        <v>3277</v>
      </c>
    </row>
    <row r="2040" spans="1:23" hidden="1" x14ac:dyDescent="0.25">
      <c r="A2040">
        <v>1526</v>
      </c>
      <c r="B2040">
        <f>IF(Tabela_padrão__V_CHANNELGERAL2[[#This Row],[ID]]=A2039,0,1)</f>
        <v>1</v>
      </c>
      <c r="D2040" t="s">
        <v>1986</v>
      </c>
      <c r="E2040" t="s">
        <v>707</v>
      </c>
      <c r="F2040" t="s">
        <v>27</v>
      </c>
      <c r="G2040" t="s">
        <v>41</v>
      </c>
      <c r="H2040" t="s">
        <v>42</v>
      </c>
      <c r="I2040">
        <v>2015</v>
      </c>
      <c r="J2040" s="6">
        <v>42361</v>
      </c>
      <c r="K2040" s="6">
        <v>42361</v>
      </c>
      <c r="L2040" s="6">
        <v>42361</v>
      </c>
      <c r="N2040" t="s">
        <v>173</v>
      </c>
      <c r="O2040" t="s">
        <v>173</v>
      </c>
      <c r="P2040" t="s">
        <v>1438</v>
      </c>
      <c r="Q2040" s="6">
        <v>41640</v>
      </c>
      <c r="R2040" s="6">
        <v>42369</v>
      </c>
      <c r="S2040">
        <v>0</v>
      </c>
      <c r="T2040">
        <v>0</v>
      </c>
      <c r="U2040" t="s">
        <v>31</v>
      </c>
      <c r="V2040" t="s">
        <v>31</v>
      </c>
      <c r="W2040" t="s">
        <v>3279</v>
      </c>
    </row>
    <row r="2041" spans="1:23" hidden="1" x14ac:dyDescent="0.25">
      <c r="A2041">
        <v>1540</v>
      </c>
      <c r="B2041">
        <f>IF(Tabela_padrão__V_CHANNELGERAL2[[#This Row],[ID]]=A2040,0,1)</f>
        <v>1</v>
      </c>
      <c r="D2041" t="s">
        <v>2034</v>
      </c>
      <c r="E2041" t="s">
        <v>144</v>
      </c>
      <c r="F2041" t="s">
        <v>27</v>
      </c>
      <c r="G2041" t="s">
        <v>41</v>
      </c>
      <c r="H2041" t="s">
        <v>42</v>
      </c>
      <c r="I2041">
        <v>2015</v>
      </c>
      <c r="J2041" s="6">
        <v>42361</v>
      </c>
      <c r="K2041" s="6">
        <v>42361</v>
      </c>
      <c r="L2041" s="6">
        <v>42361</v>
      </c>
      <c r="N2041" t="s">
        <v>173</v>
      </c>
      <c r="O2041" t="s">
        <v>173</v>
      </c>
      <c r="P2041" t="s">
        <v>1438</v>
      </c>
      <c r="Q2041" s="6">
        <v>41640</v>
      </c>
      <c r="R2041" s="6">
        <v>42369</v>
      </c>
      <c r="S2041">
        <v>0</v>
      </c>
      <c r="T2041">
        <v>0</v>
      </c>
      <c r="U2041" t="s">
        <v>31</v>
      </c>
      <c r="V2041" t="s">
        <v>31</v>
      </c>
      <c r="W2041" t="s">
        <v>3279</v>
      </c>
    </row>
    <row r="2042" spans="1:23" hidden="1" x14ac:dyDescent="0.25">
      <c r="A2042">
        <v>1535</v>
      </c>
      <c r="B2042">
        <f>IF(Tabela_padrão__V_CHANNELGERAL2[[#This Row],[ID]]=A2041,0,1)</f>
        <v>1</v>
      </c>
      <c r="D2042" t="s">
        <v>2083</v>
      </c>
      <c r="E2042" t="s">
        <v>137</v>
      </c>
      <c r="F2042" t="s">
        <v>27</v>
      </c>
      <c r="G2042" t="s">
        <v>41</v>
      </c>
      <c r="H2042" t="s">
        <v>42</v>
      </c>
      <c r="I2042">
        <v>2015</v>
      </c>
      <c r="J2042" s="6">
        <v>42361</v>
      </c>
      <c r="K2042" s="6">
        <v>42361</v>
      </c>
      <c r="L2042" s="6">
        <v>42361</v>
      </c>
      <c r="N2042" t="s">
        <v>173</v>
      </c>
      <c r="O2042" t="s">
        <v>173</v>
      </c>
      <c r="P2042" t="s">
        <v>1438</v>
      </c>
      <c r="Q2042" s="6">
        <v>41640</v>
      </c>
      <c r="R2042" s="6">
        <v>42369</v>
      </c>
      <c r="S2042">
        <v>0</v>
      </c>
      <c r="T2042">
        <v>0</v>
      </c>
      <c r="U2042" t="s">
        <v>31</v>
      </c>
      <c r="V2042" t="s">
        <v>31</v>
      </c>
      <c r="W2042" t="s">
        <v>3279</v>
      </c>
    </row>
    <row r="2043" spans="1:23" hidden="1" x14ac:dyDescent="0.25">
      <c r="A2043">
        <v>1964</v>
      </c>
      <c r="B2043">
        <f>IF(Tabela_padrão__V_CHANNELGERAL2[[#This Row],[ID]]=A2042,0,1)</f>
        <v>1</v>
      </c>
      <c r="D2043" t="s">
        <v>3669</v>
      </c>
      <c r="E2043" t="s">
        <v>231</v>
      </c>
      <c r="F2043" t="s">
        <v>27</v>
      </c>
      <c r="G2043" t="s">
        <v>41</v>
      </c>
      <c r="H2043" t="s">
        <v>42</v>
      </c>
      <c r="I2043">
        <v>2016</v>
      </c>
      <c r="J2043" s="6">
        <v>42664</v>
      </c>
      <c r="K2043" s="6">
        <v>42664</v>
      </c>
      <c r="L2043" s="6">
        <v>42664</v>
      </c>
      <c r="N2043" t="s">
        <v>232</v>
      </c>
      <c r="O2043" t="s">
        <v>233</v>
      </c>
      <c r="P2043" t="s">
        <v>1443</v>
      </c>
      <c r="Q2043" s="6"/>
      <c r="R2043" s="6"/>
      <c r="S2043">
        <v>0</v>
      </c>
      <c r="T2043">
        <v>0</v>
      </c>
      <c r="U2043" t="s">
        <v>31</v>
      </c>
      <c r="V2043" t="s">
        <v>31</v>
      </c>
    </row>
    <row r="2044" spans="1:23" hidden="1" x14ac:dyDescent="0.25">
      <c r="A2044">
        <v>1517</v>
      </c>
      <c r="B2044">
        <f>IF(Tabela_padrão__V_CHANNELGERAL2[[#This Row],[ID]]=A2043,0,1)</f>
        <v>1</v>
      </c>
      <c r="D2044" t="s">
        <v>2398</v>
      </c>
      <c r="E2044" t="s">
        <v>117</v>
      </c>
      <c r="F2044" t="s">
        <v>27</v>
      </c>
      <c r="G2044" t="s">
        <v>41</v>
      </c>
      <c r="H2044" t="s">
        <v>42</v>
      </c>
      <c r="I2044">
        <v>2015</v>
      </c>
      <c r="J2044" s="6">
        <v>42361</v>
      </c>
      <c r="K2044" s="6">
        <v>42361</v>
      </c>
      <c r="L2044" s="6">
        <v>42361</v>
      </c>
      <c r="N2044" t="s">
        <v>173</v>
      </c>
      <c r="O2044" t="s">
        <v>173</v>
      </c>
      <c r="P2044" t="s">
        <v>1438</v>
      </c>
      <c r="Q2044" s="6">
        <v>41640</v>
      </c>
      <c r="R2044" s="6">
        <v>42369</v>
      </c>
      <c r="S2044">
        <v>0</v>
      </c>
      <c r="T2044">
        <v>0</v>
      </c>
      <c r="U2044" t="s">
        <v>31</v>
      </c>
      <c r="V2044" t="s">
        <v>31</v>
      </c>
      <c r="W2044" t="s">
        <v>3279</v>
      </c>
    </row>
    <row r="2045" spans="1:23" hidden="1" x14ac:dyDescent="0.25">
      <c r="A2045">
        <v>164</v>
      </c>
      <c r="B2045">
        <f>IF(Tabela_padrão__V_CHANNELGERAL2[[#This Row],[ID]]=A2044,0,1)</f>
        <v>1</v>
      </c>
      <c r="D2045" t="s">
        <v>2415</v>
      </c>
      <c r="E2045" t="s">
        <v>2416</v>
      </c>
      <c r="F2045" t="s">
        <v>32</v>
      </c>
      <c r="G2045" t="s">
        <v>1411</v>
      </c>
      <c r="H2045" t="s">
        <v>53</v>
      </c>
      <c r="I2045">
        <v>2013</v>
      </c>
      <c r="J2045" s="6">
        <v>41509</v>
      </c>
      <c r="K2045" s="6">
        <v>41509</v>
      </c>
      <c r="L2045" s="6">
        <v>41509</v>
      </c>
      <c r="M2045">
        <v>0</v>
      </c>
      <c r="N2045" t="s">
        <v>2173</v>
      </c>
      <c r="O2045" t="s">
        <v>2417</v>
      </c>
      <c r="P2045" t="s">
        <v>1443</v>
      </c>
      <c r="Q2045" s="6"/>
      <c r="R2045" s="6"/>
      <c r="S2045">
        <v>0</v>
      </c>
      <c r="T2045">
        <v>0</v>
      </c>
      <c r="U2045" t="s">
        <v>31</v>
      </c>
      <c r="V2045" t="s">
        <v>31</v>
      </c>
    </row>
    <row r="2046" spans="1:23" hidden="1" x14ac:dyDescent="0.25">
      <c r="A2046">
        <v>1529</v>
      </c>
      <c r="B2046">
        <f>IF(Tabela_padrão__V_CHANNELGERAL2[[#This Row],[ID]]=A2045,0,1)</f>
        <v>1</v>
      </c>
      <c r="D2046" t="s">
        <v>2426</v>
      </c>
      <c r="E2046" t="s">
        <v>137</v>
      </c>
      <c r="F2046" t="s">
        <v>27</v>
      </c>
      <c r="G2046" t="s">
        <v>41</v>
      </c>
      <c r="H2046" t="s">
        <v>42</v>
      </c>
      <c r="I2046">
        <v>2015</v>
      </c>
      <c r="J2046" s="6">
        <v>42361</v>
      </c>
      <c r="K2046" s="6">
        <v>42361</v>
      </c>
      <c r="L2046" s="6">
        <v>42361</v>
      </c>
      <c r="N2046" t="s">
        <v>173</v>
      </c>
      <c r="O2046" t="s">
        <v>173</v>
      </c>
      <c r="P2046" t="s">
        <v>1438</v>
      </c>
      <c r="Q2046" s="6">
        <v>41640</v>
      </c>
      <c r="R2046" s="6">
        <v>42369</v>
      </c>
      <c r="S2046">
        <v>0</v>
      </c>
      <c r="T2046">
        <v>0</v>
      </c>
      <c r="U2046" t="s">
        <v>31</v>
      </c>
      <c r="V2046" t="s">
        <v>31</v>
      </c>
      <c r="W2046" t="s">
        <v>3279</v>
      </c>
    </row>
    <row r="2047" spans="1:23" hidden="1" x14ac:dyDescent="0.25">
      <c r="A2047">
        <v>986</v>
      </c>
      <c r="B2047">
        <f>IF(Tabela_padrão__V_CHANNELGERAL2[[#This Row],[ID]]=A2046,0,1)</f>
        <v>1</v>
      </c>
      <c r="D2047" t="s">
        <v>2455</v>
      </c>
      <c r="E2047" t="s">
        <v>144</v>
      </c>
      <c r="F2047" t="s">
        <v>27</v>
      </c>
      <c r="G2047" t="s">
        <v>28</v>
      </c>
      <c r="H2047" t="s">
        <v>42</v>
      </c>
      <c r="I2047">
        <v>2015</v>
      </c>
      <c r="J2047" s="6">
        <v>42081</v>
      </c>
      <c r="K2047" s="6">
        <v>42081</v>
      </c>
      <c r="L2047" s="6">
        <v>42081</v>
      </c>
      <c r="N2047" t="s">
        <v>1603</v>
      </c>
      <c r="O2047" t="s">
        <v>1603</v>
      </c>
      <c r="P2047" t="s">
        <v>1438</v>
      </c>
      <c r="Q2047" s="6">
        <v>41640</v>
      </c>
      <c r="R2047" s="6">
        <v>42369</v>
      </c>
      <c r="S2047">
        <v>0</v>
      </c>
      <c r="T2047">
        <v>0</v>
      </c>
      <c r="U2047" t="s">
        <v>31</v>
      </c>
      <c r="V2047" t="s">
        <v>31</v>
      </c>
      <c r="W2047" t="s">
        <v>3309</v>
      </c>
    </row>
    <row r="2048" spans="1:23" hidden="1" x14ac:dyDescent="0.25">
      <c r="A2048">
        <v>1532</v>
      </c>
      <c r="B2048">
        <f>IF(Tabela_padrão__V_CHANNELGERAL2[[#This Row],[ID]]=A2047,0,1)</f>
        <v>1</v>
      </c>
      <c r="D2048" t="s">
        <v>2460</v>
      </c>
      <c r="E2048" t="s">
        <v>137</v>
      </c>
      <c r="F2048" t="s">
        <v>27</v>
      </c>
      <c r="G2048" t="s">
        <v>41</v>
      </c>
      <c r="H2048" t="s">
        <v>42</v>
      </c>
      <c r="I2048">
        <v>2015</v>
      </c>
      <c r="J2048" s="6">
        <v>42361</v>
      </c>
      <c r="K2048" s="6">
        <v>42361</v>
      </c>
      <c r="L2048" s="6">
        <v>42361</v>
      </c>
      <c r="N2048" t="s">
        <v>173</v>
      </c>
      <c r="O2048" t="s">
        <v>173</v>
      </c>
      <c r="P2048" t="s">
        <v>1438</v>
      </c>
      <c r="Q2048" s="6">
        <v>41640</v>
      </c>
      <c r="R2048" s="6">
        <v>42369</v>
      </c>
      <c r="S2048">
        <v>0</v>
      </c>
      <c r="T2048">
        <v>0</v>
      </c>
      <c r="U2048" t="s">
        <v>31</v>
      </c>
      <c r="V2048" t="s">
        <v>31</v>
      </c>
      <c r="W2048" t="s">
        <v>3279</v>
      </c>
    </row>
    <row r="2049" spans="1:23" hidden="1" x14ac:dyDescent="0.25">
      <c r="A2049">
        <v>446</v>
      </c>
      <c r="B2049">
        <f>IF(Tabela_padrão__V_CHANNELGERAL2[[#This Row],[ID]]=A2048,0,1)</f>
        <v>1</v>
      </c>
      <c r="E2049" t="s">
        <v>26</v>
      </c>
      <c r="F2049" t="s">
        <v>27</v>
      </c>
      <c r="G2049" t="s">
        <v>28</v>
      </c>
      <c r="H2049" t="s">
        <v>42</v>
      </c>
      <c r="I2049">
        <v>2014</v>
      </c>
      <c r="J2049" s="6">
        <v>41968</v>
      </c>
      <c r="K2049" s="6">
        <v>41968</v>
      </c>
      <c r="L2049" s="6">
        <v>41968</v>
      </c>
      <c r="N2049" t="s">
        <v>2352</v>
      </c>
      <c r="O2049" t="s">
        <v>2352</v>
      </c>
      <c r="P2049" t="s">
        <v>1438</v>
      </c>
      <c r="Q2049" s="6">
        <v>41640</v>
      </c>
      <c r="R2049" s="6">
        <v>42369</v>
      </c>
      <c r="S2049">
        <v>0</v>
      </c>
      <c r="T2049">
        <v>0</v>
      </c>
      <c r="U2049" t="s">
        <v>31</v>
      </c>
      <c r="V2049" t="s">
        <v>31</v>
      </c>
      <c r="W2049" t="s">
        <v>3277</v>
      </c>
    </row>
    <row r="2050" spans="1:23" hidden="1" x14ac:dyDescent="0.25">
      <c r="A2050">
        <v>1848</v>
      </c>
      <c r="B2050">
        <f>IF(Tabela_padrão__V_CHANNELGERAL2[[#This Row],[ID]]=A2049,0,1)</f>
        <v>1</v>
      </c>
      <c r="D2050" t="s">
        <v>2481</v>
      </c>
      <c r="E2050" t="s">
        <v>26</v>
      </c>
      <c r="F2050" t="s">
        <v>27</v>
      </c>
      <c r="G2050" t="s">
        <v>41</v>
      </c>
      <c r="H2050" t="s">
        <v>42</v>
      </c>
      <c r="I2050">
        <v>2016</v>
      </c>
      <c r="J2050" s="6">
        <v>42447</v>
      </c>
      <c r="K2050" s="6">
        <v>42447</v>
      </c>
      <c r="L2050" s="6">
        <v>42447</v>
      </c>
      <c r="N2050" t="s">
        <v>179</v>
      </c>
      <c r="O2050" t="s">
        <v>173</v>
      </c>
      <c r="P2050" t="s">
        <v>1443</v>
      </c>
      <c r="Q2050" s="6"/>
      <c r="R2050" s="6"/>
      <c r="S2050">
        <v>0</v>
      </c>
      <c r="T2050">
        <v>0</v>
      </c>
      <c r="U2050" t="s">
        <v>31</v>
      </c>
      <c r="V2050" t="s">
        <v>31</v>
      </c>
      <c r="W2050" t="s">
        <v>3279</v>
      </c>
    </row>
    <row r="2051" spans="1:23" hidden="1" x14ac:dyDescent="0.25">
      <c r="A2051">
        <v>743</v>
      </c>
      <c r="B2051">
        <f>IF(Tabela_padrão__V_CHANNELGERAL2[[#This Row],[ID]]=A2050,0,1)</f>
        <v>1</v>
      </c>
      <c r="D2051" t="s">
        <v>2505</v>
      </c>
      <c r="E2051" t="s">
        <v>1641</v>
      </c>
      <c r="F2051" t="s">
        <v>27</v>
      </c>
      <c r="G2051" t="s">
        <v>28</v>
      </c>
      <c r="H2051" t="s">
        <v>42</v>
      </c>
      <c r="I2051">
        <v>2014</v>
      </c>
      <c r="J2051" s="6">
        <v>41990</v>
      </c>
      <c r="K2051" s="6">
        <v>41990</v>
      </c>
      <c r="L2051" s="6">
        <v>41990</v>
      </c>
      <c r="N2051" t="s">
        <v>2506</v>
      </c>
      <c r="O2051" t="s">
        <v>2506</v>
      </c>
      <c r="P2051" t="s">
        <v>1438</v>
      </c>
      <c r="Q2051" s="6">
        <v>41640</v>
      </c>
      <c r="R2051" s="6">
        <v>42369</v>
      </c>
      <c r="S2051">
        <v>0</v>
      </c>
      <c r="T2051">
        <v>0</v>
      </c>
      <c r="U2051" t="s">
        <v>31</v>
      </c>
      <c r="V2051" t="s">
        <v>31</v>
      </c>
      <c r="W2051" t="s">
        <v>3277</v>
      </c>
    </row>
    <row r="2052" spans="1:23" hidden="1" x14ac:dyDescent="0.25">
      <c r="A2052">
        <v>6</v>
      </c>
      <c r="B2052">
        <f>IF(Tabela_padrão__V_CHANNELGERAL2[[#This Row],[ID]]=A2051,0,1)</f>
        <v>1</v>
      </c>
      <c r="D2052" t="s">
        <v>2580</v>
      </c>
      <c r="E2052" t="s">
        <v>2581</v>
      </c>
      <c r="F2052" t="s">
        <v>27</v>
      </c>
      <c r="G2052" t="s">
        <v>28</v>
      </c>
      <c r="H2052" t="s">
        <v>42</v>
      </c>
      <c r="J2052" s="6">
        <v>41231</v>
      </c>
      <c r="K2052" s="6"/>
      <c r="L2052" s="6"/>
      <c r="N2052" t="s">
        <v>2173</v>
      </c>
      <c r="O2052" t="s">
        <v>2173</v>
      </c>
      <c r="P2052" t="s">
        <v>1443</v>
      </c>
      <c r="Q2052" s="6"/>
      <c r="R2052" s="6"/>
      <c r="S2052">
        <v>0</v>
      </c>
      <c r="T2052">
        <v>0</v>
      </c>
      <c r="U2052" t="s">
        <v>31</v>
      </c>
      <c r="V2052" t="s">
        <v>31</v>
      </c>
      <c r="W2052" t="s">
        <v>3278</v>
      </c>
    </row>
    <row r="2053" spans="1:23" hidden="1" x14ac:dyDescent="0.25">
      <c r="A2053">
        <v>1852</v>
      </c>
      <c r="B2053">
        <f>IF(Tabela_padrão__V_CHANNELGERAL2[[#This Row],[ID]]=A2052,0,1)</f>
        <v>1</v>
      </c>
      <c r="D2053" t="s">
        <v>1406</v>
      </c>
      <c r="E2053" t="s">
        <v>26</v>
      </c>
      <c r="F2053" t="s">
        <v>27</v>
      </c>
      <c r="G2053" t="s">
        <v>41</v>
      </c>
      <c r="H2053" t="s">
        <v>42</v>
      </c>
      <c r="I2053">
        <v>2016</v>
      </c>
      <c r="J2053" s="6">
        <v>42447</v>
      </c>
      <c r="K2053" s="6">
        <v>42447</v>
      </c>
      <c r="L2053" s="6">
        <v>42447</v>
      </c>
      <c r="N2053" t="s">
        <v>173</v>
      </c>
      <c r="O2053" t="s">
        <v>173</v>
      </c>
      <c r="P2053" t="s">
        <v>1443</v>
      </c>
      <c r="Q2053" s="6"/>
      <c r="R2053" s="6"/>
      <c r="S2053">
        <v>0</v>
      </c>
      <c r="T2053">
        <v>0</v>
      </c>
      <c r="U2053" t="s">
        <v>31</v>
      </c>
      <c r="V2053" t="s">
        <v>31</v>
      </c>
      <c r="W2053" t="s">
        <v>3279</v>
      </c>
    </row>
    <row r="2054" spans="1:23" hidden="1" x14ac:dyDescent="0.25">
      <c r="A2054">
        <v>1858</v>
      </c>
      <c r="B2054">
        <f>IF(Tabela_padrão__V_CHANNELGERAL2[[#This Row],[ID]]=A2053,0,1)</f>
        <v>1</v>
      </c>
      <c r="D2054" t="s">
        <v>2677</v>
      </c>
      <c r="E2054" t="s">
        <v>26</v>
      </c>
      <c r="F2054" t="s">
        <v>32</v>
      </c>
      <c r="G2054" t="s">
        <v>41</v>
      </c>
      <c r="H2054" t="s">
        <v>53</v>
      </c>
      <c r="I2054">
        <v>2016</v>
      </c>
      <c r="J2054" s="6">
        <v>42487</v>
      </c>
      <c r="K2054" s="6">
        <v>42487</v>
      </c>
      <c r="L2054" s="6">
        <v>42654</v>
      </c>
      <c r="M2054">
        <v>33.33</v>
      </c>
      <c r="N2054" t="s">
        <v>33</v>
      </c>
      <c r="O2054" t="s">
        <v>33</v>
      </c>
      <c r="P2054" t="s">
        <v>1443</v>
      </c>
      <c r="Q2054" s="6"/>
      <c r="R2054" s="6"/>
      <c r="S2054">
        <v>0</v>
      </c>
      <c r="T2054">
        <v>0</v>
      </c>
      <c r="U2054" t="s">
        <v>31</v>
      </c>
      <c r="V2054" t="s">
        <v>31</v>
      </c>
    </row>
    <row r="2055" spans="1:23" hidden="1" x14ac:dyDescent="0.25">
      <c r="A2055">
        <v>1533</v>
      </c>
      <c r="B2055">
        <f>IF(Tabela_padrão__V_CHANNELGERAL2[[#This Row],[ID]]=A2054,0,1)</f>
        <v>1</v>
      </c>
      <c r="D2055" t="s">
        <v>2684</v>
      </c>
      <c r="E2055" t="s">
        <v>137</v>
      </c>
      <c r="F2055" t="s">
        <v>27</v>
      </c>
      <c r="G2055" t="s">
        <v>41</v>
      </c>
      <c r="H2055" t="s">
        <v>42</v>
      </c>
      <c r="I2055">
        <v>2015</v>
      </c>
      <c r="J2055" s="6">
        <v>42361</v>
      </c>
      <c r="K2055" s="6">
        <v>42361</v>
      </c>
      <c r="L2055" s="6">
        <v>42361</v>
      </c>
      <c r="N2055" t="s">
        <v>173</v>
      </c>
      <c r="O2055" t="s">
        <v>173</v>
      </c>
      <c r="P2055" t="s">
        <v>1438</v>
      </c>
      <c r="Q2055" s="6">
        <v>41640</v>
      </c>
      <c r="R2055" s="6">
        <v>42369</v>
      </c>
      <c r="S2055">
        <v>0</v>
      </c>
      <c r="T2055">
        <v>0</v>
      </c>
      <c r="U2055" t="s">
        <v>31</v>
      </c>
      <c r="V2055" t="s">
        <v>31</v>
      </c>
      <c r="W2055" t="s">
        <v>3279</v>
      </c>
    </row>
    <row r="2056" spans="1:23" hidden="1" x14ac:dyDescent="0.25">
      <c r="A2056">
        <v>1520</v>
      </c>
      <c r="B2056">
        <f>IF(Tabela_padrão__V_CHANNELGERAL2[[#This Row],[ID]]=A2055,0,1)</f>
        <v>1</v>
      </c>
      <c r="D2056" t="s">
        <v>2719</v>
      </c>
      <c r="E2056" t="s">
        <v>117</v>
      </c>
      <c r="F2056" t="s">
        <v>27</v>
      </c>
      <c r="G2056" t="s">
        <v>41</v>
      </c>
      <c r="H2056" t="s">
        <v>42</v>
      </c>
      <c r="I2056">
        <v>2015</v>
      </c>
      <c r="J2056" s="6">
        <v>42361</v>
      </c>
      <c r="K2056" s="6">
        <v>42361</v>
      </c>
      <c r="L2056" s="6">
        <v>42361</v>
      </c>
      <c r="N2056" t="s">
        <v>173</v>
      </c>
      <c r="O2056" t="s">
        <v>173</v>
      </c>
      <c r="P2056" t="s">
        <v>1438</v>
      </c>
      <c r="Q2056" s="6">
        <v>41640</v>
      </c>
      <c r="R2056" s="6">
        <v>42369</v>
      </c>
      <c r="S2056">
        <v>0</v>
      </c>
      <c r="T2056">
        <v>0</v>
      </c>
      <c r="U2056" t="s">
        <v>31</v>
      </c>
      <c r="V2056" t="s">
        <v>31</v>
      </c>
      <c r="W2056" t="s">
        <v>3279</v>
      </c>
    </row>
    <row r="2057" spans="1:23" hidden="1" x14ac:dyDescent="0.25">
      <c r="A2057">
        <v>8</v>
      </c>
      <c r="B2057">
        <f>IF(Tabela_padrão__V_CHANNELGERAL2[[#This Row],[ID]]=A2056,0,1)</f>
        <v>1</v>
      </c>
      <c r="D2057" t="s">
        <v>2726</v>
      </c>
      <c r="E2057" t="s">
        <v>1578</v>
      </c>
      <c r="F2057" t="s">
        <v>27</v>
      </c>
      <c r="G2057" t="s">
        <v>28</v>
      </c>
      <c r="H2057" t="s">
        <v>42</v>
      </c>
      <c r="J2057" s="6">
        <v>41231</v>
      </c>
      <c r="K2057" s="6"/>
      <c r="L2057" s="6"/>
      <c r="N2057" t="s">
        <v>2173</v>
      </c>
      <c r="O2057" t="s">
        <v>2173</v>
      </c>
      <c r="P2057" t="s">
        <v>1443</v>
      </c>
      <c r="Q2057" s="6"/>
      <c r="R2057" s="6"/>
      <c r="S2057">
        <v>0</v>
      </c>
      <c r="T2057">
        <v>0</v>
      </c>
      <c r="U2057" t="s">
        <v>31</v>
      </c>
      <c r="V2057" t="s">
        <v>31</v>
      </c>
      <c r="W2057" t="s">
        <v>3309</v>
      </c>
    </row>
    <row r="2058" spans="1:23" hidden="1" x14ac:dyDescent="0.25">
      <c r="A2058">
        <v>1024</v>
      </c>
      <c r="B2058">
        <f>IF(Tabela_padrão__V_CHANNELGERAL2[[#This Row],[ID]]=A2057,0,1)</f>
        <v>1</v>
      </c>
      <c r="E2058" t="s">
        <v>26</v>
      </c>
      <c r="F2058" t="s">
        <v>27</v>
      </c>
      <c r="G2058" t="s">
        <v>28</v>
      </c>
      <c r="H2058" t="s">
        <v>42</v>
      </c>
      <c r="I2058">
        <v>2015</v>
      </c>
      <c r="J2058" s="6">
        <v>42333</v>
      </c>
      <c r="K2058" s="6">
        <v>42333</v>
      </c>
      <c r="L2058" s="6">
        <v>42333</v>
      </c>
      <c r="N2058" t="s">
        <v>173</v>
      </c>
      <c r="O2058" t="s">
        <v>173</v>
      </c>
      <c r="P2058" t="s">
        <v>1443</v>
      </c>
      <c r="Q2058" s="6"/>
      <c r="R2058" s="6"/>
      <c r="S2058">
        <v>0</v>
      </c>
      <c r="T2058">
        <v>0</v>
      </c>
      <c r="U2058" t="s">
        <v>31</v>
      </c>
      <c r="V2058" t="s">
        <v>31</v>
      </c>
      <c r="W2058" t="s">
        <v>3277</v>
      </c>
    </row>
    <row r="2059" spans="1:23" hidden="1" x14ac:dyDescent="0.25">
      <c r="A2059">
        <v>7</v>
      </c>
      <c r="B2059">
        <f>IF(Tabela_padrão__V_CHANNELGERAL2[[#This Row],[ID]]=A2058,0,1)</f>
        <v>1</v>
      </c>
      <c r="D2059" t="s">
        <v>2740</v>
      </c>
      <c r="E2059" t="s">
        <v>2741</v>
      </c>
      <c r="F2059" t="s">
        <v>27</v>
      </c>
      <c r="G2059" t="s">
        <v>28</v>
      </c>
      <c r="H2059" t="s">
        <v>42</v>
      </c>
      <c r="J2059" s="6">
        <v>41231</v>
      </c>
      <c r="K2059" s="6"/>
      <c r="L2059" s="6"/>
      <c r="N2059" t="s">
        <v>2173</v>
      </c>
      <c r="O2059" t="s">
        <v>2173</v>
      </c>
      <c r="P2059" t="s">
        <v>1443</v>
      </c>
      <c r="Q2059" s="6"/>
      <c r="R2059" s="6"/>
      <c r="S2059">
        <v>0</v>
      </c>
      <c r="T2059">
        <v>0</v>
      </c>
      <c r="U2059" t="s">
        <v>31</v>
      </c>
      <c r="V2059" t="s">
        <v>31</v>
      </c>
      <c r="W2059" t="s">
        <v>3277</v>
      </c>
    </row>
    <row r="2060" spans="1:23" hidden="1" x14ac:dyDescent="0.25">
      <c r="A2060">
        <v>1531</v>
      </c>
      <c r="B2060">
        <f>IF(Tabela_padrão__V_CHANNELGERAL2[[#This Row],[ID]]=A2059,0,1)</f>
        <v>1</v>
      </c>
      <c r="D2060" t="s">
        <v>2744</v>
      </c>
      <c r="E2060" t="s">
        <v>137</v>
      </c>
      <c r="F2060" t="s">
        <v>27</v>
      </c>
      <c r="G2060" t="s">
        <v>41</v>
      </c>
      <c r="H2060" t="s">
        <v>42</v>
      </c>
      <c r="I2060">
        <v>2015</v>
      </c>
      <c r="J2060" s="6">
        <v>42361</v>
      </c>
      <c r="K2060" s="6">
        <v>42361</v>
      </c>
      <c r="L2060" s="6">
        <v>42361</v>
      </c>
      <c r="N2060" t="s">
        <v>173</v>
      </c>
      <c r="O2060" t="s">
        <v>173</v>
      </c>
      <c r="P2060" t="s">
        <v>1438</v>
      </c>
      <c r="Q2060" s="6">
        <v>41640</v>
      </c>
      <c r="R2060" s="6">
        <v>42369</v>
      </c>
      <c r="S2060">
        <v>0</v>
      </c>
      <c r="T2060">
        <v>0</v>
      </c>
      <c r="U2060" t="s">
        <v>31</v>
      </c>
      <c r="V2060" t="s">
        <v>31</v>
      </c>
      <c r="W2060" t="s">
        <v>3279</v>
      </c>
    </row>
    <row r="2061" spans="1:23" hidden="1" x14ac:dyDescent="0.25">
      <c r="A2061">
        <v>1847</v>
      </c>
      <c r="B2061">
        <f>IF(Tabela_padrão__V_CHANNELGERAL2[[#This Row],[ID]]=A2060,0,1)</f>
        <v>1</v>
      </c>
      <c r="D2061" t="s">
        <v>2765</v>
      </c>
      <c r="E2061" t="s">
        <v>26</v>
      </c>
      <c r="F2061" t="s">
        <v>27</v>
      </c>
      <c r="G2061" t="s">
        <v>41</v>
      </c>
      <c r="H2061" t="s">
        <v>42</v>
      </c>
      <c r="I2061">
        <v>2016</v>
      </c>
      <c r="J2061" s="6">
        <v>42447</v>
      </c>
      <c r="K2061" s="6">
        <v>42447</v>
      </c>
      <c r="L2061" s="6">
        <v>42447</v>
      </c>
      <c r="N2061" t="s">
        <v>255</v>
      </c>
      <c r="O2061" t="s">
        <v>173</v>
      </c>
      <c r="P2061" t="s">
        <v>1443</v>
      </c>
      <c r="Q2061" s="6"/>
      <c r="R2061" s="6"/>
      <c r="S2061">
        <v>0</v>
      </c>
      <c r="T2061">
        <v>0</v>
      </c>
      <c r="U2061" t="s">
        <v>31</v>
      </c>
      <c r="V2061" t="s">
        <v>31</v>
      </c>
      <c r="W2061" t="s">
        <v>3279</v>
      </c>
    </row>
    <row r="2062" spans="1:23" hidden="1" x14ac:dyDescent="0.25">
      <c r="A2062">
        <v>695</v>
      </c>
      <c r="B2062">
        <f>IF(Tabela_padrão__V_CHANNELGERAL2[[#This Row],[ID]]=A2061,0,1)</f>
        <v>1</v>
      </c>
      <c r="E2062" t="s">
        <v>540</v>
      </c>
      <c r="F2062" t="s">
        <v>32</v>
      </c>
      <c r="G2062" t="s">
        <v>28</v>
      </c>
      <c r="H2062" t="s">
        <v>42</v>
      </c>
      <c r="I2062">
        <v>2014</v>
      </c>
      <c r="J2062" s="6">
        <v>41989</v>
      </c>
      <c r="K2062" s="6">
        <v>41989</v>
      </c>
      <c r="L2062" s="6">
        <v>41989</v>
      </c>
      <c r="N2062" t="s">
        <v>1948</v>
      </c>
      <c r="O2062" t="s">
        <v>1948</v>
      </c>
      <c r="P2062" t="s">
        <v>1438</v>
      </c>
      <c r="Q2062" s="6">
        <v>41640</v>
      </c>
      <c r="R2062" s="6">
        <v>42369</v>
      </c>
      <c r="S2062">
        <v>0</v>
      </c>
      <c r="T2062">
        <v>0</v>
      </c>
      <c r="U2062" t="s">
        <v>31</v>
      </c>
      <c r="V2062" t="s">
        <v>31</v>
      </c>
      <c r="W2062" t="s">
        <v>3277</v>
      </c>
    </row>
    <row r="2063" spans="1:23" hidden="1" x14ac:dyDescent="0.25">
      <c r="A2063">
        <v>1025</v>
      </c>
      <c r="B2063">
        <f>IF(Tabela_padrão__V_CHANNELGERAL2[[#This Row],[ID]]=A2062,0,1)</f>
        <v>1</v>
      </c>
      <c r="E2063" t="s">
        <v>26</v>
      </c>
      <c r="F2063" t="s">
        <v>27</v>
      </c>
      <c r="G2063" t="s">
        <v>28</v>
      </c>
      <c r="H2063" t="s">
        <v>42</v>
      </c>
      <c r="I2063">
        <v>2015</v>
      </c>
      <c r="J2063" s="6">
        <v>42333</v>
      </c>
      <c r="K2063" s="6">
        <v>42333</v>
      </c>
      <c r="L2063" s="6">
        <v>42333</v>
      </c>
      <c r="N2063" t="s">
        <v>173</v>
      </c>
      <c r="O2063" t="s">
        <v>173</v>
      </c>
      <c r="P2063" t="s">
        <v>1443</v>
      </c>
      <c r="Q2063" s="6"/>
      <c r="R2063" s="6"/>
      <c r="S2063">
        <v>0</v>
      </c>
      <c r="T2063">
        <v>0</v>
      </c>
      <c r="U2063" t="s">
        <v>31</v>
      </c>
      <c r="V2063" t="s">
        <v>31</v>
      </c>
      <c r="W2063" t="s">
        <v>3277</v>
      </c>
    </row>
    <row r="2064" spans="1:23" hidden="1" x14ac:dyDescent="0.25">
      <c r="A2064">
        <v>1027</v>
      </c>
      <c r="B2064">
        <f>IF(Tabela_padrão__V_CHANNELGERAL2[[#This Row],[ID]]=A2063,0,1)</f>
        <v>1</v>
      </c>
      <c r="E2064" t="s">
        <v>26</v>
      </c>
      <c r="F2064" t="s">
        <v>27</v>
      </c>
      <c r="G2064" t="s">
        <v>28</v>
      </c>
      <c r="H2064" t="s">
        <v>42</v>
      </c>
      <c r="I2064">
        <v>2015</v>
      </c>
      <c r="J2064" s="6">
        <v>42333</v>
      </c>
      <c r="K2064" s="6">
        <v>42333</v>
      </c>
      <c r="L2064" s="6">
        <v>42333</v>
      </c>
      <c r="N2064" t="s">
        <v>173</v>
      </c>
      <c r="O2064" t="s">
        <v>173</v>
      </c>
      <c r="P2064" t="s">
        <v>1443</v>
      </c>
      <c r="Q2064" s="6"/>
      <c r="R2064" s="6"/>
      <c r="S2064">
        <v>0</v>
      </c>
      <c r="T2064">
        <v>0</v>
      </c>
      <c r="U2064" t="s">
        <v>31</v>
      </c>
      <c r="V2064" t="s">
        <v>31</v>
      </c>
      <c r="W2064" t="s">
        <v>3277</v>
      </c>
    </row>
    <row r="2065" spans="1:23" hidden="1" x14ac:dyDescent="0.25">
      <c r="A2065">
        <v>1536</v>
      </c>
      <c r="B2065">
        <f>IF(Tabela_padrão__V_CHANNELGERAL2[[#This Row],[ID]]=A2064,0,1)</f>
        <v>1</v>
      </c>
      <c r="D2065" t="s">
        <v>2825</v>
      </c>
      <c r="E2065" t="s">
        <v>137</v>
      </c>
      <c r="F2065" t="s">
        <v>27</v>
      </c>
      <c r="G2065" t="s">
        <v>41</v>
      </c>
      <c r="H2065" t="s">
        <v>42</v>
      </c>
      <c r="I2065">
        <v>2015</v>
      </c>
      <c r="J2065" s="6">
        <v>42361</v>
      </c>
      <c r="K2065" s="6">
        <v>42361</v>
      </c>
      <c r="L2065" s="6">
        <v>42361</v>
      </c>
      <c r="N2065" t="s">
        <v>173</v>
      </c>
      <c r="O2065" t="s">
        <v>173</v>
      </c>
      <c r="P2065" t="s">
        <v>1438</v>
      </c>
      <c r="Q2065" s="6">
        <v>41640</v>
      </c>
      <c r="R2065" s="6">
        <v>42369</v>
      </c>
      <c r="S2065">
        <v>0</v>
      </c>
      <c r="T2065">
        <v>0</v>
      </c>
      <c r="U2065" t="s">
        <v>31</v>
      </c>
      <c r="V2065" t="s">
        <v>31</v>
      </c>
      <c r="W2065" t="s">
        <v>3279</v>
      </c>
    </row>
    <row r="2066" spans="1:23" hidden="1" x14ac:dyDescent="0.25">
      <c r="A2066">
        <v>1530</v>
      </c>
      <c r="B2066">
        <f>IF(Tabela_padrão__V_CHANNELGERAL2[[#This Row],[ID]]=A2065,0,1)</f>
        <v>1</v>
      </c>
      <c r="D2066" t="s">
        <v>2850</v>
      </c>
      <c r="E2066" t="s">
        <v>137</v>
      </c>
      <c r="F2066" t="s">
        <v>27</v>
      </c>
      <c r="G2066" t="s">
        <v>41</v>
      </c>
      <c r="H2066" t="s">
        <v>42</v>
      </c>
      <c r="I2066">
        <v>2015</v>
      </c>
      <c r="J2066" s="6">
        <v>42361</v>
      </c>
      <c r="K2066" s="6">
        <v>42361</v>
      </c>
      <c r="L2066" s="6">
        <v>42361</v>
      </c>
      <c r="N2066" t="s">
        <v>173</v>
      </c>
      <c r="O2066" t="s">
        <v>173</v>
      </c>
      <c r="P2066" t="s">
        <v>1438</v>
      </c>
      <c r="Q2066" s="6">
        <v>41640</v>
      </c>
      <c r="R2066" s="6">
        <v>42369</v>
      </c>
      <c r="S2066">
        <v>0</v>
      </c>
      <c r="T2066">
        <v>0</v>
      </c>
      <c r="U2066" t="s">
        <v>31</v>
      </c>
      <c r="V2066" t="s">
        <v>31</v>
      </c>
      <c r="W2066" t="s">
        <v>3279</v>
      </c>
    </row>
    <row r="2067" spans="1:23" hidden="1" x14ac:dyDescent="0.25">
      <c r="A2067">
        <v>1846</v>
      </c>
      <c r="B2067">
        <f>IF(Tabela_padrão__V_CHANNELGERAL2[[#This Row],[ID]]=A2066,0,1)</f>
        <v>1</v>
      </c>
      <c r="D2067" t="s">
        <v>2866</v>
      </c>
      <c r="E2067" t="s">
        <v>26</v>
      </c>
      <c r="F2067" t="s">
        <v>27</v>
      </c>
      <c r="G2067" t="s">
        <v>41</v>
      </c>
      <c r="H2067" t="s">
        <v>42</v>
      </c>
      <c r="I2067">
        <v>2016</v>
      </c>
      <c r="J2067" s="6">
        <v>42447</v>
      </c>
      <c r="K2067" s="6">
        <v>42447</v>
      </c>
      <c r="L2067" s="6">
        <v>42447</v>
      </c>
      <c r="N2067" t="s">
        <v>173</v>
      </c>
      <c r="O2067" t="s">
        <v>173</v>
      </c>
      <c r="P2067" t="s">
        <v>1443</v>
      </c>
      <c r="Q2067" s="6"/>
      <c r="R2067" s="6"/>
      <c r="S2067">
        <v>0</v>
      </c>
      <c r="T2067">
        <v>0</v>
      </c>
      <c r="U2067" t="s">
        <v>31</v>
      </c>
      <c r="V2067" t="s">
        <v>31</v>
      </c>
      <c r="W2067" t="s">
        <v>3279</v>
      </c>
    </row>
    <row r="2068" spans="1:23" hidden="1" x14ac:dyDescent="0.25">
      <c r="A2068">
        <v>1026</v>
      </c>
      <c r="B2068">
        <f>IF(Tabela_padrão__V_CHANNELGERAL2[[#This Row],[ID]]=A2067,0,1)</f>
        <v>1</v>
      </c>
      <c r="E2068" t="s">
        <v>26</v>
      </c>
      <c r="F2068" t="s">
        <v>27</v>
      </c>
      <c r="G2068" t="s">
        <v>28</v>
      </c>
      <c r="H2068" t="s">
        <v>42</v>
      </c>
      <c r="I2068">
        <v>2015</v>
      </c>
      <c r="J2068" s="6">
        <v>42333</v>
      </c>
      <c r="K2068" s="6">
        <v>42333</v>
      </c>
      <c r="L2068" s="6">
        <v>42333</v>
      </c>
      <c r="N2068" t="s">
        <v>173</v>
      </c>
      <c r="O2068" t="s">
        <v>173</v>
      </c>
      <c r="P2068" t="s">
        <v>1443</v>
      </c>
      <c r="Q2068" s="6"/>
      <c r="R2068" s="6"/>
      <c r="S2068">
        <v>0</v>
      </c>
      <c r="T2068">
        <v>0</v>
      </c>
      <c r="U2068" t="s">
        <v>31</v>
      </c>
      <c r="V2068" t="s">
        <v>31</v>
      </c>
      <c r="W2068" t="s">
        <v>3277</v>
      </c>
    </row>
    <row r="2069" spans="1:23" hidden="1" x14ac:dyDescent="0.25">
      <c r="A2069">
        <v>1519</v>
      </c>
      <c r="B2069">
        <f>IF(Tabela_padrão__V_CHANNELGERAL2[[#This Row],[ID]]=A2068,0,1)</f>
        <v>1</v>
      </c>
      <c r="D2069" t="s">
        <v>2904</v>
      </c>
      <c r="E2069" t="s">
        <v>117</v>
      </c>
      <c r="F2069" t="s">
        <v>27</v>
      </c>
      <c r="G2069" t="s">
        <v>41</v>
      </c>
      <c r="H2069" t="s">
        <v>42</v>
      </c>
      <c r="I2069">
        <v>2015</v>
      </c>
      <c r="J2069" s="6">
        <v>42361</v>
      </c>
      <c r="K2069" s="6">
        <v>42361</v>
      </c>
      <c r="L2069" s="6">
        <v>42361</v>
      </c>
      <c r="N2069" t="s">
        <v>173</v>
      </c>
      <c r="O2069" t="s">
        <v>173</v>
      </c>
      <c r="P2069" t="s">
        <v>1438</v>
      </c>
      <c r="Q2069" s="6">
        <v>41640</v>
      </c>
      <c r="R2069" s="6">
        <v>42369</v>
      </c>
      <c r="S2069">
        <v>0</v>
      </c>
      <c r="T2069">
        <v>0</v>
      </c>
      <c r="U2069" t="s">
        <v>31</v>
      </c>
      <c r="V2069" t="s">
        <v>31</v>
      </c>
      <c r="W2069" t="s">
        <v>3279</v>
      </c>
    </row>
    <row r="2070" spans="1:23" hidden="1" x14ac:dyDescent="0.25">
      <c r="A2070">
        <v>445</v>
      </c>
      <c r="B2070">
        <f>IF(Tabela_padrão__V_CHANNELGERAL2[[#This Row],[ID]]=A2069,0,1)</f>
        <v>1</v>
      </c>
      <c r="D2070" t="s">
        <v>2935</v>
      </c>
      <c r="E2070" t="s">
        <v>26</v>
      </c>
      <c r="F2070" t="s">
        <v>32</v>
      </c>
      <c r="G2070" t="s">
        <v>28</v>
      </c>
      <c r="H2070" t="s">
        <v>42</v>
      </c>
      <c r="I2070">
        <v>2014</v>
      </c>
      <c r="J2070" s="6">
        <v>41967</v>
      </c>
      <c r="K2070" s="6">
        <v>41967</v>
      </c>
      <c r="L2070" s="6">
        <v>41967</v>
      </c>
      <c r="N2070" t="s">
        <v>256</v>
      </c>
      <c r="O2070" t="s">
        <v>2936</v>
      </c>
      <c r="P2070" t="s">
        <v>1438</v>
      </c>
      <c r="Q2070" s="6">
        <v>41640</v>
      </c>
      <c r="R2070" s="6">
        <v>42369</v>
      </c>
      <c r="S2070">
        <v>0</v>
      </c>
      <c r="T2070">
        <v>0</v>
      </c>
      <c r="U2070" t="s">
        <v>31</v>
      </c>
      <c r="V2070" t="s">
        <v>31</v>
      </c>
      <c r="W2070" t="s">
        <v>3277</v>
      </c>
    </row>
    <row r="2071" spans="1:23" hidden="1" x14ac:dyDescent="0.25">
      <c r="A2071">
        <v>1525</v>
      </c>
      <c r="B2071">
        <f>IF(Tabela_padrão__V_CHANNELGERAL2[[#This Row],[ID]]=A2070,0,1)</f>
        <v>1</v>
      </c>
      <c r="D2071" t="s">
        <v>2971</v>
      </c>
      <c r="E2071" t="s">
        <v>1169</v>
      </c>
      <c r="F2071" t="s">
        <v>27</v>
      </c>
      <c r="G2071" t="s">
        <v>41</v>
      </c>
      <c r="H2071" t="s">
        <v>42</v>
      </c>
      <c r="I2071">
        <v>2015</v>
      </c>
      <c r="J2071" s="6">
        <v>42361</v>
      </c>
      <c r="K2071" s="6">
        <v>42361</v>
      </c>
      <c r="L2071" s="6">
        <v>42361</v>
      </c>
      <c r="N2071" t="s">
        <v>173</v>
      </c>
      <c r="O2071" t="s">
        <v>173</v>
      </c>
      <c r="P2071" t="s">
        <v>1438</v>
      </c>
      <c r="Q2071" s="6">
        <v>41640</v>
      </c>
      <c r="R2071" s="6">
        <v>42369</v>
      </c>
      <c r="S2071">
        <v>0</v>
      </c>
      <c r="T2071">
        <v>0</v>
      </c>
      <c r="U2071" t="s">
        <v>31</v>
      </c>
      <c r="V2071" t="s">
        <v>31</v>
      </c>
      <c r="W2071" t="s">
        <v>3279</v>
      </c>
    </row>
    <row r="2072" spans="1:23" hidden="1" x14ac:dyDescent="0.25">
      <c r="A2072">
        <v>479</v>
      </c>
      <c r="B2072">
        <f>IF(Tabela_padrão__V_CHANNELGERAL2[[#This Row],[ID]]=A2071,0,1)</f>
        <v>1</v>
      </c>
      <c r="D2072" t="s">
        <v>2979</v>
      </c>
      <c r="E2072" t="s">
        <v>540</v>
      </c>
      <c r="F2072" t="s">
        <v>27</v>
      </c>
      <c r="G2072" t="s">
        <v>28</v>
      </c>
      <c r="H2072" t="s">
        <v>42</v>
      </c>
      <c r="I2072">
        <v>2014</v>
      </c>
      <c r="J2072" s="6">
        <v>41974</v>
      </c>
      <c r="K2072" s="6">
        <v>41974</v>
      </c>
      <c r="L2072" s="6">
        <v>41974</v>
      </c>
      <c r="N2072" t="s">
        <v>542</v>
      </c>
      <c r="O2072" t="s">
        <v>542</v>
      </c>
      <c r="P2072" t="s">
        <v>1438</v>
      </c>
      <c r="Q2072" s="6">
        <v>41640</v>
      </c>
      <c r="R2072" s="6">
        <v>42369</v>
      </c>
      <c r="S2072">
        <v>0</v>
      </c>
      <c r="T2072">
        <v>0</v>
      </c>
      <c r="U2072" t="s">
        <v>31</v>
      </c>
      <c r="V2072" t="s">
        <v>31</v>
      </c>
      <c r="W2072" t="s">
        <v>3277</v>
      </c>
    </row>
    <row r="2073" spans="1:23" hidden="1" x14ac:dyDescent="0.25">
      <c r="A2073">
        <v>533</v>
      </c>
      <c r="B2073">
        <f>IF(Tabela_padrão__V_CHANNELGERAL2[[#This Row],[ID]]=A2072,0,1)</f>
        <v>1</v>
      </c>
      <c r="D2073" t="s">
        <v>3009</v>
      </c>
      <c r="E2073" t="s">
        <v>270</v>
      </c>
      <c r="F2073" t="s">
        <v>32</v>
      </c>
      <c r="G2073" t="s">
        <v>28</v>
      </c>
      <c r="H2073" t="s">
        <v>42</v>
      </c>
      <c r="I2073">
        <v>2014</v>
      </c>
      <c r="J2073" s="6">
        <v>41976</v>
      </c>
      <c r="K2073" s="6">
        <v>41976</v>
      </c>
      <c r="L2073" s="6">
        <v>41976</v>
      </c>
      <c r="N2073" t="s">
        <v>271</v>
      </c>
      <c r="O2073" t="s">
        <v>271</v>
      </c>
      <c r="P2073" t="s">
        <v>1438</v>
      </c>
      <c r="Q2073" s="6">
        <v>41640</v>
      </c>
      <c r="R2073" s="6">
        <v>42369</v>
      </c>
      <c r="S2073">
        <v>0</v>
      </c>
      <c r="T2073">
        <v>0</v>
      </c>
      <c r="U2073" t="s">
        <v>31</v>
      </c>
      <c r="V2073" t="s">
        <v>31</v>
      </c>
      <c r="W2073" t="s">
        <v>3277</v>
      </c>
    </row>
    <row r="2074" spans="1:23" hidden="1" x14ac:dyDescent="0.25">
      <c r="A2074">
        <v>1866</v>
      </c>
      <c r="B2074">
        <f>IF(Tabela_padrão__V_CHANNELGERAL2[[#This Row],[ID]]=A2073,0,1)</f>
        <v>1</v>
      </c>
      <c r="D2074" t="s">
        <v>3067</v>
      </c>
      <c r="E2074" t="s">
        <v>104</v>
      </c>
      <c r="F2074" t="s">
        <v>27</v>
      </c>
      <c r="G2074" t="s">
        <v>41</v>
      </c>
      <c r="H2074" t="s">
        <v>42</v>
      </c>
      <c r="I2074">
        <v>2016</v>
      </c>
      <c r="J2074" s="6">
        <v>42531</v>
      </c>
      <c r="K2074" s="6">
        <v>42531</v>
      </c>
      <c r="L2074" s="6">
        <v>42531</v>
      </c>
      <c r="N2074" t="s">
        <v>3068</v>
      </c>
      <c r="O2074" t="s">
        <v>3068</v>
      </c>
      <c r="P2074" t="s">
        <v>1443</v>
      </c>
      <c r="Q2074" s="6"/>
      <c r="R2074" s="6"/>
      <c r="S2074">
        <v>0</v>
      </c>
      <c r="T2074">
        <v>0</v>
      </c>
      <c r="U2074" t="s">
        <v>31</v>
      </c>
      <c r="V2074" t="s">
        <v>31</v>
      </c>
    </row>
    <row r="2075" spans="1:23" hidden="1" x14ac:dyDescent="0.25">
      <c r="A2075">
        <v>1522</v>
      </c>
      <c r="B2075">
        <f>IF(Tabela_padrão__V_CHANNELGERAL2[[#This Row],[ID]]=A2074,0,1)</f>
        <v>1</v>
      </c>
      <c r="D2075" t="s">
        <v>3108</v>
      </c>
      <c r="E2075" t="s">
        <v>117</v>
      </c>
      <c r="F2075" t="s">
        <v>27</v>
      </c>
      <c r="G2075" t="s">
        <v>41</v>
      </c>
      <c r="H2075" t="s">
        <v>42</v>
      </c>
      <c r="I2075">
        <v>2015</v>
      </c>
      <c r="J2075" s="6">
        <v>42361</v>
      </c>
      <c r="K2075" s="6">
        <v>42361</v>
      </c>
      <c r="L2075" s="6">
        <v>42361</v>
      </c>
      <c r="N2075" t="s">
        <v>173</v>
      </c>
      <c r="O2075" t="s">
        <v>173</v>
      </c>
      <c r="P2075" t="s">
        <v>1438</v>
      </c>
      <c r="Q2075" s="6">
        <v>41640</v>
      </c>
      <c r="R2075" s="6">
        <v>42369</v>
      </c>
      <c r="S2075">
        <v>0</v>
      </c>
      <c r="T2075">
        <v>0</v>
      </c>
      <c r="U2075" t="s">
        <v>31</v>
      </c>
      <c r="V2075" t="s">
        <v>31</v>
      </c>
      <c r="W2075" t="s">
        <v>3279</v>
      </c>
    </row>
    <row r="2076" spans="1:23" hidden="1" x14ac:dyDescent="0.25">
      <c r="A2076">
        <v>444</v>
      </c>
      <c r="B2076">
        <f>IF(Tabela_padrão__V_CHANNELGERAL2[[#This Row],[ID]]=A2075,0,1)</f>
        <v>1</v>
      </c>
      <c r="D2076" t="s">
        <v>3111</v>
      </c>
      <c r="E2076" t="s">
        <v>26</v>
      </c>
      <c r="F2076" t="s">
        <v>32</v>
      </c>
      <c r="G2076" t="s">
        <v>28</v>
      </c>
      <c r="H2076" t="s">
        <v>42</v>
      </c>
      <c r="I2076">
        <v>2014</v>
      </c>
      <c r="J2076" s="6">
        <v>41967</v>
      </c>
      <c r="K2076" s="6">
        <v>41967</v>
      </c>
      <c r="L2076" s="6">
        <v>41967</v>
      </c>
      <c r="N2076" t="s">
        <v>256</v>
      </c>
      <c r="O2076" t="s">
        <v>1662</v>
      </c>
      <c r="P2076" t="s">
        <v>1438</v>
      </c>
      <c r="Q2076" s="6">
        <v>41640</v>
      </c>
      <c r="R2076" s="6">
        <v>42369</v>
      </c>
      <c r="S2076">
        <v>0</v>
      </c>
      <c r="T2076">
        <v>0</v>
      </c>
      <c r="U2076" t="s">
        <v>31</v>
      </c>
      <c r="V2076" t="s">
        <v>31</v>
      </c>
      <c r="W2076" t="s">
        <v>3277</v>
      </c>
    </row>
    <row r="2077" spans="1:23" hidden="1" x14ac:dyDescent="0.25">
      <c r="A2077">
        <v>2203</v>
      </c>
      <c r="B2077">
        <f>IF(Tabela_padrão__V_CHANNELGERAL2[[#This Row],[ID]]=A2076,0,1)</f>
        <v>1</v>
      </c>
      <c r="D2077" t="s">
        <v>1136</v>
      </c>
      <c r="E2077" t="s">
        <v>713</v>
      </c>
      <c r="F2077" t="s">
        <v>27</v>
      </c>
      <c r="G2077" t="s">
        <v>41</v>
      </c>
      <c r="H2077" t="s">
        <v>42</v>
      </c>
      <c r="I2077">
        <v>2016</v>
      </c>
      <c r="J2077" s="6">
        <v>42681</v>
      </c>
      <c r="K2077" s="6">
        <v>42681</v>
      </c>
      <c r="L2077" s="6">
        <v>42681</v>
      </c>
      <c r="N2077" t="s">
        <v>714</v>
      </c>
      <c r="O2077" t="s">
        <v>714</v>
      </c>
      <c r="P2077" t="s">
        <v>1443</v>
      </c>
      <c r="Q2077" s="6"/>
      <c r="R2077" s="6"/>
      <c r="S2077">
        <v>0</v>
      </c>
      <c r="T2077">
        <v>0</v>
      </c>
      <c r="U2077" t="s">
        <v>31</v>
      </c>
      <c r="V2077" t="s">
        <v>31</v>
      </c>
    </row>
    <row r="2078" spans="1:23" hidden="1" x14ac:dyDescent="0.25">
      <c r="A2078">
        <v>1537</v>
      </c>
      <c r="B2078">
        <f>IF(Tabela_padrão__V_CHANNELGERAL2[[#This Row],[ID]]=A2077,0,1)</f>
        <v>1</v>
      </c>
      <c r="D2078" t="s">
        <v>3141</v>
      </c>
      <c r="E2078" t="s">
        <v>713</v>
      </c>
      <c r="F2078" t="s">
        <v>27</v>
      </c>
      <c r="G2078" t="s">
        <v>41</v>
      </c>
      <c r="H2078" t="s">
        <v>42</v>
      </c>
      <c r="I2078">
        <v>2015</v>
      </c>
      <c r="J2078" s="6">
        <v>42361</v>
      </c>
      <c r="K2078" s="6">
        <v>42361</v>
      </c>
      <c r="L2078" s="6">
        <v>42361</v>
      </c>
      <c r="N2078" t="s">
        <v>173</v>
      </c>
      <c r="O2078" t="s">
        <v>173</v>
      </c>
      <c r="P2078" t="s">
        <v>1438</v>
      </c>
      <c r="Q2078" s="6">
        <v>41640</v>
      </c>
      <c r="R2078" s="6">
        <v>42369</v>
      </c>
      <c r="S2078">
        <v>0</v>
      </c>
      <c r="T2078">
        <v>0</v>
      </c>
      <c r="U2078" t="s">
        <v>31</v>
      </c>
      <c r="V2078" t="s">
        <v>31</v>
      </c>
      <c r="W2078" t="s">
        <v>3279</v>
      </c>
    </row>
    <row r="2079" spans="1:23" hidden="1" x14ac:dyDescent="0.25">
      <c r="B2079">
        <f>IF(Tabela_padrão__V_CHANNELGERAL2[[#This Row],[ID]]=A2078,0,1)</f>
        <v>1</v>
      </c>
      <c r="J2079" s="6"/>
      <c r="K2079" s="6"/>
      <c r="L2079" s="6"/>
      <c r="Q2079" s="6"/>
      <c r="R2079" s="6"/>
    </row>
    <row r="2080" spans="1:23" hidden="1" x14ac:dyDescent="0.25">
      <c r="B2080">
        <f>IF(Tabela_padrão__V_CHANNELGERAL2[[#This Row],[ID]]=A2079,0,1)</f>
        <v>0</v>
      </c>
      <c r="J2080" s="6"/>
      <c r="K2080" s="6"/>
      <c r="L2080" s="6"/>
      <c r="Q2080" s="6"/>
      <c r="R2080" s="6"/>
    </row>
    <row r="2081" spans="2:18" hidden="1" x14ac:dyDescent="0.25">
      <c r="B2081">
        <f>IF(Tabela_padrão__V_CHANNELGERAL2[[#This Row],[ID]]=A2080,0,1)</f>
        <v>0</v>
      </c>
      <c r="J2081" s="6"/>
      <c r="K2081" s="6"/>
      <c r="L2081" s="6"/>
      <c r="Q2081" s="6"/>
      <c r="R2081" s="6"/>
    </row>
    <row r="2082" spans="2:18" hidden="1" x14ac:dyDescent="0.25">
      <c r="B2082">
        <f>IF(Tabela_padrão__V_CHANNELGERAL2[[#This Row],[ID]]=A2081,0,1)</f>
        <v>0</v>
      </c>
      <c r="J2082" s="6"/>
      <c r="K2082" s="6"/>
      <c r="L2082" s="6"/>
      <c r="Q2082" s="6"/>
      <c r="R2082" s="6"/>
    </row>
    <row r="2083" spans="2:18" hidden="1" x14ac:dyDescent="0.25">
      <c r="B2083">
        <f>IF(Tabela_padrão__V_CHANNELGERAL2[[#This Row],[ID]]=A2082,0,1)</f>
        <v>0</v>
      </c>
      <c r="J2083" s="6"/>
      <c r="K2083" s="6"/>
      <c r="L2083" s="6"/>
      <c r="Q2083" s="6"/>
      <c r="R2083" s="6"/>
    </row>
    <row r="2084" spans="2:18" hidden="1" x14ac:dyDescent="0.25">
      <c r="B2084">
        <f>IF(Tabela_padrão__V_CHANNELGERAL2[[#This Row],[ID]]=A2083,0,1)</f>
        <v>0</v>
      </c>
      <c r="J2084" s="6"/>
      <c r="K2084" s="6"/>
      <c r="L2084" s="6"/>
      <c r="Q2084" s="6"/>
      <c r="R2084" s="6"/>
    </row>
    <row r="2087" spans="2:18" x14ac:dyDescent="0.25">
      <c r="D2087">
        <v>0</v>
      </c>
    </row>
  </sheetData>
  <pageMargins left="0.511811024" right="0.511811024" top="0.78740157499999996" bottom="0.78740157499999996" header="0.31496062000000002" footer="0.31496062000000002"/>
  <pageSetup paperSize="9" scale="40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BD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de Souza Torres</dc:creator>
  <cp:lastModifiedBy>Andre de Araujo Rosa Cruz</cp:lastModifiedBy>
  <cp:lastPrinted>2017-01-12T19:04:52Z</cp:lastPrinted>
  <dcterms:created xsi:type="dcterms:W3CDTF">2016-06-07T20:14:23Z</dcterms:created>
  <dcterms:modified xsi:type="dcterms:W3CDTF">2017-01-17T19:40:15Z</dcterms:modified>
</cp:coreProperties>
</file>