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Portfólio de Processos do CNMP" sheetId="1" state="visible" r:id="rId2"/>
    <sheet name="MacroProcessos" sheetId="2" state="visible" r:id="rId3"/>
    <sheet name="RELATÓRIOS" sheetId="3" state="visible" r:id="rId4"/>
    <sheet name="Validação NON_AGO-2015_ARQUIVO" sheetId="4" state="visible" r:id="rId5"/>
  </sheets>
  <definedNames>
    <definedName function="false" hidden="true" localSheetId="0" name="_xlnm._FilterDatabase" vbProcedure="false">'Portfólio de Processos do CNMP'!$D$1:$D$358</definedName>
    <definedName function="false" hidden="false" localSheetId="0" name="_xlnm._FilterDatabase" vbProcedure="false">'Portfólio de Processos do CNMP'!$A$1:$Q$560</definedName>
    <definedName function="false" hidden="false" localSheetId="0" name="_xlnm._FilterDatabase_0" vbProcedure="false">'Portfólio de Processos do CNMP'!$O$1:$Q$386</definedName>
    <definedName function="false" hidden="false" localSheetId="0" name="_xlnm._FilterDatabase_0_0" vbProcedure="false">'Portfólio de Processos do CNMP'!$O$1:$Q$386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<sst xmlns="http://schemas.openxmlformats.org/spreadsheetml/2006/main" count="5263" uniqueCount="920">
  <si>
    <t>ID</t>
  </si>
  <si>
    <t>PROCESSO</t>
  </si>
  <si>
    <t>PROCESSOS RELACIONA-DOS (ID)</t>
  </si>
  <si>
    <t>UNIDADE GESTORA</t>
  </si>
  <si>
    <t>SUB-UNIDADE</t>
  </si>
  <si>
    <t>ESTÁGIO IDENTIFICADO</t>
  </si>
  <si>
    <t>VERSÃO Mapeamento</t>
  </si>
  <si>
    <t>DATA Atualização</t>
  </si>
  <si>
    <t>MANUALIZADO
(sim/não)</t>
  </si>
  <si>
    <t>Automatização</t>
  </si>
  <si>
    <t>ENTRADA</t>
  </si>
  <si>
    <t>SAÍDA</t>
  </si>
  <si>
    <t>SISTEMA UTILIZADO</t>
  </si>
  <si>
    <t>VALIDADO EM</t>
  </si>
  <si>
    <t>MACROPROCESSO NÍVEL 1</t>
  </si>
  <si>
    <t>MACROPROCESSO NÍVEL 2</t>
  </si>
  <si>
    <t>CATEGORIA</t>
  </si>
  <si>
    <t>Avaliar, Categorizar e Distribuir Notícia de Fato</t>
  </si>
  <si>
    <t>Autuar Processo de Atividade Finalística</t>
  </si>
  <si>
    <t>COMISSÕES</t>
  </si>
  <si>
    <t>COMUM</t>
  </si>
  <si>
    <t>MONITORADO</t>
  </si>
  <si>
    <t>Versão 1</t>
  </si>
  <si>
    <t>SIM</t>
  </si>
  <si>
    <t>Notícia de Fato apresentada</t>
  </si>
  <si>
    <t>Notícia de Fato categorizada e encaminhada à unidade responsável;
Abertura de PIC;
Arquivamento.</t>
  </si>
  <si>
    <t>Controle da atuação administrativa e financeira dos MPs e cumprimento dos deveres funcionais de seus membros</t>
  </si>
  <si>
    <t>Realizar atividades  e estudo de temas específicos relacionados às áreas de atuação das Comissões: Controle Administrativo e Financeiro; Infância e Juventude; Preservação da Autonomia do MP; Sistema Prisional; Planejamento Estratégico; Acompanhamento Legislativo e Jurisprudencial; e Defesa dos Direitos Fundamentais</t>
  </si>
  <si>
    <t>Analisar Notícia de Fato e Elaborar Propostas de Decisões</t>
  </si>
  <si>
    <t>3 ao 18</t>
  </si>
  <si>
    <t>Gabinetes</t>
  </si>
  <si>
    <t>IDENTIFICADO</t>
  </si>
  <si>
    <t>NÃO</t>
  </si>
  <si>
    <t>Notícia de Fato distribuída</t>
  </si>
  <si>
    <t>Proposta de decisão plenária</t>
  </si>
  <si>
    <t>Deliberar sobre assuntos de competência do Plenário e Conselheiros do CNMP</t>
  </si>
  <si>
    <t>Instruir Processo Administrativo Disciplinar</t>
  </si>
  <si>
    <t>MAPEADO</t>
  </si>
  <si>
    <t>Automatizado</t>
  </si>
  <si>
    <t>NÃO IDENTIFICADO </t>
  </si>
  <si>
    <t>Apreciar a legalidade dos atos  administrativos praticados por membros ou órgãos do Ministério Público da União e dos Estados</t>
  </si>
  <si>
    <t>Revisar Processo Administrativo Disciplinar</t>
  </si>
  <si>
    <t>Instruir Pedido de Providência</t>
  </si>
  <si>
    <t>Realizar Procedimento de Controle Administrativo</t>
  </si>
  <si>
    <t>Instruir Arguição de Suspeição e Impedimento</t>
  </si>
  <si>
    <t>Instruir Reclamação para Preservação da Autonomia do Ministério Público</t>
  </si>
  <si>
    <t>Integração e fortalecimento do Ministério Público brasileiro</t>
  </si>
  <si>
    <t>Zelar pela integração e autonomia funcional e administrativa do Ministério Público brasileiro</t>
  </si>
  <si>
    <t>Instruir Reclamação para Preservação da Competência e da Autoridade das Decisões do CNMP</t>
  </si>
  <si>
    <t>Instruir Representação por Inércia ou por Excesso de Prazo</t>
  </si>
  <si>
    <t>Instruir Proposição</t>
  </si>
  <si>
    <t>Instruir Avocação</t>
  </si>
  <si>
    <t>Instruir Procedimento Avocado</t>
  </si>
  <si>
    <t>Instruir Remoção por Interesse Público</t>
  </si>
  <si>
    <t>Tratar reclamação Disciplinar</t>
  </si>
  <si>
    <t>Corregedoria Nacional</t>
  </si>
  <si>
    <t>Gerir Sindicância</t>
  </si>
  <si>
    <t>Instruir Correição</t>
  </si>
  <si>
    <t>Exercer funções executivas de inspeção e correição-geral</t>
  </si>
  <si>
    <t>Planejar e realizar inspeções</t>
  </si>
  <si>
    <t>Apurar casos de ameaça à autonomia de membro ou unidade ministerial</t>
  </si>
  <si>
    <t>Avaliar, Categorizar e Distribuir Notícias de Fato / 
Tratar Notícia de Fato de Competência de Comissão / Autuar Processo de Atividade Finalística / Acompanhar Solicitações Oficiais / Realizar Estudos de Compet de Comissão</t>
  </si>
  <si>
    <t>CPAMP</t>
  </si>
  <si>
    <t>Notícia de Fato / PIC</t>
  </si>
  <si>
    <t>Parecer Conclusivo / Publicação / Arquivamento / Autuação de Processo de Atividade Finalística / Notícia de Fato (Outra Comissão)</t>
  </si>
  <si>
    <t>Tratar notícia de fato de competência de Comissão</t>
  </si>
  <si>
    <t>Despacho de solicitação de abertura de PIC</t>
  </si>
  <si>
    <t>Após decisão do colegiado é encaminhado à Secretaria Processual (SPR) para a publicação ao requerente e posterior arquivamento.
</t>
  </si>
  <si>
    <t>Elaborar Pauta de Julgamento</t>
  </si>
  <si>
    <t>SPR</t>
  </si>
  <si>
    <t>Administração e suporte organizacionais</t>
  </si>
  <si>
    <t>Gerenciar os processos judiciais</t>
  </si>
  <si>
    <t>Revisar Pauta de Julgamento</t>
  </si>
  <si>
    <t>SG</t>
  </si>
  <si>
    <t>Finalizar Sessão de Julgamento</t>
  </si>
  <si>
    <t>Automatização Descartada</t>
  </si>
  <si>
    <t>Elaborar Ata de Julgamento</t>
  </si>
  <si>
    <t>Adequar minutas de Resolução e de Ata de Julgamento</t>
  </si>
  <si>
    <t>Praticar Ato da PRESI</t>
  </si>
  <si>
    <t>PRESI</t>
  </si>
  <si>
    <t>Expedir atos regulamentares, no âmbito de sua competência, ou recomendar providências</t>
  </si>
  <si>
    <t>Publicar Decisão</t>
  </si>
  <si>
    <t>Acompanhar Decisões</t>
  </si>
  <si>
    <t>30 ao 32</t>
  </si>
  <si>
    <t>Analisar processos com determinação após  a publicação do acórdão/decisão</t>
  </si>
  <si>
    <t>Iniciar a fase de acompanhamento do Cumprimento de Decisões;
Instaurar  RCA;
Encaminhar para o arquivo.</t>
  </si>
  <si>
    <t>Verificar o cumprimento da Resolução nº 86</t>
  </si>
  <si>
    <t>CCAF</t>
  </si>
  <si>
    <t>Verificar o cumprimento da Resolução nº 81</t>
  </si>
  <si>
    <t>CDDF</t>
  </si>
  <si>
    <t>Acompanhar Decisão de Comissão</t>
  </si>
  <si>
    <t>DESCONTINUADO</t>
  </si>
  <si>
    <t>Decisão de Comissão emitida</t>
  </si>
  <si>
    <t>Relatório sobre o cumprimento de decisão, proposta de nova decisão</t>
  </si>
  <si>
    <t>Revisar Decisão do CNMP</t>
  </si>
  <si>
    <t>PLENÁRIO</t>
  </si>
  <si>
    <t>Avaliar Anteprojeto de Lei</t>
  </si>
  <si>
    <t>Diagnosticar e Desenvolver Soluções</t>
  </si>
  <si>
    <t>36 ao 40</t>
  </si>
  <si>
    <t>Acompanhar Decisões Jurisprudenciais</t>
  </si>
  <si>
    <t>CALJ</t>
  </si>
  <si>
    <t>Relatório de Processos Julgados nas Sessões Plenárias / Modelo de Proposta de Enunciado / Planilha de Controle CALJ</t>
  </si>
  <si>
    <t>Ementa Cadastrada no Sistema / Proposta de Enunciado / Enunciado Aprovado / Proposta arquivada</t>
  </si>
  <si>
    <t>Realizar Estudos de Tema de  Competência de Comissão</t>
  </si>
  <si>
    <t>Solicitação do estudo; 
Despacho de solicitação de abertura de PIC.</t>
  </si>
  <si>
    <t>Encaminhamento do resultado do estudo ao Plenário.</t>
  </si>
  <si>
    <t>Verificar o Cumprimento das Resoluções 20 e 56</t>
  </si>
  <si>
    <t>Tratar Notícia de Fato</t>
  </si>
  <si>
    <t>CSP</t>
  </si>
  <si>
    <t>Modelo de Cronograma / Formulários preenchidos / Resolução56/2010 / Resolução20/2007</t>
  </si>
  <si>
    <t>Cronograma de Resoluções / Relatório de Cumprimento / Notícia de Fato / FAQ</t>
  </si>
  <si>
    <t>Realizar Inspeções em Unidades de Internação (Resolução Nº 67)</t>
  </si>
  <si>
    <t>Emitir Diárias e Passagens / Autuar Processo de Atividade Finalística</t>
  </si>
  <si>
    <t>CIJ</t>
  </si>
  <si>
    <t>Modelo de Memorando de Solicitação de Passagens / Modelo de email de solicitação de passagens / Modelo de Despacho para Abertura de PIC / Documentos entregues pelo MP local</t>
  </si>
  <si>
    <t>Memorando de solicitação de passagens / Email de Solcitação de Passagens / PIC / Relatório Preliminar de Inspeção / Relatório Final de Inspeção</t>
  </si>
  <si>
    <t>Acompanhar processos e iniciativas sobre a autonomia do MP</t>
  </si>
  <si>
    <t>Implementar e Acompanhar Soluções</t>
  </si>
  <si>
    <t>42 ao 54</t>
  </si>
  <si>
    <t>Demandar Campanha Publicitária</t>
  </si>
  <si>
    <t>Planejar e Realizar Eventos (Demandante)</t>
  </si>
  <si>
    <t>Recebimento da demanda de realização do evento</t>
  </si>
  <si>
    <t>Descarte da demanda caso seja reprovada;
Após o veto pela SG e/ou SPO deverá ser arquivada;
Resultado do Evento não publicado passa a ser arquivado;
Resultado do Evento publicado, passar a ser arquivado.
</t>
  </si>
  <si>
    <t>Realizar atividades  e estudo de temas específicos relacionados às áreas de atuação das Comissões: Controle Administrativo e Financeiro; Infância e Juventude; Preservação da Autonomia do MP; Sistema Prisional; Planejamento Estratégico; Acompanhamento Lejislativo e Jurisprudencial; e Defesa dos Direitos Fundamentais</t>
  </si>
  <si>
    <t>Planejar e Realizar Evento de Treinamento e Capacitação Finalística</t>
  </si>
  <si>
    <t>Planejar e Distribuir Publicação Temática</t>
  </si>
  <si>
    <t>Demanda de publicação temática ou revisão</t>
  </si>
  <si>
    <t>Arquivamento após a não aprovação;
artigo não selecionado encaminhar resultado negativo;
Distribuição temática;
Publicação no portal do CNMP;
Distribuição para fora do DF;
Distrtuibuição no DF.</t>
  </si>
  <si>
    <t>Gerenciar as informações do CNMPIND (Resolução 74)</t>
  </si>
  <si>
    <t>CPE</t>
  </si>
  <si>
    <t>Gerenciar as Informações dos Bancos Nacionais</t>
  </si>
  <si>
    <t>Solicitações de Cadastro de Usuários / Projetos Cadastrados pelas Unidades / Demandas de Informações</t>
  </si>
  <si>
    <t>Cadastro de Usuários / Projeto Liberado / Relatórios extraídos / Informações para o Relatório Anual de Atividades do CNMP</t>
  </si>
  <si>
    <t>Gerenciar listas de discussão do CNMP</t>
  </si>
  <si>
    <t>Gerenciar o Sistema de Gestão de Tabelas</t>
  </si>
  <si>
    <t>Gerenciar o Sistema SIP-MP (Resolução 56)</t>
  </si>
  <si>
    <t>Gerenciar o Sistema de Delegacias e Órgãos de Perícia</t>
  </si>
  <si>
    <t>Gerenciar o Sistema de Estabelecimentos Prisionais Militares</t>
  </si>
  <si>
    <t>Realizar Mutirões Carcerários</t>
  </si>
  <si>
    <t>Atender ao público, processar e acompanhar as demandas da Ouvidoria Nacional</t>
  </si>
  <si>
    <t>Realizar Atendimentos Presenciais / Realizar Atendimentos por Telefone</t>
  </si>
  <si>
    <t>Ouvidoria Nacional</t>
  </si>
  <si>
    <t>Demanda de informação pela sociedade por sistema, email, presencial, telefone ou correio / LAI</t>
  </si>
  <si>
    <t>Planilha do Formulário Eletrônico / Informação prestada    / Planilha de Registro de Comparecimento</t>
  </si>
  <si>
    <t>Ouvidoria CNMP</t>
  </si>
  <si>
    <t>Aperfeiçoar e esclarecer as atividades realizadas pelo CNMP e pelo Ministério Público ao cidadão</t>
  </si>
  <si>
    <t>Lei de Acesso à Infomação</t>
  </si>
  <si>
    <t>Demanda de informação pela sociedade</t>
  </si>
  <si>
    <t>Informação prestada tempestivamente</t>
  </si>
  <si>
    <t>Prestar Informações sobre o Sistema de Resoluções</t>
  </si>
  <si>
    <t>Secretariar e Assessorar Grupos de Trabalho Interinstitucionais</t>
  </si>
  <si>
    <t>Acompanhar projetos de comissão / Emitir Diárias e Passagens</t>
  </si>
  <si>
    <t>Modelo de lista de presença / Serviços de copa / Modelo de ficha de projeto / Modelo de Ficcha de Cadastro / Comprovante de Deslocamento</t>
  </si>
  <si>
    <t>Lista de presença da Reunião / Ata de reunião / Ficha de projeto preenchida / Memorando de Solicitação de Diárias e Passagens</t>
  </si>
  <si>
    <t>Consolidar a Estatística Processual do CNMP</t>
  </si>
  <si>
    <t>SGE</t>
  </si>
  <si>
    <t>NGE</t>
  </si>
  <si>
    <t>Banco de Dados do sistema CNMP/CNMP Cor</t>
  </si>
  <si>
    <t>Relatório da estatística processual elaborado e distribuído às unidades pertinentes</t>
  </si>
  <si>
    <t>Criar Apresentação da Reunião de Acompanhamento da Estratégia</t>
  </si>
  <si>
    <t>DETALHADO</t>
  </si>
  <si>
    <t>Medições dos indicadores estratégicos</t>
  </si>
  <si>
    <t>Painel de Indicadores apresentados na RAE</t>
  </si>
  <si>
    <t>Governança Corporativa</t>
  </si>
  <si>
    <t>Efetuar Reuniões de Acompanhamento  Operacional (RAO), Tático (RAT) e Estratégico (RAE)</t>
  </si>
  <si>
    <t>Elaborar o Relatório da Atuação Administrativa e Funcional dos MP´s</t>
  </si>
  <si>
    <t>Banco de Dados do CNMPInd</t>
  </si>
  <si>
    <t>Relatório do Inqueritômetro elaborado e encaminhado à CPE</t>
  </si>
  <si>
    <t>Cadastrar Usuário no Sistema de Acompanhamento da Atuação Administrativa e Funcional dos MP´s</t>
  </si>
  <si>
    <t>Solicitação de inclusão de usuário no Sistema de Acompanhamento da Atuação Administrativa e Funcional dos MP´s</t>
  </si>
  <si>
    <t>Novo usuário cadastrado no Sistema de Acompanhamento da Atuação Administrativa e Funcional dos MP´s</t>
  </si>
  <si>
    <t>Planejamento e gestão</t>
  </si>
  <si>
    <t>Gerenciar as informações estratégicas</t>
  </si>
  <si>
    <t>Elaborar o Relatório do Inqueritômetro</t>
  </si>
  <si>
    <t>Banco de Dados do Inqueritômetro</t>
  </si>
  <si>
    <t>Relatório do Inqueritômetro elaborado e distribuído às unidades pertinentes</t>
  </si>
  <si>
    <t>Elaborar o Relatório de Atividades do CNMP</t>
  </si>
  <si>
    <t>Informações gerenciais das unidades do CNMP</t>
  </si>
  <si>
    <t>Relatório de Atividades Elaborado</t>
  </si>
  <si>
    <t>Desdobrar o Plano Estratégico em Planos Diretores Setoriais</t>
  </si>
  <si>
    <t>Planejamento Estratégico do CNMP</t>
  </si>
  <si>
    <t>Plano Diretor aprovado e publicado, Implementação do PD no Software Channel</t>
  </si>
  <si>
    <t>Gerenciar o planejamento estratégico e orçamentário</t>
  </si>
  <si>
    <t>Preparar e Executar Reunião de Acompanhamento Operacional</t>
  </si>
  <si>
    <t>Convocação, de ofício</t>
  </si>
  <si>
    <t>Plano de Ação, Deliberações e Encaminhamentos para aprimoramento da gestão</t>
  </si>
  <si>
    <t>Channel</t>
  </si>
  <si>
    <t>Gerenciar Projetos</t>
  </si>
  <si>
    <t>67 ao 69</t>
  </si>
  <si>
    <t>ASGP</t>
  </si>
  <si>
    <t>Proposições de Projetos</t>
  </si>
  <si>
    <r>
      <t>Ficha de Proposição Aprovada, Plano de Projeto, </t>
    </r>
    <r>
      <rPr>
        <sz val="11"/>
        <color rgb="FF000000"/>
        <rFont val="Segoe UI"/>
        <family val="2"/>
        <charset val="1"/>
      </rPr>
      <t>Relatório de Projeto, Termo de Encerramento</t>
    </r>
  </si>
  <si>
    <t>Gerenciar os projetos e processos de trabalho</t>
  </si>
  <si>
    <t>Planejar Projeto</t>
  </si>
  <si>
    <t>Executar e Monitorar Projeto</t>
  </si>
  <si>
    <t>Encerrar Projeto</t>
  </si>
  <si>
    <t>Elaborar Plano de Gestão</t>
  </si>
  <si>
    <t>Mapear Processo de Trabalho</t>
  </si>
  <si>
    <t>NON</t>
  </si>
  <si>
    <t>ACOMPANHADO</t>
  </si>
  <si>
    <t>Solicitação de mapeamento de processo, Levantamento de necessidades (portfólio de processos ou diagnóstico)</t>
  </si>
  <si>
    <t>Processos Mapeados / Indicadores de Desempenho / Atualização dos Manuais de Processos de Trabalho</t>
  </si>
  <si>
    <t>Realizar Instrutoria Interna de Gestão de Processos</t>
  </si>
  <si>
    <t>Servidores com Interesse em Gestão por Processos</t>
  </si>
  <si>
    <t>Servidores Capacitados / Líderes de Melhoria e Inovação</t>
  </si>
  <si>
    <t>Gerenciar o capital humano</t>
  </si>
  <si>
    <t>Receber (e Categorizar) Documentos</t>
  </si>
  <si>
    <t>Gerenciar documentos e expedientes internos</t>
  </si>
  <si>
    <t>Autuar Processo Administrativo</t>
  </si>
  <si>
    <t>SA </t>
  </si>
  <si>
    <t>COGCS</t>
  </si>
  <si>
    <t>Despacho de Autuação, Documentos Anexos</t>
  </si>
  <si>
    <t>Processo Administrativo Autuado e Cadastrado no Sistema de Tramitação de Documentos (Fênix)</t>
  </si>
  <si>
    <t>Expedir Documentos</t>
  </si>
  <si>
    <t>Informar ao Público das Correspondências Expedidas</t>
  </si>
  <si>
    <t>Autuar processos da atividade finalística</t>
  </si>
  <si>
    <t>Processo Jurídico Autuado e Cadastrado no Sistema de Tramitação de Documentos</t>
  </si>
  <si>
    <t>Emitir Certidão de Trânsito em Julgado</t>
  </si>
  <si>
    <t>Caso julgado</t>
  </si>
  <si>
    <t>Certidão emitida e inclusa no processo jurídico</t>
  </si>
  <si>
    <t>Arquivar Processo Jurídico</t>
  </si>
  <si>
    <t>Despacho de Arquivamento</t>
  </si>
  <si>
    <t>Processo Jurídico Arquivado</t>
  </si>
  <si>
    <t>Acompanhar o Cumprimento de Decisão da Secretaria-Geral</t>
  </si>
  <si>
    <t>NÃO IDENTIFICADO</t>
  </si>
  <si>
    <t>Controle Interno</t>
  </si>
  <si>
    <t>Gerenciar e conduzir atividades de controle interno</t>
  </si>
  <si>
    <t>Apreciar Requerimento Anônimo</t>
  </si>
  <si>
    <t>-</t>
  </si>
  <si>
    <t>Cadastrar Julgamentos</t>
  </si>
  <si>
    <t>Efetuar Empréstimo</t>
  </si>
  <si>
    <t>BIBLIO</t>
  </si>
  <si>
    <t>PERGAMUM</t>
  </si>
  <si>
    <t>Gerenciar os recursos materiais</t>
  </si>
  <si>
    <t>Efetuar Devolução</t>
  </si>
  <si>
    <t>Renovar Biblioteca</t>
  </si>
  <si>
    <t>Realizar Pesquisa Bibliográfica</t>
  </si>
  <si>
    <t>Doar Livros</t>
  </si>
  <si>
    <t>Realizar Normalização Bibliográfica</t>
  </si>
  <si>
    <t>Realizar Processamento Técnico</t>
  </si>
  <si>
    <t>Realizar Empréstimo em Bibliotecas Conveniadas</t>
  </si>
  <si>
    <t>Atender Solicitação de Aquisição para a Biblioteca</t>
  </si>
  <si>
    <t>Realizar Auditoria de Gestão</t>
  </si>
  <si>
    <t>AUDIN</t>
  </si>
  <si>
    <t>Memorando de Abertura do Trabalho de Auditoria</t>
  </si>
  <si>
    <t>Relatório de Auditoria</t>
  </si>
  <si>
    <t>Analisar Processos de Administração</t>
  </si>
  <si>
    <t>Processos Administrativos</t>
  </si>
  <si>
    <t>Nota Técnica, Parecer, Despacho</t>
  </si>
  <si>
    <t>Acompanhar a Tramitação de Documentos Oriundos do TCU</t>
  </si>
  <si>
    <t>Aviso, Ofício, Audiência, Comunicação de Diligência ou Notificação</t>
  </si>
  <si>
    <t>Memoria e minuta do Oficio do Presidiente do CNMP ao TCU;
Memorando e minuta do Oficio da SG do CNMP ao TCU; 
Arquivar o ofício do TCU,</t>
  </si>
  <si>
    <t> Elaborar Plano de Providências</t>
  </si>
  <si>
    <t>AUTOMATIZÁVEL</t>
  </si>
  <si>
    <t>Relatórios de Auditoria, Notas Técnicas, Avisos, Acórdãos</t>
  </si>
  <si>
    <t>Plano de Providências do CNMP, Plano de Providências Setorial</t>
  </si>
  <si>
    <t>Avaliar Processo de Admissão ou de Desligamento</t>
  </si>
  <si>
    <t>Processo de Admissão/ Desligamento, E-mail</t>
  </si>
  <si>
    <t>Relatórios de Auditoria, Papel de Trabalho, Matriz de Planejamento</t>
  </si>
  <si>
    <t>Realizar Auditoria Operacional</t>
  </si>
  <si>
    <t>Estabelecer e conduzir políticas de gestão de custos e gestão de riscos</t>
  </si>
  <si>
    <t>Verificar a Atualização do Portal da Transparência do CNMP</t>
  </si>
  <si>
    <t>Informações lançadas no Portal da Transparência do CNMP</t>
  </si>
  <si>
    <t>Relatório de Indicadores, Notificação às unidades envolvidas</t>
  </si>
  <si>
    <t>Editar ou Revisar Ato Normativo Interno</t>
  </si>
  <si>
    <t>100 e 101</t>
  </si>
  <si>
    <t>Proposta de Ato Normativo Interno (Minuta e Justificativa)</t>
  </si>
  <si>
    <t>Ato Normativo Interno revisado, alinhado à estratégia e às demais normas internas e publicado</t>
  </si>
  <si>
    <t>Gerenciar normas de aplicação interna</t>
  </si>
  <si>
    <t>Analisar Propostas de Atos Normativos Internos</t>
  </si>
  <si>
    <t>Ato Normativo Interno revisado</t>
  </si>
  <si>
    <t>Realizar Avaliação Jurídica</t>
  </si>
  <si>
    <t>ASJUR</t>
  </si>
  <si>
    <t>Proposta de Ato Normativo Interno (Minuta e Justificativa), manifestação técnica</t>
  </si>
  <si>
    <t>Atender solicitação de Serviços de Engenharia e Arquitetura</t>
  </si>
  <si>
    <t>COENG</t>
  </si>
  <si>
    <t>AUTOMATIZAÇÃO SOLICITADA</t>
  </si>
  <si>
    <t>Contrato, Pessoas, Materiais, Estrutura Física do Órgão</t>
  </si>
  <si>
    <t>Solicitação atendida</t>
  </si>
  <si>
    <t>Gerenciar serviços e logística</t>
  </si>
  <si>
    <t>Elaborar Layouts de Arquitetura</t>
  </si>
  <si>
    <t>Pessoas, Materiais, Estrutura Física do órgão</t>
  </si>
  <si>
    <t>Layout aprovado</t>
  </si>
  <si>
    <t>Gerir Materiais de uso da Engenharia</t>
  </si>
  <si>
    <t>Contratos, Necessidade de Material, Pessoas, Materiais, Estrutura Física do Órgão, Recursos Financeiros, Empresas</t>
  </si>
  <si>
    <t>Disponibilidade do material</t>
  </si>
  <si>
    <t>Receber material adquirido</t>
  </si>
  <si>
    <t>COMCC</t>
  </si>
  <si>
    <t>Ressuprir material de expediente</t>
  </si>
  <si>
    <t>110, 160</t>
  </si>
  <si>
    <t>Avaliação do Estoque, Sistema de Gerenciamento de Estoque, Estrutura Física do Órgão, Relatório Técnico das quantidades</t>
  </si>
  <si>
    <t>Materiais de Expediente à disposição das unidades do CNMP</t>
  </si>
  <si>
    <t>Ressuprir bens de patrimônio</t>
  </si>
  <si>
    <t>Contratar Palestrante</t>
  </si>
  <si>
    <t>Contratar a Partir da Ata de Registro de Preços</t>
  </si>
  <si>
    <t>Gerenciar as aquisições</t>
  </si>
  <si>
    <t>Analisar descumprimento contratual</t>
  </si>
  <si>
    <t>Pessoas, Contratos, Editais e Termos de Referência, Estrutura Física do Órgão, Relatório do Fiscal do Contrato</t>
  </si>
  <si>
    <t>Reparação de danos á Administração, Decisão sobre a Aplicação de Penalidade Contratual, Inscrição no SICAF</t>
  </si>
  <si>
    <t>Contratar bens ou serviços de engenharia</t>
  </si>
  <si>
    <t> Pagar Nota Fiscal</t>
  </si>
  <si>
    <t>COOFIN</t>
  </si>
  <si>
    <t>Administrar o orçamento, finanças e contabilidade</t>
  </si>
  <si>
    <t>Adquirir bens e serviços por pregão eletrônico</t>
  </si>
  <si>
    <t>101, 127, 151</t>
  </si>
  <si>
    <t>Pessoas, Ferramentas de Pesquisa de Preço Público, Estrutura Física do órgão</t>
  </si>
  <si>
    <t>Aquisições de Bens, Aquisições de Serviços</t>
  </si>
  <si>
    <t>Adquirir bens e serviços por concorrência</t>
  </si>
  <si>
    <t>Adquirir bens e serviços por registro de preços</t>
  </si>
  <si>
    <t>135, 151</t>
  </si>
  <si>
    <t>Adquirir bens e serviços por adesão à ata de registro de preços</t>
  </si>
  <si>
    <t>Adquirir bens e serviços por Dispensa por Valor</t>
  </si>
  <si>
    <t>Adquirir bens e serviços por inexigibilidade e outras dispensas</t>
  </si>
  <si>
    <t>Adquirir bens e serviços por convite</t>
  </si>
  <si>
    <t>Adquirir bens e serviços por tomada de preços</t>
  </si>
  <si>
    <t>Aditar contrato – Supressão</t>
  </si>
  <si>
    <t>Cobrar Garantia Contratual</t>
  </si>
  <si>
    <t>Aditar contrato – Acréscimo até 25%</t>
  </si>
  <si>
    <t>Aditar contrato – Prorrogação</t>
  </si>
  <si>
    <t>Efetuar Reequilíbrio e Repactuação Contratual</t>
  </si>
  <si>
    <t>123, 124</t>
  </si>
  <si>
    <t>Realizar Apostilamento</t>
  </si>
  <si>
    <t>Realizar Pregão</t>
  </si>
  <si>
    <t>Fiscalizar Contratos de Serviços sob Demanda do Fiscal</t>
  </si>
  <si>
    <t>Gerenciar os serviços contratados e logística</t>
  </si>
  <si>
    <t>Fiscalizar Contratos de Fornecimento de Bens Materiais</t>
  </si>
  <si>
    <t>Formalizar Contrato</t>
  </si>
  <si>
    <t>Fiscalizar Contratos de Serviços com Mão-de-Obra Residente</t>
  </si>
  <si>
    <t>Fiscalizar Contratos de Serviços sob Demanda da Unidade Demandante</t>
  </si>
  <si>
    <t>Fiscalizar Contratos de Serviços Contínuos com Pagamento Mensal</t>
  </si>
  <si>
    <t>Encerrar Contrato</t>
  </si>
  <si>
    <t>Formalizar Ata de Registro de Preço</t>
  </si>
  <si>
    <t>Fornecer Atestado de Capacidade Técnica</t>
  </si>
  <si>
    <t>Fiscalizar serviços não especializados com utilização de mão de obra residente</t>
  </si>
  <si>
    <t>Abastecer Veículos</t>
  </si>
  <si>
    <t>COTRAN</t>
  </si>
  <si>
    <t>Empresa Bayron</t>
  </si>
  <si>
    <t>Fazer entrega de documentos e cargas</t>
  </si>
  <si>
    <t>Fazer manutenção de veículos</t>
  </si>
  <si>
    <t>Transportar Pessoal</t>
  </si>
  <si>
    <t>Transportar Membros</t>
  </si>
  <si>
    <t>Montar processo administrativo para pagamento de Nota Fiscal</t>
  </si>
  <si>
    <t>Documentos exigidos pelo fiscal do contrato no início da prestação do serviço, Nota Fiscal</t>
  </si>
  <si>
    <t>Processo Administrativo de Pagamento</t>
  </si>
  <si>
    <t>Conceder diárias e passagens</t>
  </si>
  <si>
    <t>UDPP</t>
  </si>
  <si>
    <t>Solicitação de Passagens e Diárias, Pessoas, Recursos Financeiros, Estrutura Física do Órgão, Sistema de Gestão de Viagens</t>
  </si>
  <si>
    <t>Passagem emitida, Diárias Pagas</t>
  </si>
  <si>
    <t>Alterar Viagem</t>
  </si>
  <si>
    <t>Solicitação de Alteração de Viagem, Pessoas, Recursos Financeiros, Estrutura Física do Órgão, Sistema de Gestão de Viagens</t>
  </si>
  <si>
    <t>Passagem Alterada, Diárias Adicionais Pagas, Devolução de Diárias pagas em excesso</t>
  </si>
  <si>
    <t>Autorizar Ressarcimento de Despesas de Viagem a Serviço</t>
  </si>
  <si>
    <t>Solicitação de Ressarcimento de Despesas com Viagem, Pessoas, Recursos Financeiros, Estrutura Física do Órgão, Sistema de Gestão de Viagens</t>
  </si>
  <si>
    <t>Despesas Excepcionais Ressarcidas</t>
  </si>
  <si>
    <t>Arquivar processo de pagamento</t>
  </si>
  <si>
    <t>Desarquivar processo de pagamento</t>
  </si>
  <si>
    <t>Fazer a guarda da Garantia Contratual</t>
  </si>
  <si>
    <t>Fazer retirada da Garantia Contratual</t>
  </si>
  <si>
    <t>Realizar Empenho</t>
  </si>
  <si>
    <t>Realizar Pagamentos</t>
  </si>
  <si>
    <t>Acompanhar a Execução da Proposta Orçamentária Vigente – Despesas Obrigatórias</t>
  </si>
  <si>
    <t>SPO</t>
  </si>
  <si>
    <t>Memorando da Folha de Pagamento, Solicitação de Incremento de Orçamento</t>
  </si>
  <si>
    <t>Relatório Mensal</t>
  </si>
  <si>
    <t>Plano de Gestão e Orçamentário</t>
  </si>
  <si>
    <t>Acompanhar a Execução da Proposta Orçamentária Vigente – Despesas Discricionárias</t>
  </si>
  <si>
    <t>160, 267</t>
  </si>
  <si>
    <t>Relatório da Primeira Avaliação da LOA</t>
  </si>
  <si>
    <t>Relatório Consolidado</t>
  </si>
  <si>
    <t>Elaborar Proposta de Lei Orçamentária Anual (PLOA)</t>
  </si>
  <si>
    <t>156, 157, 161, 162</t>
  </si>
  <si>
    <t>Elaborar Proposta de Despesas Discricionárias,</t>
  </si>
  <si>
    <t>Elaborar Proposta de Despesas Obrigatórias</t>
  </si>
  <si>
    <t>Gerenciar a Avaliação Orçamentária do CNMP</t>
  </si>
  <si>
    <t>Realizar Contingenciamento e Descontingenciamento Orçamentário</t>
  </si>
  <si>
    <t>Relatório de Avaliação das Receitas e Despesas</t>
  </si>
  <si>
    <t>Portaria de contingenciamento ou descontingenciamento, Demonstrativo Bimestral de limitação de Empenho</t>
  </si>
  <si>
    <t>Solicitar Créditos Adicionais (Suplementares e Especiais)</t>
  </si>
  <si>
    <t>Elaborar Lei de Diretrizes Orçamentárias</t>
  </si>
  <si>
    <t>Cadastrar pessoal no SIOP para propor alterações na LDO</t>
  </si>
  <si>
    <t>Enviar a proposta para análise e aprovação da SG;
Submeter emendas à apreciação da SG;
Encaminhar ao Congresso Nacional via assessoria parlamentar;
Arquivar</t>
  </si>
  <si>
    <t>Elaborar Plano Plurianual</t>
  </si>
  <si>
    <t>Receber diretrizes e metodologia para a elaboração do novo PPA</t>
  </si>
  <si>
    <t>Gerenciar os recursos orçamentários e financeiros do CNMP</t>
  </si>
  <si>
    <t>Verificar Recursos Orçamentários Disponív</t>
  </si>
  <si>
    <t>Atualizar as Informações Orçamentárias do Portal da Transparência do CNMP</t>
  </si>
  <si>
    <t>Criar pasta no Portal de TransParência referente ao mês de referência</t>
  </si>
  <si>
    <t>Quadros atualizados do PORTAL DE TRANSPARÊNCIA</t>
  </si>
  <si>
    <t>Gerenciar a comunicação institucional</t>
  </si>
  <si>
    <t>Admitir  Estagiário</t>
  </si>
  <si>
    <t>COGP</t>
  </si>
  <si>
    <t>Solicitação de Preenchimento de Vaga</t>
  </si>
  <si>
    <t>Estagiário Contratado</t>
  </si>
  <si>
    <t>Admitir Servidor</t>
  </si>
  <si>
    <t>E-mail, Vaga Disponível</t>
  </si>
  <si>
    <t>Vaga Ocupada</t>
  </si>
  <si>
    <t>Desligar Servidor</t>
  </si>
  <si>
    <t> Ofício, Punição em Processo, Formulário de Desligamento, Memorando</t>
  </si>
  <si>
    <t>Servidor desligado</t>
  </si>
  <si>
    <t>Planejar e Executar Plano Anual de Capacitação</t>
  </si>
  <si>
    <t>Planejamento Estratégico, Portaria de Treinamento, Histórico das Capacitações Realizadas no Ano Anterior, Portaria de Gratificação por Atividade de Segurança</t>
  </si>
  <si>
    <t>Plano de Capacitação Anual</t>
  </si>
  <si>
    <t>Averbar Tempo de Serviço</t>
  </si>
  <si>
    <t>Solicitação de Declaração para Averbação, Certidão de Tempo de Serviço do INSS ou de outro Órgão</t>
  </si>
  <si>
    <t>Averbação Publicada</t>
  </si>
  <si>
    <t>Conceder adicional de qualificação (Cursos de Capacitação)</t>
  </si>
  <si>
    <t>Conceder adicional de qualificação (Cursos de Formação)</t>
  </si>
  <si>
    <t>Avaliar desempenho do servidor</t>
  </si>
  <si>
    <t>Avaliar Plano de Desenvolvimento Individual</t>
  </si>
  <si>
    <t>Automatizável</t>
  </si>
  <si>
    <t>Avaliar Estágio Probatório</t>
  </si>
  <si>
    <t>Autorizar treinamento externo</t>
  </si>
  <si>
    <t>Contratar ação de capacitação</t>
  </si>
  <si>
    <t>Realizar Instrutoria Interna</t>
  </si>
  <si>
    <t>Conceder auxílio pré-escolar</t>
  </si>
  <si>
    <t>Incluir dependentes – Planassiste</t>
  </si>
  <si>
    <t>Conceder auxílio natalidade</t>
  </si>
  <si>
    <t>Incluir dependentes</t>
  </si>
  <si>
    <t>Conceder licença paternidade</t>
  </si>
  <si>
    <t>Realizar Backup</t>
  </si>
  <si>
    <t>STI</t>
  </si>
  <si>
    <t>Solicitação de Serviço, Implantação de serviço</t>
  </si>
  <si>
    <t>Backup dos sistemas e ativos de TI</t>
  </si>
  <si>
    <t>Gerenciar a tecnologia da informação</t>
  </si>
  <si>
    <t>Realizar Recovery</t>
  </si>
  <si>
    <t>Solicitação de Serviço, Chamada no sistema de help desk, Teste</t>
  </si>
  <si>
    <t>Insumo solicitado na restauração do backup</t>
  </si>
  <si>
    <t>Gerenciar Liberação e Implantação</t>
  </si>
  <si>
    <t>Solicitação de Serviço</t>
  </si>
  <si>
    <t>Pacote de Desenho de Serviço</t>
  </si>
  <si>
    <t>Gerenciar Problemas</t>
  </si>
  <si>
    <t>187, 188</t>
  </si>
  <si>
    <t>Chamada no Sistema de help desk</t>
  </si>
  <si>
    <t>Registro no Banco de Dados de Erros Conhecidos</t>
  </si>
  <si>
    <t>Gerenciar Mudanças</t>
  </si>
  <si>
    <t>Gerenciar Incidentes</t>
  </si>
  <si>
    <t>187, 189, 190</t>
  </si>
  <si>
    <t>Registro de Incidentes</t>
  </si>
  <si>
    <t>Registro de Incidentes Atualizado, RDM</t>
  </si>
  <si>
    <t>Cumprir Requisição</t>
  </si>
  <si>
    <t> Tratar Incidente Grave</t>
  </si>
  <si>
    <t>Gerenciar Acessos</t>
  </si>
  <si>
    <t>Requisição de Mudança, Requisição de Serviço</t>
  </si>
  <si>
    <t>Acesso: Requisição ,Plano de Configuração de Acesso ao Sistema; Não Acesso: Plano de Configuração encerrado</t>
  </si>
  <si>
    <t>Realizar Manutenção de Sistemas</t>
  </si>
  <si>
    <t>Instalar e Atualizar Softwares</t>
  </si>
  <si>
    <t>Abrir Chamado no SERVSAT</t>
  </si>
  <si>
    <t>Atender demandas de Usuários</t>
  </si>
  <si>
    <t>196 ao 204</t>
  </si>
  <si>
    <t>Cadastrar/ Alterar Usuário</t>
  </si>
  <si>
    <t>Dar Suporte a Sistemas</t>
  </si>
  <si>
    <t>Carregar Imagem</t>
  </si>
  <si>
    <t>Remanejar Estação de Trabalho</t>
  </si>
  <si>
    <t>Configurar Acesso às Pastas de Rede</t>
  </si>
  <si>
    <t>Instalar Impressora de Rede</t>
  </si>
  <si>
    <t>Desativar Usuários</t>
  </si>
  <si>
    <t>Atender a Eventos do CNMP</t>
  </si>
  <si>
    <t>Atender às Sessões do CNMP</t>
  </si>
  <si>
    <t>Instalar e Configurar Estação de Trabalho</t>
  </si>
  <si>
    <t>Desenvolver Sistemas de TI</t>
  </si>
  <si>
    <t>Planejar Novo Sistema</t>
  </si>
  <si>
    <t>Criar e Produzir Publicações</t>
  </si>
  <si>
    <t>ASCOM</t>
  </si>
  <si>
    <t>Memorando de demanda</t>
  </si>
  <si>
    <t>Publicação</t>
  </si>
  <si>
    <t>Gerenciar, Publicar e Monitorar Mídias Sociais</t>
  </si>
  <si>
    <t>Notícia no site, Publicações dos outros órgãos do Sistema de Justiça, Interação pelas Mídias Sociais, Campanhas institucionais ou lançamento de publicações</t>
  </si>
  <si>
    <t>Publicação no Twitter, Publicação com foto no Facebook, Compartilhamento no Facebook, Resposta pelo Twitter ou Facebook</t>
  </si>
  <si>
    <t>Realizar Articulação com as Assessorias de Comunicação do Ministério Público brasileiro</t>
  </si>
  <si>
    <t>E-mail, Ofícios, Reunião</t>
  </si>
  <si>
    <t>Ação de Comunicação, Encaminhamentos</t>
  </si>
  <si>
    <t>Planejar e Executar Comunicação e Cerimonial para Eventos</t>
  </si>
  <si>
    <t>Memorando de Solicitação</t>
  </si>
  <si>
    <t>Evento</t>
  </si>
  <si>
    <t>Criar e Produzir Conteúdo Jornalístico</t>
  </si>
  <si>
    <t>Eventos, Decisões do CNMP, Reunião, Imprensa, Contatos Telefônicos e presenciais, e-mail</t>
  </si>
  <si>
    <t>Notícias no Portal</t>
  </si>
  <si>
    <t>Procedimento Interno de Comissão</t>
  </si>
  <si>
    <t>Analisar e movimentar documentos e procedimento interno de comissão (PIC) da CDDF</t>
  </si>
  <si>
    <t>Processo Eletrônico NAC</t>
  </si>
  <si>
    <t>NAC</t>
  </si>
  <si>
    <t>Protocolo - Proc Eletronico</t>
  </si>
  <si>
    <t>Decisão Colegiada - Proc Eletronico</t>
  </si>
  <si>
    <t>Revisar Processo Disciplinar - Proc Eletronico</t>
  </si>
  <si>
    <t>Propor PAD - Proc Eletronico</t>
  </si>
  <si>
    <t>Elaborar Voto - Proc Eletronico</t>
  </si>
  <si>
    <t>Embargo de Declaração - Proc Eletronico</t>
  </si>
  <si>
    <t>Processo Eletrônico - Revisão das Decisões do CNMP</t>
  </si>
  <si>
    <t>Processo Eletrônico - Anteprojeto de Lei</t>
  </si>
  <si>
    <t>Processo Eletrônico - Ato Normativo</t>
  </si>
  <si>
    <t>Processo Eletrônico - Consulta</t>
  </si>
  <si>
    <t>Processo Eletrônico - Nota Técnica</t>
  </si>
  <si>
    <t>Processo Eletrônico - Decisão Colegiada</t>
  </si>
  <si>
    <t>Processo Eletrônico - Ato da PRESI – Pauta</t>
  </si>
  <si>
    <t>Propor Resolução - Proc Eletronico</t>
  </si>
  <si>
    <t>Realizar a gestão documental de atos e decisões da Presi</t>
  </si>
  <si>
    <t>Receber ato/ decisão (assinados pela PRESIDENCIA)</t>
  </si>
  <si>
    <t>Produzir PDFdo ato para manual de publicação no portal;
Encaminhar informes para ciência dos interessados;
Digitalizar a decisão;
Encaminhar processo à COPF;
publicação do extratado da decisão.</t>
  </si>
  <si>
    <t>Identificar e Tramitar Expedientes</t>
  </si>
  <si>
    <t>Receber email ou fisicamente</t>
  </si>
  <si>
    <t>Registrar o documento após recebimento; 
Dar cumprimento ao despacho ou decisão;
Encaminhar pro setor responsaveis;
Despachar com PRESIDENTE documentos elaborados;
Registrar providencias adotadas;
Arquivar</t>
  </si>
  <si>
    <t>Tramitar propostas de acordos</t>
  </si>
  <si>
    <t>Receber propostas de acordos, convênios, termos de cooperação, cessões, permissões e ajustes congêneres</t>
  </si>
  <si>
    <t>Tramitar documentos na SG</t>
  </si>
  <si>
    <t>Receber documentos fisicos ou eletronico, sendo eletronico cadastro no STD se fisico verificado se foi cadastrado se não devolve pro setor remetente.</t>
  </si>
  <si>
    <t>Despacho de arquivamento ou encaminhar para o setori indicado.</t>
  </si>
  <si>
    <t>Ordenar despesa de Contratação</t>
  </si>
  <si>
    <t>Propor ações para o Plano de Gestão;</t>
  </si>
  <si>
    <t>Avaliar o preço;
Arquivamento por auto preço;
</t>
  </si>
  <si>
    <t>Prestar Informação em Processo Judicial</t>
  </si>
  <si>
    <t>Receber o pedido de informações</t>
  </si>
  <si>
    <t>Encaminhar informações via ofício;
</t>
  </si>
  <si>
    <t>Arquivamento-Inciso XXX-Art. 12 - Proc Eletrônico</t>
  </si>
  <si>
    <t>Cumprir o Enunciado Nº 5 Art 39 §6º - Proc Eletrônico</t>
  </si>
  <si>
    <t>Reservar espaços internos - Gerente de Plenário</t>
  </si>
  <si>
    <t>Realizar Empréstimo na Biblioteca da PGR</t>
  </si>
  <si>
    <t>Admitir Servidor em CC e FC</t>
  </si>
  <si>
    <t>Controlar Cargos Efetivos</t>
  </si>
  <si>
    <t>Desligar Servidor de CC e FC</t>
  </si>
  <si>
    <t>Solicitar estagiários</t>
  </si>
  <si>
    <t>Acompanhar Frequência de Estagiário</t>
  </si>
  <si>
    <t>Acompanhar Prorrogação de Estágio</t>
  </si>
  <si>
    <t>Realizar Concurso de estagiários</t>
  </si>
  <si>
    <t>Acompanhar recesso de estagiário</t>
  </si>
  <si>
    <t>Desligar Estagiário</t>
  </si>
  <si>
    <t>Renovar convênio de estágio</t>
  </si>
  <si>
    <t>Elaborar Edital de Concurso para Estagiários</t>
  </si>
  <si>
    <t>Seleção de servidores para participação no Concurso (Programa de Estágio)</t>
  </si>
  <si>
    <t>Credenciamento de Instituições para Concurso de Estágio</t>
  </si>
  <si>
    <t>Autorização Para Comprar ou Contratar Serviços - Superado</t>
  </si>
  <si>
    <t>Acompanhar e Receber Compra</t>
  </si>
  <si>
    <t>Solicitar Bem sem Layout</t>
  </si>
  <si>
    <t>Aplicar Penalidade Contratual</t>
  </si>
  <si>
    <t>Pedido de Material de Consumo e Fixo do Setor</t>
  </si>
  <si>
    <t>Solicitação de Compra de Veículos</t>
  </si>
  <si>
    <t>Treinamentos e Cursos</t>
  </si>
  <si>
    <t>Aquisição de Uniformes e Equipamentos</t>
  </si>
  <si>
    <t>Pagamento de Fatura</t>
  </si>
  <si>
    <t>Gerir sessões de julgamento</t>
  </si>
  <si>
    <t>22, 24, 25, 28</t>
  </si>
  <si>
    <t>Juntar Documentos aos Processos</t>
  </si>
  <si>
    <t>Distribuição COPAD</t>
  </si>
  <si>
    <t>Remanejar o orçamento autorizado</t>
  </si>
  <si>
    <t>Definição do Projeto</t>
  </si>
  <si>
    <t>Planejamento do Projeto Para Desenvolvimento de Software</t>
  </si>
  <si>
    <t>Execução e monitoramento do projeto</t>
  </si>
  <si>
    <t>Encerramento do projeto</t>
  </si>
  <si>
    <t>Levantamento e Especificação de Requisitos</t>
  </si>
  <si>
    <t>Empréstimo de Equipamento</t>
  </si>
  <si>
    <t>Alteração dos Nomes do Computadores do CNMP</t>
  </si>
  <si>
    <t>Abertura de Chamado no Fornecedor Externo</t>
  </si>
  <si>
    <t>Alterar Base de Dados em Produção</t>
  </si>
  <si>
    <t>Criar Base de Dados para Desenvolvimento de Sistemas</t>
  </si>
  <si>
    <t>Restaurar Base de Produção em Ambiente em Desenvolvimento</t>
  </si>
  <si>
    <t>Validar Cópias de Segurança das Bases de Dados</t>
  </si>
  <si>
    <t>Instalar Impressora Local</t>
  </si>
  <si>
    <t>Restaurar Autos</t>
  </si>
  <si>
    <t>Instruir Embargos de Declaração</t>
  </si>
  <si>
    <t>Instruir Pedido de Liminar ou Cautelar</t>
  </si>
  <si>
    <t>Instruir Pedido Incidental de Suspenção ou Impedimento</t>
  </si>
  <si>
    <t>Propor Resolução e Emenda Regimental</t>
  </si>
  <si>
    <t>Analisar Pedido de Recurso Interno</t>
  </si>
  <si>
    <t>Analisar Recurso Interno da Presidência e Corregedoria</t>
  </si>
  <si>
    <t>Avocação da Presidência - Proc Eletronico</t>
  </si>
  <si>
    <t>Gerenciar os Processos de Trabalho do CNMP</t>
  </si>
  <si>
    <t>71, 72</t>
  </si>
  <si>
    <t>Relatório do Portfólio de Processo / Validação do Portfólio de Processo / Demanda da Unidade Gestora</t>
  </si>
  <si>
    <t>Portfólio de Processos atualizado / Identificação de Demandas para Mapear Processos</t>
  </si>
  <si>
    <t>Gerenciar a Cadeia de Valor do CNMP</t>
  </si>
  <si>
    <t>Processos de Trabalho / Objetivos Estratégicos</t>
  </si>
  <si>
    <t>Relação entre os Processos de trabalho e os Objetivos do CNMP / Cadeia de Valor Atualizada</t>
  </si>
  <si>
    <t>Propor Estrutura Organizacional - Organogramas</t>
  </si>
  <si>
    <t>Normativos Pertinentes / Demandas das Unidades </t>
  </si>
  <si>
    <t>Organograma Atualizado</t>
  </si>
  <si>
    <t>Atuar no Grupo de Trabalho de Processos do FNG</t>
  </si>
  <si>
    <t>Reuniões Presenciais / Grupo de e-mail / Video-conferências</t>
  </si>
  <si>
    <t>Resoluções e Orientações relativas a processos do FNG</t>
  </si>
  <si>
    <t>Controlar a Disponibilidade Orçamentária</t>
  </si>
  <si>
    <t>Gerenciar os Contratos de Engenharia (TRs/Prorrogações)</t>
  </si>
  <si>
    <t>Solicitar Seguro Veicular</t>
  </si>
  <si>
    <t>Acompanhar a Prestação de Serviço Terceirizado</t>
  </si>
  <si>
    <t>Acompanhar Auditorias</t>
  </si>
  <si>
    <t>ASTEC</t>
  </si>
  <si>
    <t>Programar e Reprogramar o Orçamento Autorizado</t>
  </si>
  <si>
    <t>Fazer a Triagem e Fluxo dos Processos da SA </t>
  </si>
  <si>
    <t>Elaborar Portarias Internas</t>
  </si>
  <si>
    <t>Gerir e Fiscalizar o contrato de prestação de serviços de limpeza, lavagem de veículo e jardinagem</t>
  </si>
  <si>
    <t>Gerir e Fiscalizar o contrato de prestação de serviços de auxiliar administrativo, operador de fotocopiadora, operador de telefonia e carregador</t>
  </si>
  <si>
    <t>Gerir o Fiscalizar o contrato de prestação dos serviços de copeiragem e de garçonaria</t>
  </si>
  <si>
    <t>Gerir e Fiscalizar o contrato de prestação dos serviços de telefonia móvel</t>
  </si>
  <si>
    <t>Gerir e Fiscalizar o contrato de abastecimento de água, açúcar e café</t>
  </si>
  <si>
    <t>Gerir e Fiscalizar o contrato de fornecimento de bebidas quentes</t>
  </si>
  <si>
    <t>Gerir e Fiscalizar o contrato de fornecimento de confecção de carimbos</t>
  </si>
  <si>
    <t>Gerir e Fiscalizar o contrato dos serviços prestados pelos Correios</t>
  </si>
  <si>
    <t>Gerir e Fiscalizar o contrato dos serviços prestados pela Empresa Brasileira de Comunicação</t>
  </si>
  <si>
    <t>Gerir e Fiscalizar o contrato dos serviços prestados pelo Diário Oficial da União</t>
  </si>
  <si>
    <t>Gerir e Fiscalizar a cessão onerosa do espaço da lanchonete</t>
  </si>
  <si>
    <t>Elaborar e publicar o Diário Eletrônico do CNMP</t>
  </si>
  <si>
    <t>Gerir o orçamento disponibilizado para a Coordenadoria</t>
  </si>
  <si>
    <t>Gerenciar as demandas cadastradas no Portal de Atendimento/ Serviços (GLPI)</t>
  </si>
  <si>
    <t>Gerenciar as informações contratuais para atender a relatórios solicitados pela Administração do CNMP e eventuais demandas judiciais</t>
  </si>
  <si>
    <t>Gerenciar o arquivo administrativo do CNMP (SECAD)</t>
  </si>
  <si>
    <t>Gerir e Fiscalizar o contrato de eventos (Trips)</t>
  </si>
  <si>
    <t>Acompanhar a Execução Orçamentária de TI</t>
  </si>
  <si>
    <t>Acompanhar o Plano de Gestão de TI</t>
  </si>
  <si>
    <t>Fiscalizar os Contratos de TI (Avaliação Técnica)</t>
  </si>
  <si>
    <t>Gerenciar e Documentar os Expedientes internos e externos de TI</t>
  </si>
  <si>
    <t>Gerenciar o banco de dados relativo à Letalidade Policial</t>
  </si>
  <si>
    <t>Elaborar a publicação do MP um retrato</t>
  </si>
  <si>
    <t>Elaborar o Plano de Gestão</t>
  </si>
  <si>
    <t>Elaborar o Relatório de Gestão do TCU</t>
  </si>
  <si>
    <t>Preparar e acompanhar as Reuniões de Acompanhamento Tático - RAT</t>
  </si>
  <si>
    <t>Preparar e executar reunões do Comitê de Governança Corporativa e da Estratégia - CGCE</t>
  </si>
  <si>
    <t>Garantir e subsidiar o funcionamento do  Comitê  de Governança Coorporativa e da Estratégia  (CGCE)</t>
  </si>
  <si>
    <t>Monitorar a execução da estratégia</t>
  </si>
  <si>
    <t>Acompanhar Sessões</t>
  </si>
  <si>
    <t>Acompanhar Procedimento de Avocações</t>
  </si>
  <si>
    <t>Acompanhar cumprimento de decisão da resolução e inspeção/correição</t>
  </si>
  <si>
    <t>Planejar e realizar correição</t>
  </si>
  <si>
    <t>Planejar e realizar inspeção extraordinária</t>
  </si>
  <si>
    <t>Planejar e realizar inspeção nas corregedorias</t>
  </si>
  <si>
    <t>Acompanhar cumprimento de decisão da resolução nº 43</t>
  </si>
  <si>
    <t>Acompanhar cumprimento de decisão da resolução nº 36</t>
  </si>
  <si>
    <t>Acompanhar cumprimento de decisão da resolução nº 73</t>
  </si>
  <si>
    <t>Acompanhar cumprimento de decisão da resolução nº 74</t>
  </si>
  <si>
    <t>Acompanhar cumprimento de decisão da resolução nº 78</t>
  </si>
  <si>
    <t>Gerenciar Programa de Pós-Graduação</t>
  </si>
  <si>
    <t>Gerenciar Programa de Incentivo ao Idioma</t>
  </si>
  <si>
    <t>Gerir a frequência dos servidores</t>
  </si>
  <si>
    <t>Homologar os atestados médicos apresentados</t>
  </si>
  <si>
    <t>Controlar Requisição/Cessão de servidores</t>
  </si>
  <si>
    <t>Gerir e controlar a concessão de licenças</t>
  </si>
  <si>
    <t>Gerir e controlar a movimentação de pessoal</t>
  </si>
  <si>
    <t>Conceder abono de permanência</t>
  </si>
  <si>
    <t>Conceder aposentadoria</t>
  </si>
  <si>
    <t>Conceder pensão</t>
  </si>
  <si>
    <t>Emitir carteiras de identidade funcional</t>
  </si>
  <si>
    <t>Conceder e gerenciar a gratificação de projeto</t>
  </si>
  <si>
    <t>Conceder ajuda de custo</t>
  </si>
  <si>
    <t>Administrar a folha de pagamento de servidores</t>
  </si>
  <si>
    <t>Administrar a folha de pagamento de estagiários</t>
  </si>
  <si>
    <t>Realizar Audiência Pública</t>
  </si>
  <si>
    <t>Demanda de realização da Audiência Pública</t>
  </si>
  <si>
    <t>Descarte da demanda caso ela não seja aprovada;
Aposto o veto da SG de não aprovação ela é arquivada;
Após publicada é arquivada.</t>
  </si>
  <si>
    <t>Acompanhar projeto de comissão</t>
  </si>
  <si>
    <t>Despacho de solicitação de abertura de PIC </t>
  </si>
  <si>
    <t>Após conclusão do acompanhamento será arquivado.</t>
  </si>
  <si>
    <t>Acompanhar solicitações oficiais</t>
  </si>
  <si>
    <t>Solicitações de informações/providências/diligências</t>
  </si>
  <si>
    <t>Inclusão das informações no processo originário.</t>
  </si>
  <si>
    <t>Realizar Inspeções de Controle Administrativo e Financeiro em Unidade Ministerial</t>
  </si>
  <si>
    <t>Emitir Diárias e Passagens / Tratar Notícia de Fato (PIC) / Autuar Processo de Atividade Finalística</t>
  </si>
  <si>
    <t>Bilhetes (diárias e passagens) / Documentos apresentados pela Unidade Inspecionada</t>
  </si>
  <si>
    <t>Portaria de designação da equipe de inspeção / PIC /  Calendário anual de inspeções /  Diárias e Passagens solicitadas / Relatório Preliminar da Inspeção / Relatório Conclusivo da Inspeção</t>
  </si>
  <si>
    <t>Realizar Atendimentos de Ouvidoria Presenciais</t>
  </si>
  <si>
    <t>Demanda de informação pela sociedade presencial / LAI</t>
  </si>
  <si>
    <t>Planilha de Registro de Comparecimento / Informações e Orientações prestadas / Certificado de Comparecimento</t>
  </si>
  <si>
    <t>Realizar Atendimentos de Ouvidoria por Telefone </t>
  </si>
  <si>
    <t>Demanda de informação pela sociedade por telefone / LAI</t>
  </si>
  <si>
    <t>Informações e Orientações prestadas / Planilha de Registro de Comparecimento</t>
  </si>
  <si>
    <t>Relação dos Macroprocessos de Nível 1</t>
  </si>
  <si>
    <t>Macroprodutos</t>
  </si>
  <si>
    <t>Categoria</t>
  </si>
  <si>
    <t>CNMP e MP atuante conforme a sua competência constitucional, dentro dos princípios da Administração Pública</t>
  </si>
  <si>
    <t>Finalístico</t>
  </si>
  <si>
    <t>MP integrado e fortalecido junto à sociedade</t>
  </si>
  <si>
    <t>CNMP mais eficiente, pela adoção de Políticas de Governança, Gestão, Controle  e Riscos</t>
  </si>
  <si>
    <t>Gerencial</t>
  </si>
  <si>
    <t>CNMP devidamente estruturado para a execução de suas atividades</t>
  </si>
  <si>
    <t>De Suporte</t>
  </si>
  <si>
    <t>Relação dos Macroprocessos de Nível 2</t>
  </si>
  <si>
    <t>1.1</t>
  </si>
  <si>
    <t>Controle da atuação de membros e órgãos do MP</t>
  </si>
  <si>
    <t>1.2</t>
  </si>
  <si>
    <t>Inspeções e Correições realizadas</t>
  </si>
  <si>
    <t>1.3</t>
  </si>
  <si>
    <t>Decisões e outros atos deliberativos dos Conselheiros, das Comissões e do Plenário do CNMP.</t>
  </si>
  <si>
    <t>1.4</t>
  </si>
  <si>
    <t>Estudos, Eventos, Propostas de resoluções, e Controle da atuação de membros e órgãos do MP relativos a cada tema específico de comissão</t>
  </si>
  <si>
    <t>2.1</t>
  </si>
  <si>
    <t>Manutenção da autonomia e integração do Ministério Público brasileiro</t>
  </si>
  <si>
    <t>2.2</t>
  </si>
  <si>
    <t>Atos Regulamentares do CNMP (Portarias, Resoluções e Normativos em geral)</t>
  </si>
  <si>
    <t>2.3</t>
  </si>
  <si>
    <t>CNMP reconhecido e mais próximo da sociedade</t>
  </si>
  <si>
    <t>3.1</t>
  </si>
  <si>
    <t>Assegurar a conformidade dos atos da administração, sob os aspectos legais e das boas práticas de gestão.</t>
  </si>
  <si>
    <t>3.2</t>
  </si>
  <si>
    <t>Mitigação dos riscos inerentes às atividades, custos e imagem do CNMP</t>
  </si>
  <si>
    <t>4.1</t>
  </si>
  <si>
    <t>Eficiência na gestão dos recursos e atividades do CNMP</t>
  </si>
  <si>
    <t>4.2</t>
  </si>
  <si>
    <t>Organização das atividades em projetos e processos de trabalho</t>
  </si>
  <si>
    <t>4.3</t>
  </si>
  <si>
    <t>Acompanhamento das informações estratégicas e estatísticas do CNMP</t>
  </si>
  <si>
    <t>5.1</t>
  </si>
  <si>
    <t>Acompanhamento da execução das atividades planejadas em curto, médio e longo prazo</t>
  </si>
  <si>
    <t>5.2</t>
  </si>
  <si>
    <t>Decisões acerca das diretrizes estratégicas do CNMP</t>
  </si>
  <si>
    <t>6.1</t>
  </si>
  <si>
    <t>Melhor aproveitamento do capital humano</t>
  </si>
  <si>
    <t>6.2</t>
  </si>
  <si>
    <t>Melhor aproveitamento dos recursos materiais disponíveis</t>
  </si>
  <si>
    <t>6.3</t>
  </si>
  <si>
    <t>Melhor aproveitamento dos serviços contratados, executados e da logística de deslocamento</t>
  </si>
  <si>
    <t>6.4</t>
  </si>
  <si>
    <t>Aquisições eficientes, utilizando os recursos da melhor forma possível</t>
  </si>
  <si>
    <t>6.5</t>
  </si>
  <si>
    <t>Manutenção da documentação necessária e adequada ao funcionamento do órgão</t>
  </si>
  <si>
    <t>6.6</t>
  </si>
  <si>
    <t>Comunicação eficiente em todas as instâncias</t>
  </si>
  <si>
    <t>6.7</t>
  </si>
  <si>
    <t>Melhor aproveitamento dos recursos de informática</t>
  </si>
  <si>
    <t>6.8</t>
  </si>
  <si>
    <t>Gestão das demandas judiciais que ingressam no CNMP, autuando e distribuindo processos, gerindo as sessões plenárias e documentos relacionados aos processos, e acompanhando as decisões emitidas pelo Conselho</t>
  </si>
  <si>
    <t>6.9</t>
  </si>
  <si>
    <t>Atos e Normas do Conselho padronizados, e em conformidade com as regras jurídicas</t>
  </si>
  <si>
    <t>6.10</t>
  </si>
  <si>
    <t>Pagamentos efetuados e demonstrações contábeis realizadas em conformidade</t>
  </si>
  <si>
    <t>6.11</t>
  </si>
  <si>
    <t>Prover segurança institucional</t>
  </si>
  <si>
    <t>Instituição, membros e servidores seguros</t>
  </si>
  <si>
    <t>JANEIRO DE 2016</t>
  </si>
  <si>
    <t>Rótulos de Linha</t>
  </si>
  <si>
    <t>Contagem de PROCESSO</t>
  </si>
  <si>
    <t>Posição do Mapeamento ao final de 2015</t>
  </si>
  <si>
    <t>QTD</t>
  </si>
  <si>
    <t>%</t>
  </si>
  <si>
    <t>Processos Pendentes de Mapeamento</t>
  </si>
  <si>
    <t>Processos Mapeados</t>
  </si>
  <si>
    <t>Total de Processos (Fechados no Indicador)</t>
  </si>
  <si>
    <t>Meta Atual</t>
  </si>
  <si>
    <t>Meta NON (Proposta)</t>
  </si>
  <si>
    <t>Total Geral</t>
  </si>
  <si>
    <t>Ano</t>
  </si>
  <si>
    <t>Percentual</t>
  </si>
  <si>
    <t>Projeção de Processos Mapeados</t>
  </si>
  <si>
    <t>Projeção Total de Processos</t>
  </si>
  <si>
    <t>Percentual Projetado</t>
  </si>
  <si>
    <t>Projeção 2016</t>
  </si>
  <si>
    <t>Mapeado</t>
  </si>
  <si>
    <t>Revisado</t>
  </si>
  <si>
    <t>Corregedoria </t>
  </si>
  <si>
    <t>Eventos</t>
  </si>
  <si>
    <t>S.A</t>
  </si>
  <si>
    <t>SPO (sistema)</t>
  </si>
  <si>
    <t>TOTAL</t>
  </si>
  <si>
    <t>NOVEMBRO DE 2015</t>
  </si>
  <si>
    <t>PANORAMA DOS 
PROCESSOS DE TRABALHO DO CNMP</t>
  </si>
  <si>
    <t>Posição até a 3ª Consultoria</t>
  </si>
  <si>
    <t>Após Consultorias
(Dez/2015)</t>
  </si>
  <si>
    <t>Resultado da Validação do Portfólio</t>
  </si>
  <si>
    <t>Antes da Validação
(Jul/2015)</t>
  </si>
  <si>
    <t>Após a Validação</t>
  </si>
  <si>
    <t>Arquivos NON
(Ago/2015)</t>
  </si>
  <si>
    <t>Validação Unidades
(Nov/2015)</t>
  </si>
  <si>
    <t>Mapeados (fluxo desenhado)</t>
  </si>
  <si>
    <t>Total de Processos Ativos</t>
  </si>
  <si>
    <t>Detalhados (fluxo c/atividades detalhadas)</t>
  </si>
  <si>
    <t>Total de Processos Mapeados</t>
  </si>
  <si>
    <t>Monitorados (c/ indicadores criados)</t>
  </si>
  <si>
    <t>Processos Identificados a Mapear</t>
  </si>
  <si>
    <t>Acompanhados (c/ indicadores medidos)</t>
  </si>
  <si>
    <t>Processos Descontinuados</t>
  </si>
  <si>
    <t>Total de Processos do CNMP</t>
  </si>
  <si>
    <t>Identificados (a serem mapeados)</t>
  </si>
  <si>
    <t>TOTAL DE PROCESSOS ATIVOS</t>
  </si>
  <si>
    <t>Solicitações das Unidades de Processos a Adicionar</t>
  </si>
  <si>
    <t>Processos Adicionados</t>
  </si>
  <si>
    <t>Descontinuados (não vigentes)</t>
  </si>
  <si>
    <t>OUTUBRO DE 2015</t>
  </si>
  <si>
    <t>ESTÁGIO</t>
  </si>
  <si>
    <t>AUTOMATIZADO</t>
  </si>
  <si>
    <t>(vazio)</t>
  </si>
  <si>
    <t>Ao menos Mapeado</t>
  </si>
  <si>
    <t>total</t>
  </si>
  <si>
    <t>Posição em 12 de novembro de 2015</t>
  </si>
  <si>
    <t>ATUAL</t>
  </si>
  <si>
    <t>APÓS PROJETO
COMISSÕES</t>
  </si>
  <si>
    <t>JÁ MAPEADOS</t>
  </si>
  <si>
    <t>A MAPEAR</t>
  </si>
  <si>
    <t>AGOSTO DE 2015</t>
  </si>
  <si>
    <t>Unidade/Coord</t>
  </si>
  <si>
    <t>JULHO DE 2015</t>
  </si>
  <si>
    <t>Panorama de Processos em 03/07/2015</t>
  </si>
  <si>
    <t>Panorama de Unidades Atendidas pelo Escritório de Processos</t>
  </si>
  <si>
    <t>ACUM.</t>
  </si>
  <si>
    <t>Identificados</t>
  </si>
  <si>
    <t>1º Consultoria
(ASCOM / AUDIN / COGP / SPO / STI)</t>
  </si>
  <si>
    <t>Mapeados</t>
  </si>
  <si>
    <t>Interno (SGE / SA)</t>
  </si>
  <si>
    <t>Identificados A Mapear</t>
  </si>
  <si>
    <t>2ª Consultoria
(PRESI / SG / SE / SPR / CN)</t>
  </si>
  <si>
    <t>A Identificar</t>
  </si>
  <si>
    <t>x</t>
  </si>
  <si>
    <t>3ª Consultoria
(Ouvidoria / Comissões – CDDF, CPAMP,
CIJ, CCAF, CPE, CSP, CALJ)</t>
  </si>
  <si>
    <t>215 + x</t>
  </si>
  <si>
    <t>A serem trabalhados
(Gabinetes e Plenário)</t>
  </si>
  <si>
    <t>CLASSIFICAÇÃO</t>
  </si>
  <si>
    <t>MACROPROCESSO</t>
  </si>
  <si>
    <t>SUBPROCESSOS (ID)</t>
  </si>
  <si>
    <t>SUBPROCESSO REUTILIZÁVEL</t>
  </si>
  <si>
    <t>SITUAÇÃO</t>
  </si>
  <si>
    <t>FERRAMENTA</t>
  </si>
  <si>
    <t>Colunas1</t>
  </si>
  <si>
    <t>FINALÍSTICO</t>
  </si>
  <si>
    <t>Notícia de Fato categorizada e encaminhada à unidade responsável</t>
  </si>
  <si>
    <t>Proceso eletrônico. Processo Administrativo Disciplinar</t>
  </si>
  <si>
    <t>Visio</t>
  </si>
  <si>
    <t>Processo Eletrônico.Revisão Processo Administrativo Disciplinar</t>
  </si>
  <si>
    <t>Processo Eletrônico.Pedido de Providência</t>
  </si>
  <si>
    <t>Processo Eletrônico.Procedimento de Controle Administrativo</t>
  </si>
  <si>
    <t>Processo Eletrônico.Arguição de Suspeição e Impedimento</t>
  </si>
  <si>
    <t>Processo Eletrônico.Reclamação para Preservação da Autonomia do Ministério Público</t>
  </si>
  <si>
    <t>Processo Eletrônico.Reclamação para Preservação da Competência e da Autoridade das Decisões do CNMP</t>
  </si>
  <si>
    <t>Processo Eletrônico.Representação por Inércia ou por Excesso de Prazo</t>
  </si>
  <si>
    <t>Processo Eletrônico.Proposição</t>
  </si>
  <si>
    <t>Processo Eletrônico.Avocação Avocação</t>
  </si>
  <si>
    <t>ProcessoEletronico.Procedimento Avocado</t>
  </si>
  <si>
    <t>Processo Eletrônico. Remoção por Interesse Público</t>
  </si>
  <si>
    <t>Visio e Bizage</t>
  </si>
  <si>
    <t>Processo Eletrônico Correição</t>
  </si>
  <si>
    <t>Apurar ameaça sofrida por agente do MP</t>
  </si>
  <si>
    <t>Deliberar</t>
  </si>
  <si>
    <t>Deliberação Plenária</t>
  </si>
  <si>
    <t>X</t>
  </si>
  <si>
    <t>Emitir Decisão Colegiada</t>
  </si>
  <si>
    <t>Emitir Decisão Monocrática</t>
  </si>
  <si>
    <t>Praticar Ato da Presidência</t>
  </si>
  <si>
    <t>Presidência</t>
  </si>
  <si>
    <t>Acompanhar Cumprimento de Decisão</t>
  </si>
  <si>
    <t>Acompanhar Decisões Legislativas e Jurisprudenciais</t>
  </si>
  <si>
    <t>Notícia de Fato de competência de Comissão, Diagnóstico de ofício por Comissão</t>
  </si>
  <si>
    <t>Proposta de Decisão de Comissão, Proposta de Decisão Plenária, Proposta de Publicação</t>
  </si>
  <si>
    <t>Realizar Inspeções em Unidades Prisionais (Resolução nº 56)</t>
  </si>
  <si>
    <t>Realizar Inspeções em Unidades de Acolhimento e de Correição</t>
  </si>
  <si>
    <t>Elaborar e Acompanhar Campanha Publicitária</t>
  </si>
  <si>
    <t>Planejar e Realizar Evento de Integração</t>
  </si>
  <si>
    <t>Solicitação de Evento</t>
  </si>
  <si>
    <t>Evento Realizado</t>
  </si>
  <si>
    <t>Estudos de Tema de  Competência de Comissão</t>
  </si>
  <si>
    <t>Publicações distribuídas para</t>
  </si>
  <si>
    <t>Promover Melhorias nas Ouvidorias do Ministério Público</t>
  </si>
  <si>
    <t>GERENCIAL</t>
  </si>
  <si>
    <t>Governança Institucional</t>
  </si>
  <si>
    <t>Articulação Institucional</t>
  </si>
  <si>
    <t>Gestão Estratégica</t>
  </si>
  <si>
    <t>NGE/SGE</t>
  </si>
  <si>
    <t>Bizage</t>
  </si>
  <si>
    <t>INFORMATIZADO</t>
  </si>
  <si>
    <t>Falta detalhamento na tabela de publicação no manual</t>
  </si>
  <si>
    <t>ASGP/SGE</t>
  </si>
  <si>
    <t>Executar E Monitorar Projeto</t>
  </si>
  <si>
    <t>Encerar Projeto</t>
  </si>
  <si>
    <t>Processos Mapeados/Modelados, Portfólio de Processos atualizado</t>
  </si>
  <si>
    <t>NON/SGE</t>
  </si>
  <si>
    <t>Aprimorar Processo de Trabalho</t>
  </si>
  <si>
    <t>Publicar Processo de Trabalho</t>
  </si>
  <si>
    <t>SUPORTE</t>
  </si>
  <si>
    <t>Gestão Processual</t>
  </si>
  <si>
    <t>COGCS/SA</t>
  </si>
  <si>
    <t>Montar processo físico</t>
  </si>
  <si>
    <t>Gestão do conhecimento</t>
  </si>
  <si>
    <t>BIBLIOTECA/SG</t>
  </si>
  <si>
    <t>Normatização e Consultoria Jurídica</t>
  </si>
  <si>
    <t>Demanda por Avaliação Jurídica</t>
  </si>
  <si>
    <t>Processo com avaliação demandada</t>
  </si>
  <si>
    <t>Gestão patrimonial e de materiais</t>
  </si>
  <si>
    <t>SEMAT/ COMCC</t>
  </si>
  <si>
    <t>COMCC/SA</t>
  </si>
  <si>
    <t>Receber patrimônio adquirido</t>
  </si>
  <si>
    <t>SEPAT/COMCC</t>
  </si>
  <si>
    <t>Aquisições</t>
  </si>
  <si>
    <t>Contratar a partir da Ata de Registro de Preços do CNMP</t>
  </si>
  <si>
    <t>SA</t>
  </si>
  <si>
    <t>COOFIN/SA</t>
  </si>
  <si>
    <t>Realizar empenho</t>
  </si>
  <si>
    <t>Aditar contrato</t>
  </si>
  <si>
    <t>Fiscalizar Contratos de Fornecimento de Bens/ Materiais</t>
  </si>
  <si>
    <t>Gestão de serviços gerais e logística</t>
  </si>
  <si>
    <t>COTRAN/SA</t>
  </si>
  <si>
    <t>INFORMATIZADO E MONITORADO</t>
  </si>
  <si>
    <t>UDPP/SA</t>
  </si>
  <si>
    <t>Gestão orçamentária e financeira</t>
  </si>
  <si>
    <t>Elaborar PPA</t>
  </si>
  <si>
    <t>Elaborar LDO</t>
  </si>
  <si>
    <t>Gestão de Pessoas</t>
  </si>
  <si>
    <t>COGP/SA</t>
  </si>
  <si>
    <t>Gestão de TIC</t>
  </si>
  <si>
    <t> Gerenciar Mudanças</t>
  </si>
  <si>
    <t>Configurar Estação de Trabalho</t>
  </si>
  <si>
    <t>Comunicação Institucional</t>
  </si>
  <si>
    <t>Bizage e Visio</t>
  </si>
  <si>
    <t>Processo Eletrônico.Protocolo</t>
  </si>
  <si>
    <t>Processo Eletrônico.Decisão Colegiada</t>
  </si>
  <si>
    <t>Processo Eletrônico.Revisão de Processo Disciplinar</t>
  </si>
  <si>
    <t>Processo Eletrônico.Proposição de PAD</t>
  </si>
  <si>
    <t>Processo Eletrônico.Elaboração de Voto</t>
  </si>
  <si>
    <t>PDF</t>
  </si>
  <si>
    <t>Processo Eletrônico.Embargo de Declaração</t>
  </si>
  <si>
    <t>Processo Eletrônico.Revisão das Decisões do CNMP</t>
  </si>
  <si>
    <t>Processo Eletrônico.Anteprojeto de Lei</t>
  </si>
  <si>
    <t>Processo Eletrônico.Ato Normativo</t>
  </si>
  <si>
    <t>Processo Eletrônico.Consulta</t>
  </si>
  <si>
    <t>Processo Eletrônico.Nota Técnica</t>
  </si>
  <si>
    <t>Processo Eletrônico.Pedido de Providências</t>
  </si>
  <si>
    <t>Processo Eletrônico.Ato da Presidência – Pauta</t>
  </si>
  <si>
    <t>Processo Eletrônico.Avocação</t>
  </si>
  <si>
    <t>Processo Eletrônico.Resolução</t>
  </si>
  <si>
    <t>Processo Eletrônico. Arquivamento-Inciso XXX-Art. 12</t>
  </si>
  <si>
    <t>Processo Eletrônico.Art. 39 §6ºEnunciado nº5</t>
  </si>
  <si>
    <t>Reservar espaços internos</t>
  </si>
  <si>
    <t>Empréstimo na Biblioteca da PGR</t>
  </si>
  <si>
    <t>Acompanhar férias de estagiários</t>
  </si>
  <si>
    <t>Solicitar Material sem Layout</t>
  </si>
  <si>
    <t>Certidão de Trânsito de decisão Monocrática</t>
  </si>
  <si>
    <t>Juntada</t>
  </si>
  <si>
    <t>Instalação e Configuração de Estação de Trabalho</t>
  </si>
  <si>
    <t>incluídos</t>
  </si>
  <si>
    <t>QTD Ant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</si>
</sst>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YY"/>
    <numFmt numFmtId="166" formatCode="MMMM/YYYY"/>
    <numFmt numFmtId="167" formatCode="MMM/YY"/>
    <numFmt numFmtId="168" formatCode="0%"/>
    <numFmt numFmtId="169" formatCode="0.0%"/>
    <numFmt numFmtId="170" formatCode="0.00%"/>
  </numFmts>
  <fonts count="1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000000"/>
      <name val="Segoe UI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u val="single"/>
      <sz val="16"/>
      <color rgb="FFFFFFFF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C5000B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843C0B"/>
        <bgColor rgb="FF993366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262626"/>
      </patternFill>
    </fill>
    <fill>
      <patternFill patternType="solid">
        <fgColor rgb="FFFFFF99"/>
        <bgColor rgb="FFFFFF66"/>
      </patternFill>
    </fill>
    <fill>
      <patternFill patternType="solid">
        <fgColor rgb="FF333333"/>
        <bgColor rgb="FF262626"/>
      </patternFill>
    </fill>
    <fill>
      <patternFill patternType="solid">
        <fgColor rgb="FF262626"/>
        <bgColor rgb="FF333333"/>
      </patternFill>
    </fill>
    <fill>
      <patternFill patternType="solid">
        <fgColor rgb="FFFFFFFF"/>
        <bgColor rgb="FFCCFFFF"/>
      </patternFill>
    </fill>
    <fill>
      <patternFill patternType="solid">
        <fgColor rgb="FF404040"/>
        <bgColor rgb="FF333333"/>
      </patternFill>
    </fill>
    <fill>
      <patternFill patternType="solid">
        <fgColor rgb="FFC00000"/>
        <bgColor rgb="FFC5000B"/>
      </patternFill>
    </fill>
    <fill>
      <patternFill patternType="solid">
        <fgColor rgb="FF595959"/>
        <bgColor rgb="FF404040"/>
      </patternFill>
    </fill>
    <fill>
      <patternFill patternType="solid">
        <fgColor rgb="FFB2B2B2"/>
        <bgColor rgb="FFBFBFBF"/>
      </patternFill>
    </fill>
    <fill>
      <patternFill patternType="solid">
        <fgColor rgb="FF66FF99"/>
        <bgColor rgb="FF33FF99"/>
      </patternFill>
    </fill>
    <fill>
      <patternFill patternType="solid">
        <fgColor rgb="FFFFFF66"/>
        <bgColor rgb="FFFFFF99"/>
      </patternFill>
    </fill>
    <fill>
      <patternFill patternType="solid">
        <fgColor rgb="FFDDDDDD"/>
        <bgColor rgb="FFD9D9D9"/>
      </patternFill>
    </fill>
    <fill>
      <patternFill patternType="solid">
        <fgColor rgb="FFCCCCCC"/>
        <bgColor rgb="FFBFBFBF"/>
      </patternFill>
    </fill>
    <fill>
      <patternFill patternType="solid">
        <fgColor rgb="FF33FF99"/>
        <bgColor rgb="FF66FF99"/>
      </patternFill>
    </fill>
    <fill>
      <patternFill patternType="solid">
        <fgColor rgb="FFD9D9D9"/>
        <bgColor rgb="FFDDDDDD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3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justify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6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6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6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7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7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7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7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7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7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9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5" shrinkToFit="false"/>
      <protection locked="true" hidden="false"/>
    </xf>
    <xf numFmtId="170" fontId="4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7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1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1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16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1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18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1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19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4" fillId="4" borderId="1" xfId="19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19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66FF99"/>
      <rgbColor rgb="FFFF99CC"/>
      <rgbColor rgb="FFCC99FF"/>
      <rgbColor rgb="FFD9D9D9"/>
      <rgbColor rgb="FF3366FF"/>
      <rgbColor rgb="FF33FF99"/>
      <rgbColor rgb="FF99CC00"/>
      <rgbColor rgb="FFFFCC00"/>
      <rgbColor rgb="FFFF9900"/>
      <rgbColor rgb="FFFF6600"/>
      <rgbColor rgb="FF595959"/>
      <rgbColor rgb="FFB2B2B2"/>
      <rgbColor rgb="FF003366"/>
      <rgbColor rgb="FF339966"/>
      <rgbColor rgb="FF003300"/>
      <rgbColor rgb="FF262626"/>
      <rgbColor rgb="FF843C0B"/>
      <rgbColor rgb="FF993366"/>
      <rgbColor rgb="FF404040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U56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319" activeCellId="0" sqref="P319"/>
    </sheetView>
  </sheetViews>
  <sheetFormatPr defaultRowHeight="15"/>
  <cols>
    <col collapsed="false" hidden="false" max="1" min="1" style="1" width="4.50232558139535"/>
    <col collapsed="false" hidden="false" max="2" min="2" style="2" width="44.4976744186047"/>
    <col collapsed="false" hidden="false" max="3" min="3" style="2" width="14.8744186046512"/>
    <col collapsed="false" hidden="false" max="4" min="4" style="2" width="14.1255813953488"/>
    <col collapsed="false" hidden="false" max="5" min="5" style="2" width="18"/>
    <col collapsed="false" hidden="false" max="6" min="6" style="2" width="18.2558139534884"/>
    <col collapsed="false" hidden="true" max="13" min="7" style="2" width="0"/>
    <col collapsed="false" hidden="true" max="14" min="14" style="0" width="0"/>
    <col collapsed="false" hidden="false" max="15" min="15" style="2" width="34.6232558139535"/>
    <col collapsed="false" hidden="false" max="16" min="16" style="2" width="54.2558139534884"/>
    <col collapsed="false" hidden="false" max="17" min="17" style="2" width="14.1255813953488"/>
    <col collapsed="false" hidden="false" max="1011" min="18" style="2" width="10.7488372093023"/>
    <col collapsed="false" hidden="false" max="1013" min="1012" style="0" width="8.74418604651163"/>
    <col collapsed="false" hidden="false" max="1015" min="1014" style="0" width="10.7488372093023"/>
    <col collapsed="false" hidden="false" max="1022" min="1016" style="0" width="8.74418604651163"/>
    <col collapsed="false" hidden="false" max="1025" min="1023" style="0" width="8.61395348837209"/>
  </cols>
  <sheetData>
    <row r="1" customFormat="false" ht="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</row>
    <row r="2" customFormat="false" ht="166.4" hidden="false" customHeight="false" outlineLevel="0" collapsed="false">
      <c r="A2" s="5" t="n">
        <v>1</v>
      </c>
      <c r="B2" s="6" t="s">
        <v>17</v>
      </c>
      <c r="C2" s="7" t="s">
        <v>18</v>
      </c>
      <c r="D2" s="7" t="s">
        <v>19</v>
      </c>
      <c r="E2" s="7" t="s">
        <v>20</v>
      </c>
      <c r="F2" s="8" t="s">
        <v>21</v>
      </c>
      <c r="G2" s="8" t="s">
        <v>22</v>
      </c>
      <c r="H2" s="9" t="n">
        <v>42339</v>
      </c>
      <c r="I2" s="8" t="s">
        <v>23</v>
      </c>
      <c r="J2" s="10"/>
      <c r="K2" s="7" t="s">
        <v>24</v>
      </c>
      <c r="L2" s="11" t="s">
        <v>25</v>
      </c>
      <c r="M2" s="12"/>
      <c r="N2" s="9" t="n">
        <v>42339</v>
      </c>
      <c r="O2" s="13" t="s">
        <v>26</v>
      </c>
      <c r="P2" s="13" t="s">
        <v>27</v>
      </c>
      <c r="Q2" s="13" t="str">
        <f aca="false">VLOOKUP(O2,MacroProcessos!$C$2:$E$7,3,0)</f>
        <v>Finalístico</v>
      </c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</row>
    <row r="3" customFormat="false" ht="42.75" hidden="false" customHeight="false" outlineLevel="0" collapsed="false">
      <c r="A3" s="5" t="n">
        <v>2</v>
      </c>
      <c r="B3" s="6" t="s">
        <v>28</v>
      </c>
      <c r="C3" s="7" t="s">
        <v>29</v>
      </c>
      <c r="D3" s="7" t="s">
        <v>30</v>
      </c>
      <c r="E3" s="7"/>
      <c r="F3" s="8" t="s">
        <v>31</v>
      </c>
      <c r="G3" s="8"/>
      <c r="H3" s="9"/>
      <c r="I3" s="8" t="s">
        <v>32</v>
      </c>
      <c r="J3" s="10"/>
      <c r="K3" s="7" t="s">
        <v>33</v>
      </c>
      <c r="L3" s="11" t="s">
        <v>34</v>
      </c>
      <c r="M3" s="12"/>
      <c r="N3" s="9"/>
      <c r="O3" s="13" t="s">
        <v>26</v>
      </c>
      <c r="P3" s="13" t="s">
        <v>35</v>
      </c>
      <c r="Q3" s="13" t="str">
        <f aca="false">VLOOKUP(O3,MacroProcessos!$C$2:$E$7,3,0)</f>
        <v>Finalístico</v>
      </c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</row>
    <row r="4" customFormat="false" ht="39.55" hidden="false" customHeight="false" outlineLevel="0" collapsed="false">
      <c r="A4" s="5" t="n">
        <v>3</v>
      </c>
      <c r="B4" s="6" t="s">
        <v>36</v>
      </c>
      <c r="C4" s="7"/>
      <c r="D4" s="7" t="s">
        <v>30</v>
      </c>
      <c r="E4" s="7"/>
      <c r="F4" s="8" t="s">
        <v>37</v>
      </c>
      <c r="G4" s="8" t="s">
        <v>22</v>
      </c>
      <c r="H4" s="9" t="n">
        <v>41365</v>
      </c>
      <c r="I4" s="8" t="s">
        <v>32</v>
      </c>
      <c r="J4" s="10" t="s">
        <v>38</v>
      </c>
      <c r="K4" s="7" t="s">
        <v>39</v>
      </c>
      <c r="L4" s="7" t="s">
        <v>39</v>
      </c>
      <c r="M4" s="12"/>
      <c r="N4" s="9"/>
      <c r="O4" s="13" t="s">
        <v>26</v>
      </c>
      <c r="P4" s="13" t="s">
        <v>40</v>
      </c>
      <c r="Q4" s="13" t="str">
        <f aca="false">VLOOKUP(O4,MacroProcessos!$C$2:$E$7,3,0)</f>
        <v>Finalístico</v>
      </c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</row>
    <row r="5" customFormat="false" ht="42.75" hidden="false" customHeight="false" outlineLevel="0" collapsed="false">
      <c r="A5" s="5" t="n">
        <v>4</v>
      </c>
      <c r="B5" s="6" t="s">
        <v>41</v>
      </c>
      <c r="C5" s="7"/>
      <c r="D5" s="7" t="s">
        <v>30</v>
      </c>
      <c r="E5" s="7"/>
      <c r="F5" s="8" t="s">
        <v>37</v>
      </c>
      <c r="G5" s="8" t="s">
        <v>22</v>
      </c>
      <c r="H5" s="9" t="n">
        <v>41365</v>
      </c>
      <c r="I5" s="8" t="s">
        <v>32</v>
      </c>
      <c r="J5" s="10" t="s">
        <v>38</v>
      </c>
      <c r="K5" s="7" t="s">
        <v>39</v>
      </c>
      <c r="L5" s="7" t="s">
        <v>39</v>
      </c>
      <c r="M5" s="12"/>
      <c r="N5" s="9"/>
      <c r="O5" s="13" t="s">
        <v>26</v>
      </c>
      <c r="P5" s="13" t="s">
        <v>40</v>
      </c>
      <c r="Q5" s="13" t="str">
        <f aca="false">VLOOKUP(O5,MacroProcessos!$C$2:$E$7,3,0)</f>
        <v>Finalístico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</row>
    <row r="6" customFormat="false" ht="42.75" hidden="false" customHeight="false" outlineLevel="0" collapsed="false">
      <c r="A6" s="5" t="n">
        <v>5</v>
      </c>
      <c r="B6" s="6" t="s">
        <v>42</v>
      </c>
      <c r="C6" s="7"/>
      <c r="D6" s="7" t="s">
        <v>30</v>
      </c>
      <c r="E6" s="7"/>
      <c r="F6" s="8" t="s">
        <v>37</v>
      </c>
      <c r="G6" s="8" t="s">
        <v>22</v>
      </c>
      <c r="H6" s="9" t="n">
        <v>40756</v>
      </c>
      <c r="I6" s="8" t="s">
        <v>32</v>
      </c>
      <c r="J6" s="10" t="s">
        <v>38</v>
      </c>
      <c r="K6" s="7" t="s">
        <v>39</v>
      </c>
      <c r="L6" s="7" t="s">
        <v>39</v>
      </c>
      <c r="M6" s="12"/>
      <c r="N6" s="9"/>
      <c r="O6" s="13" t="s">
        <v>26</v>
      </c>
      <c r="P6" s="13" t="s">
        <v>40</v>
      </c>
      <c r="Q6" s="13" t="str">
        <f aca="false">VLOOKUP(O6,MacroProcessos!$C$2:$E$7,3,0)</f>
        <v>Finalístico</v>
      </c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</row>
    <row r="7" customFormat="false" ht="42.75" hidden="false" customHeight="false" outlineLevel="0" collapsed="false">
      <c r="A7" s="5" t="n">
        <v>6</v>
      </c>
      <c r="B7" s="6" t="s">
        <v>43</v>
      </c>
      <c r="C7" s="7"/>
      <c r="D7" s="7" t="s">
        <v>30</v>
      </c>
      <c r="E7" s="7"/>
      <c r="F7" s="8" t="s">
        <v>37</v>
      </c>
      <c r="G7" s="8" t="s">
        <v>22</v>
      </c>
      <c r="H7" s="9" t="n">
        <v>41365</v>
      </c>
      <c r="I7" s="8" t="s">
        <v>32</v>
      </c>
      <c r="J7" s="10" t="s">
        <v>38</v>
      </c>
      <c r="K7" s="7" t="s">
        <v>39</v>
      </c>
      <c r="L7" s="7" t="s">
        <v>39</v>
      </c>
      <c r="M7" s="12"/>
      <c r="N7" s="9"/>
      <c r="O7" s="13" t="s">
        <v>26</v>
      </c>
      <c r="P7" s="13" t="s">
        <v>40</v>
      </c>
      <c r="Q7" s="13" t="str">
        <f aca="false">VLOOKUP(O7,MacroProcessos!$C$2:$E$7,3,0)</f>
        <v>Finalístico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</row>
    <row r="8" customFormat="false" ht="42.75" hidden="false" customHeight="false" outlineLevel="0" collapsed="false">
      <c r="A8" s="5" t="n">
        <v>7</v>
      </c>
      <c r="B8" s="6" t="s">
        <v>44</v>
      </c>
      <c r="C8" s="7"/>
      <c r="D8" s="7" t="s">
        <v>30</v>
      </c>
      <c r="E8" s="7"/>
      <c r="F8" s="8" t="s">
        <v>37</v>
      </c>
      <c r="G8" s="8" t="s">
        <v>22</v>
      </c>
      <c r="H8" s="9" t="n">
        <v>41365</v>
      </c>
      <c r="I8" s="8" t="s">
        <v>32</v>
      </c>
      <c r="J8" s="10" t="s">
        <v>38</v>
      </c>
      <c r="K8" s="7" t="s">
        <v>39</v>
      </c>
      <c r="L8" s="7" t="s">
        <v>39</v>
      </c>
      <c r="M8" s="12"/>
      <c r="N8" s="9"/>
      <c r="O8" s="13" t="s">
        <v>26</v>
      </c>
      <c r="P8" s="13" t="s">
        <v>40</v>
      </c>
      <c r="Q8" s="13" t="str">
        <f aca="false">VLOOKUP(O8,MacroProcessos!$C$2:$E$7,3,0)</f>
        <v>Finalístico</v>
      </c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</row>
    <row r="9" customFormat="false" ht="28.5" hidden="false" customHeight="false" outlineLevel="0" collapsed="false">
      <c r="A9" s="5" t="n">
        <v>8</v>
      </c>
      <c r="B9" s="6" t="s">
        <v>45</v>
      </c>
      <c r="C9" s="7"/>
      <c r="D9" s="7" t="s">
        <v>30</v>
      </c>
      <c r="E9" s="7"/>
      <c r="F9" s="8" t="s">
        <v>37</v>
      </c>
      <c r="G9" s="8" t="s">
        <v>22</v>
      </c>
      <c r="H9" s="9" t="n">
        <v>41365</v>
      </c>
      <c r="I9" s="8" t="s">
        <v>32</v>
      </c>
      <c r="J9" s="10" t="s">
        <v>38</v>
      </c>
      <c r="K9" s="7" t="s">
        <v>39</v>
      </c>
      <c r="L9" s="7" t="s">
        <v>39</v>
      </c>
      <c r="M9" s="12"/>
      <c r="N9" s="9"/>
      <c r="O9" s="13" t="s">
        <v>46</v>
      </c>
      <c r="P9" s="13" t="s">
        <v>47</v>
      </c>
      <c r="Q9" s="13" t="str">
        <f aca="false">VLOOKUP(O9,MacroProcessos!$C$2:$E$7,3,0)</f>
        <v>Finalístico</v>
      </c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</row>
    <row r="10" customFormat="false" ht="42.75" hidden="false" customHeight="false" outlineLevel="0" collapsed="false">
      <c r="A10" s="5" t="n">
        <v>9</v>
      </c>
      <c r="B10" s="6" t="s">
        <v>48</v>
      </c>
      <c r="C10" s="7"/>
      <c r="D10" s="7" t="s">
        <v>30</v>
      </c>
      <c r="E10" s="7"/>
      <c r="F10" s="8" t="s">
        <v>37</v>
      </c>
      <c r="G10" s="8" t="s">
        <v>22</v>
      </c>
      <c r="H10" s="9" t="n">
        <v>41365</v>
      </c>
      <c r="I10" s="8" t="s">
        <v>32</v>
      </c>
      <c r="J10" s="10" t="s">
        <v>38</v>
      </c>
      <c r="K10" s="7" t="s">
        <v>39</v>
      </c>
      <c r="L10" s="7" t="s">
        <v>39</v>
      </c>
      <c r="M10" s="12"/>
      <c r="N10" s="9"/>
      <c r="O10" s="13" t="s">
        <v>46</v>
      </c>
      <c r="P10" s="13" t="s">
        <v>47</v>
      </c>
      <c r="Q10" s="13" t="str">
        <f aca="false">VLOOKUP(O10,MacroProcessos!$C$2:$E$7,3,0)</f>
        <v>Finalístico</v>
      </c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</row>
    <row r="11" customFormat="false" ht="42.75" hidden="false" customHeight="false" outlineLevel="0" collapsed="false">
      <c r="A11" s="5" t="n">
        <v>10</v>
      </c>
      <c r="B11" s="6" t="s">
        <v>49</v>
      </c>
      <c r="C11" s="7"/>
      <c r="D11" s="7" t="s">
        <v>30</v>
      </c>
      <c r="E11" s="7"/>
      <c r="F11" s="8" t="s">
        <v>37</v>
      </c>
      <c r="G11" s="8" t="s">
        <v>22</v>
      </c>
      <c r="H11" s="9" t="n">
        <v>41365</v>
      </c>
      <c r="I11" s="8" t="s">
        <v>32</v>
      </c>
      <c r="J11" s="10" t="s">
        <v>38</v>
      </c>
      <c r="K11" s="7" t="s">
        <v>39</v>
      </c>
      <c r="L11" s="7" t="s">
        <v>39</v>
      </c>
      <c r="M11" s="12"/>
      <c r="N11" s="9"/>
      <c r="O11" s="13" t="s">
        <v>26</v>
      </c>
      <c r="P11" s="13" t="s">
        <v>35</v>
      </c>
      <c r="Q11" s="13" t="str">
        <f aca="false">VLOOKUP(O11,MacroProcessos!$C$2:$E$7,3,0)</f>
        <v>Finalístico</v>
      </c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</row>
    <row r="12" customFormat="false" ht="42.75" hidden="false" customHeight="false" outlineLevel="0" collapsed="false">
      <c r="A12" s="5" t="n">
        <v>11</v>
      </c>
      <c r="B12" s="6" t="s">
        <v>50</v>
      </c>
      <c r="C12" s="7"/>
      <c r="D12" s="7" t="s">
        <v>30</v>
      </c>
      <c r="E12" s="7"/>
      <c r="F12" s="8" t="s">
        <v>37</v>
      </c>
      <c r="G12" s="8" t="s">
        <v>22</v>
      </c>
      <c r="H12" s="9" t="n">
        <v>41365</v>
      </c>
      <c r="I12" s="8" t="s">
        <v>32</v>
      </c>
      <c r="J12" s="10" t="s">
        <v>38</v>
      </c>
      <c r="K12" s="7" t="s">
        <v>39</v>
      </c>
      <c r="L12" s="7" t="s">
        <v>39</v>
      </c>
      <c r="M12" s="12"/>
      <c r="N12" s="9"/>
      <c r="O12" s="13" t="s">
        <v>26</v>
      </c>
      <c r="P12" s="13" t="s">
        <v>35</v>
      </c>
      <c r="Q12" s="13" t="str">
        <f aca="false">VLOOKUP(O12,MacroProcessos!$C$2:$E$7,3,0)</f>
        <v>Finalístico</v>
      </c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</row>
    <row r="13" customFormat="false" ht="42.75" hidden="false" customHeight="false" outlineLevel="0" collapsed="false">
      <c r="A13" s="5" t="n">
        <v>12</v>
      </c>
      <c r="B13" s="6" t="s">
        <v>51</v>
      </c>
      <c r="C13" s="7"/>
      <c r="D13" s="7" t="s">
        <v>30</v>
      </c>
      <c r="E13" s="7"/>
      <c r="F13" s="8" t="s">
        <v>37</v>
      </c>
      <c r="G13" s="8" t="s">
        <v>22</v>
      </c>
      <c r="H13" s="9" t="n">
        <v>41365</v>
      </c>
      <c r="I13" s="8" t="s">
        <v>32</v>
      </c>
      <c r="J13" s="10" t="s">
        <v>38</v>
      </c>
      <c r="K13" s="7" t="s">
        <v>39</v>
      </c>
      <c r="L13" s="7" t="s">
        <v>39</v>
      </c>
      <c r="M13" s="12"/>
      <c r="N13" s="9"/>
      <c r="O13" s="13" t="s">
        <v>26</v>
      </c>
      <c r="P13" s="13" t="s">
        <v>35</v>
      </c>
      <c r="Q13" s="13" t="str">
        <f aca="false">VLOOKUP(O13,MacroProcessos!$C$2:$E$7,3,0)</f>
        <v>Finalístico</v>
      </c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</row>
    <row r="14" customFormat="false" ht="42.75" hidden="false" customHeight="false" outlineLevel="0" collapsed="false">
      <c r="A14" s="5" t="n">
        <v>13</v>
      </c>
      <c r="B14" s="6" t="s">
        <v>52</v>
      </c>
      <c r="C14" s="7"/>
      <c r="D14" s="7" t="s">
        <v>30</v>
      </c>
      <c r="E14" s="7"/>
      <c r="F14" s="8" t="s">
        <v>37</v>
      </c>
      <c r="G14" s="8" t="s">
        <v>22</v>
      </c>
      <c r="H14" s="9" t="n">
        <v>41365</v>
      </c>
      <c r="I14" s="8" t="s">
        <v>32</v>
      </c>
      <c r="J14" s="10" t="s">
        <v>38</v>
      </c>
      <c r="K14" s="7" t="s">
        <v>39</v>
      </c>
      <c r="L14" s="7" t="s">
        <v>39</v>
      </c>
      <c r="M14" s="12"/>
      <c r="N14" s="9"/>
      <c r="O14" s="13" t="s">
        <v>26</v>
      </c>
      <c r="P14" s="13" t="s">
        <v>35</v>
      </c>
      <c r="Q14" s="13" t="str">
        <f aca="false">VLOOKUP(O14,MacroProcessos!$C$2:$E$7,3,0)</f>
        <v>Finalístico</v>
      </c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</row>
    <row r="15" customFormat="false" ht="42.75" hidden="false" customHeight="false" outlineLevel="0" collapsed="false">
      <c r="A15" s="5" t="n">
        <v>14</v>
      </c>
      <c r="B15" s="6" t="s">
        <v>53</v>
      </c>
      <c r="C15" s="7"/>
      <c r="D15" s="7" t="s">
        <v>30</v>
      </c>
      <c r="E15" s="7"/>
      <c r="F15" s="8" t="s">
        <v>37</v>
      </c>
      <c r="G15" s="8" t="s">
        <v>22</v>
      </c>
      <c r="H15" s="9" t="n">
        <v>41365</v>
      </c>
      <c r="I15" s="8" t="s">
        <v>32</v>
      </c>
      <c r="J15" s="10" t="s">
        <v>38</v>
      </c>
      <c r="K15" s="7" t="s">
        <v>39</v>
      </c>
      <c r="L15" s="7" t="s">
        <v>39</v>
      </c>
      <c r="M15" s="12"/>
      <c r="N15" s="9"/>
      <c r="O15" s="13" t="s">
        <v>26</v>
      </c>
      <c r="P15" s="13" t="s">
        <v>35</v>
      </c>
      <c r="Q15" s="13" t="str">
        <f aca="false">VLOOKUP(O15,MacroProcessos!$C$2:$E$7,3,0)</f>
        <v>Finalístico</v>
      </c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</row>
    <row r="16" customFormat="false" ht="42.75" hidden="false" customHeight="false" outlineLevel="0" collapsed="false">
      <c r="A16" s="5" t="n">
        <v>15</v>
      </c>
      <c r="B16" s="6" t="s">
        <v>54</v>
      </c>
      <c r="C16" s="7"/>
      <c r="D16" s="7" t="s">
        <v>55</v>
      </c>
      <c r="E16" s="7"/>
      <c r="F16" s="14" t="s">
        <v>37</v>
      </c>
      <c r="G16" s="8" t="s">
        <v>22</v>
      </c>
      <c r="H16" s="15" t="n">
        <v>42125</v>
      </c>
      <c r="I16" s="8" t="s">
        <v>23</v>
      </c>
      <c r="J16" s="10" t="s">
        <v>38</v>
      </c>
      <c r="K16" s="7"/>
      <c r="L16" s="11"/>
      <c r="M16" s="12"/>
      <c r="N16" s="15" t="n">
        <v>42278</v>
      </c>
      <c r="O16" s="13" t="s">
        <v>26</v>
      </c>
      <c r="P16" s="13" t="s">
        <v>40</v>
      </c>
      <c r="Q16" s="13" t="str">
        <f aca="false">VLOOKUP(O16,MacroProcessos!$C$2:$E$7,3,0)</f>
        <v>Finalístico</v>
      </c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</row>
    <row r="17" customFormat="false" ht="42.75" hidden="false" customHeight="false" outlineLevel="0" collapsed="false">
      <c r="A17" s="5" t="n">
        <v>16</v>
      </c>
      <c r="B17" s="6" t="s">
        <v>56</v>
      </c>
      <c r="C17" s="7"/>
      <c r="D17" s="7" t="s">
        <v>55</v>
      </c>
      <c r="E17" s="7"/>
      <c r="F17" s="14" t="s">
        <v>37</v>
      </c>
      <c r="G17" s="8" t="s">
        <v>22</v>
      </c>
      <c r="H17" s="15" t="n">
        <v>42125</v>
      </c>
      <c r="I17" s="8" t="s">
        <v>23</v>
      </c>
      <c r="J17" s="10" t="s">
        <v>38</v>
      </c>
      <c r="K17" s="7"/>
      <c r="L17" s="11"/>
      <c r="M17" s="12"/>
      <c r="N17" s="15" t="n">
        <v>42278</v>
      </c>
      <c r="O17" s="13" t="s">
        <v>26</v>
      </c>
      <c r="P17" s="13" t="s">
        <v>40</v>
      </c>
      <c r="Q17" s="13" t="str">
        <f aca="false">VLOOKUP(O17,MacroProcessos!$C$2:$E$7,3,0)</f>
        <v>Finalístico</v>
      </c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</row>
    <row r="18" customFormat="false" ht="42.75" hidden="false" customHeight="false" outlineLevel="0" collapsed="false">
      <c r="A18" s="5" t="n">
        <v>17</v>
      </c>
      <c r="B18" s="6" t="s">
        <v>57</v>
      </c>
      <c r="C18" s="7"/>
      <c r="D18" s="7" t="s">
        <v>55</v>
      </c>
      <c r="E18" s="7"/>
      <c r="F18" s="8" t="s">
        <v>37</v>
      </c>
      <c r="G18" s="8" t="s">
        <v>22</v>
      </c>
      <c r="H18" s="15" t="n">
        <v>41456</v>
      </c>
      <c r="I18" s="8" t="s">
        <v>32</v>
      </c>
      <c r="J18" s="10" t="s">
        <v>38</v>
      </c>
      <c r="K18" s="7" t="s">
        <v>39</v>
      </c>
      <c r="L18" s="7" t="s">
        <v>39</v>
      </c>
      <c r="M18" s="12"/>
      <c r="N18" s="15" t="n">
        <v>42278</v>
      </c>
      <c r="O18" s="13" t="s">
        <v>26</v>
      </c>
      <c r="P18" s="13" t="s">
        <v>58</v>
      </c>
      <c r="Q18" s="13" t="str">
        <f aca="false">VLOOKUP(O18,MacroProcessos!$C$2:$E$7,3,0)</f>
        <v>Finalístico</v>
      </c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</row>
    <row r="19" customFormat="false" ht="42.75" hidden="false" customHeight="false" outlineLevel="0" collapsed="false">
      <c r="A19" s="5" t="n">
        <v>18</v>
      </c>
      <c r="B19" s="6" t="s">
        <v>59</v>
      </c>
      <c r="C19" s="7"/>
      <c r="D19" s="7" t="s">
        <v>55</v>
      </c>
      <c r="E19" s="7"/>
      <c r="F19" s="14" t="s">
        <v>37</v>
      </c>
      <c r="G19" s="8" t="s">
        <v>22</v>
      </c>
      <c r="H19" s="15" t="n">
        <v>42125</v>
      </c>
      <c r="I19" s="8" t="s">
        <v>23</v>
      </c>
      <c r="J19" s="10" t="s">
        <v>38</v>
      </c>
      <c r="K19" s="7"/>
      <c r="L19" s="11"/>
      <c r="M19" s="12"/>
      <c r="N19" s="15" t="n">
        <v>42278</v>
      </c>
      <c r="O19" s="13" t="s">
        <v>26</v>
      </c>
      <c r="P19" s="13" t="s">
        <v>58</v>
      </c>
      <c r="Q19" s="13" t="str">
        <f aca="false">VLOOKUP(O19,MacroProcessos!$C$2:$E$7,3,0)</f>
        <v>Finalístico</v>
      </c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</row>
    <row r="20" customFormat="false" ht="43.5" hidden="false" customHeight="true" outlineLevel="0" collapsed="false">
      <c r="A20" s="5" t="n">
        <v>19</v>
      </c>
      <c r="B20" s="6" t="s">
        <v>60</v>
      </c>
      <c r="C20" s="7" t="s">
        <v>61</v>
      </c>
      <c r="D20" s="7" t="s">
        <v>19</v>
      </c>
      <c r="E20" s="7" t="s">
        <v>62</v>
      </c>
      <c r="F20" s="8" t="s">
        <v>21</v>
      </c>
      <c r="G20" s="8" t="s">
        <v>22</v>
      </c>
      <c r="H20" s="9" t="n">
        <v>42339</v>
      </c>
      <c r="I20" s="8" t="s">
        <v>23</v>
      </c>
      <c r="J20" s="10"/>
      <c r="K20" s="7" t="s">
        <v>63</v>
      </c>
      <c r="L20" s="11" t="s">
        <v>64</v>
      </c>
      <c r="M20" s="12"/>
      <c r="N20" s="9"/>
      <c r="O20" s="13" t="s">
        <v>46</v>
      </c>
      <c r="P20" s="13" t="s">
        <v>47</v>
      </c>
      <c r="Q20" s="13" t="str">
        <f aca="false">VLOOKUP(O20,MacroProcessos!$C$2:$E$7,3,0)</f>
        <v>Finalístico</v>
      </c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</row>
    <row r="21" customFormat="false" ht="204.45" hidden="false" customHeight="false" outlineLevel="0" collapsed="false">
      <c r="A21" s="5" t="n">
        <v>20</v>
      </c>
      <c r="B21" s="6" t="s">
        <v>65</v>
      </c>
      <c r="C21" s="7" t="s">
        <v>18</v>
      </c>
      <c r="D21" s="7" t="s">
        <v>19</v>
      </c>
      <c r="E21" s="7" t="s">
        <v>20</v>
      </c>
      <c r="F21" s="8" t="s">
        <v>21</v>
      </c>
      <c r="G21" s="8" t="s">
        <v>22</v>
      </c>
      <c r="H21" s="9" t="n">
        <v>42339</v>
      </c>
      <c r="I21" s="8" t="s">
        <v>23</v>
      </c>
      <c r="J21" s="10"/>
      <c r="K21" s="7" t="s">
        <v>66</v>
      </c>
      <c r="L21" s="11" t="s">
        <v>67</v>
      </c>
      <c r="M21" s="12"/>
      <c r="N21" s="9" t="n">
        <v>42339</v>
      </c>
      <c r="O21" s="13" t="s">
        <v>26</v>
      </c>
      <c r="P21" s="13" t="s">
        <v>27</v>
      </c>
      <c r="Q21" s="13" t="str">
        <f aca="false">VLOOKUP(O21,MacroProcessos!$C$2:$E$7,3,0)</f>
        <v>Finalístico</v>
      </c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</row>
    <row r="22" customFormat="false" ht="15" hidden="false" customHeight="false" outlineLevel="0" collapsed="false">
      <c r="A22" s="5" t="n">
        <v>21</v>
      </c>
      <c r="B22" s="6" t="s">
        <v>68</v>
      </c>
      <c r="C22" s="7"/>
      <c r="D22" s="7" t="s">
        <v>69</v>
      </c>
      <c r="E22" s="7"/>
      <c r="F22" s="8" t="s">
        <v>37</v>
      </c>
      <c r="G22" s="8" t="s">
        <v>22</v>
      </c>
      <c r="H22" s="9" t="n">
        <v>41365</v>
      </c>
      <c r="I22" s="8" t="s">
        <v>32</v>
      </c>
      <c r="J22" s="10" t="s">
        <v>38</v>
      </c>
      <c r="K22" s="7" t="s">
        <v>39</v>
      </c>
      <c r="L22" s="7" t="s">
        <v>39</v>
      </c>
      <c r="M22" s="12"/>
      <c r="N22" s="9" t="n">
        <v>42278</v>
      </c>
      <c r="O22" s="13" t="s">
        <v>70</v>
      </c>
      <c r="P22" s="13" t="s">
        <v>71</v>
      </c>
      <c r="Q22" s="13" t="str">
        <f aca="false">VLOOKUP(O22,MacroProcessos!$C$2:$E$7,3,0)</f>
        <v>De Suporte</v>
      </c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</row>
    <row r="23" customFormat="false" ht="15" hidden="false" customHeight="false" outlineLevel="0" collapsed="false">
      <c r="A23" s="5" t="n">
        <v>22</v>
      </c>
      <c r="B23" s="6" t="s">
        <v>72</v>
      </c>
      <c r="C23" s="7"/>
      <c r="D23" s="7" t="s">
        <v>73</v>
      </c>
      <c r="E23" s="7"/>
      <c r="F23" s="8" t="s">
        <v>37</v>
      </c>
      <c r="G23" s="8" t="s">
        <v>22</v>
      </c>
      <c r="H23" s="9" t="n">
        <v>41365</v>
      </c>
      <c r="I23" s="8" t="s">
        <v>32</v>
      </c>
      <c r="J23" s="10"/>
      <c r="K23" s="7" t="s">
        <v>39</v>
      </c>
      <c r="L23" s="7" t="s">
        <v>39</v>
      </c>
      <c r="M23" s="12"/>
      <c r="N23" s="9"/>
      <c r="O23" s="13" t="s">
        <v>70</v>
      </c>
      <c r="P23" s="13" t="s">
        <v>71</v>
      </c>
      <c r="Q23" s="13" t="str">
        <f aca="false">VLOOKUP(O23,MacroProcessos!$C$2:$E$7,3,0)</f>
        <v>De Suporte</v>
      </c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</row>
    <row r="24" customFormat="false" ht="28.5" hidden="false" customHeight="false" outlineLevel="0" collapsed="false">
      <c r="A24" s="5" t="n">
        <v>23</v>
      </c>
      <c r="B24" s="6" t="s">
        <v>74</v>
      </c>
      <c r="C24" s="7"/>
      <c r="D24" s="7" t="s">
        <v>69</v>
      </c>
      <c r="E24" s="7"/>
      <c r="F24" s="8" t="s">
        <v>37</v>
      </c>
      <c r="G24" s="8" t="s">
        <v>22</v>
      </c>
      <c r="H24" s="9" t="n">
        <v>41365</v>
      </c>
      <c r="I24" s="8" t="s">
        <v>32</v>
      </c>
      <c r="J24" s="10" t="s">
        <v>75</v>
      </c>
      <c r="K24" s="7" t="s">
        <v>39</v>
      </c>
      <c r="L24" s="7" t="s">
        <v>39</v>
      </c>
      <c r="M24" s="12"/>
      <c r="N24" s="9" t="n">
        <v>42278</v>
      </c>
      <c r="O24" s="13" t="s">
        <v>70</v>
      </c>
      <c r="P24" s="13" t="s">
        <v>71</v>
      </c>
      <c r="Q24" s="13" t="str">
        <f aca="false">VLOOKUP(O24,MacroProcessos!$C$2:$E$7,3,0)</f>
        <v>De Suporte</v>
      </c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</row>
    <row r="25" customFormat="false" ht="28.5" hidden="false" customHeight="false" outlineLevel="0" collapsed="false">
      <c r="A25" s="5" t="n">
        <v>24</v>
      </c>
      <c r="B25" s="6" t="s">
        <v>76</v>
      </c>
      <c r="C25" s="7"/>
      <c r="D25" s="7" t="s">
        <v>69</v>
      </c>
      <c r="E25" s="7"/>
      <c r="F25" s="8" t="s">
        <v>37</v>
      </c>
      <c r="G25" s="8" t="s">
        <v>22</v>
      </c>
      <c r="H25" s="9" t="n">
        <v>41365</v>
      </c>
      <c r="I25" s="8" t="s">
        <v>32</v>
      </c>
      <c r="J25" s="10" t="s">
        <v>75</v>
      </c>
      <c r="K25" s="7" t="s">
        <v>39</v>
      </c>
      <c r="L25" s="7" t="s">
        <v>39</v>
      </c>
      <c r="M25" s="12"/>
      <c r="N25" s="9" t="n">
        <v>42278</v>
      </c>
      <c r="O25" s="13" t="s">
        <v>70</v>
      </c>
      <c r="P25" s="13" t="s">
        <v>71</v>
      </c>
      <c r="Q25" s="13" t="str">
        <f aca="false">VLOOKUP(O25,MacroProcessos!$C$2:$E$7,3,0)</f>
        <v>De Suporte</v>
      </c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</row>
    <row r="26" customFormat="false" ht="28.5" hidden="false" customHeight="false" outlineLevel="0" collapsed="false">
      <c r="A26" s="5" t="n">
        <v>25</v>
      </c>
      <c r="B26" s="6" t="s">
        <v>77</v>
      </c>
      <c r="C26" s="7"/>
      <c r="D26" s="7" t="s">
        <v>73</v>
      </c>
      <c r="E26" s="7"/>
      <c r="F26" s="8" t="s">
        <v>37</v>
      </c>
      <c r="G26" s="8" t="s">
        <v>22</v>
      </c>
      <c r="H26" s="9" t="n">
        <v>41365</v>
      </c>
      <c r="I26" s="8" t="s">
        <v>32</v>
      </c>
      <c r="J26" s="10"/>
      <c r="K26" s="7" t="s">
        <v>39</v>
      </c>
      <c r="L26" s="7" t="s">
        <v>39</v>
      </c>
      <c r="M26" s="12"/>
      <c r="N26" s="9"/>
      <c r="O26" s="13" t="s">
        <v>70</v>
      </c>
      <c r="P26" s="13" t="s">
        <v>71</v>
      </c>
      <c r="Q26" s="13" t="str">
        <f aca="false">VLOOKUP(O26,MacroProcessos!$C$2:$E$7,3,0)</f>
        <v>De Suporte</v>
      </c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</row>
    <row r="27" customFormat="false" ht="28.5" hidden="false" customHeight="false" outlineLevel="0" collapsed="false">
      <c r="A27" s="5" t="n">
        <v>26</v>
      </c>
      <c r="B27" s="6" t="s">
        <v>78</v>
      </c>
      <c r="C27" s="7"/>
      <c r="D27" s="7" t="s">
        <v>79</v>
      </c>
      <c r="E27" s="7"/>
      <c r="F27" s="8" t="s">
        <v>37</v>
      </c>
      <c r="G27" s="8" t="s">
        <v>22</v>
      </c>
      <c r="H27" s="9" t="n">
        <v>41395</v>
      </c>
      <c r="I27" s="8" t="s">
        <v>32</v>
      </c>
      <c r="J27" s="10" t="s">
        <v>38</v>
      </c>
      <c r="K27" s="7" t="s">
        <v>39</v>
      </c>
      <c r="L27" s="7" t="s">
        <v>39</v>
      </c>
      <c r="M27" s="12"/>
      <c r="N27" s="9"/>
      <c r="O27" s="13" t="s">
        <v>46</v>
      </c>
      <c r="P27" s="13" t="s">
        <v>80</v>
      </c>
      <c r="Q27" s="13" t="str">
        <f aca="false">VLOOKUP(O27,MacroProcessos!$C$2:$E$7,3,0)</f>
        <v>Finalístico</v>
      </c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</row>
    <row r="28" customFormat="false" ht="28.5" hidden="false" customHeight="false" outlineLevel="0" collapsed="false">
      <c r="A28" s="5" t="n">
        <v>27</v>
      </c>
      <c r="B28" s="16" t="s">
        <v>81</v>
      </c>
      <c r="C28" s="17"/>
      <c r="D28" s="17" t="s">
        <v>69</v>
      </c>
      <c r="E28" s="17"/>
      <c r="F28" s="18" t="s">
        <v>37</v>
      </c>
      <c r="G28" s="8" t="s">
        <v>22</v>
      </c>
      <c r="H28" s="19" t="n">
        <v>41395</v>
      </c>
      <c r="I28" s="8" t="s">
        <v>32</v>
      </c>
      <c r="J28" s="10" t="s">
        <v>75</v>
      </c>
      <c r="K28" s="7" t="s">
        <v>39</v>
      </c>
      <c r="L28" s="7" t="s">
        <v>39</v>
      </c>
      <c r="M28" s="12"/>
      <c r="N28" s="9" t="n">
        <v>42278</v>
      </c>
      <c r="O28" s="13" t="s">
        <v>70</v>
      </c>
      <c r="P28" s="13" t="s">
        <v>71</v>
      </c>
      <c r="Q28" s="13" t="str">
        <f aca="false">VLOOKUP(O28,MacroProcessos!$C$2:$E$7,3,0)</f>
        <v>De Suporte</v>
      </c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</row>
    <row r="29" customFormat="false" ht="57" hidden="false" customHeight="false" outlineLevel="0" collapsed="false">
      <c r="A29" s="5" t="n">
        <v>28</v>
      </c>
      <c r="B29" s="6" t="s">
        <v>82</v>
      </c>
      <c r="C29" s="20" t="s">
        <v>83</v>
      </c>
      <c r="D29" s="7" t="s">
        <v>69</v>
      </c>
      <c r="E29" s="7"/>
      <c r="F29" s="14" t="s">
        <v>21</v>
      </c>
      <c r="G29" s="8" t="s">
        <v>22</v>
      </c>
      <c r="H29" s="9" t="n">
        <v>42125</v>
      </c>
      <c r="I29" s="8" t="s">
        <v>23</v>
      </c>
      <c r="J29" s="10" t="s">
        <v>38</v>
      </c>
      <c r="K29" s="7" t="s">
        <v>84</v>
      </c>
      <c r="L29" s="11" t="s">
        <v>85</v>
      </c>
      <c r="M29" s="12"/>
      <c r="N29" s="9" t="n">
        <v>42278</v>
      </c>
      <c r="O29" s="13" t="s">
        <v>70</v>
      </c>
      <c r="P29" s="13" t="s">
        <v>71</v>
      </c>
      <c r="Q29" s="13" t="str">
        <f aca="false">VLOOKUP(O29,MacroProcessos!$C$2:$E$7,3,0)</f>
        <v>De Suporte</v>
      </c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</row>
    <row r="30" customFormat="false" ht="77.6" hidden="false" customHeight="false" outlineLevel="0" collapsed="false">
      <c r="A30" s="5" t="n">
        <v>29</v>
      </c>
      <c r="B30" s="6" t="s">
        <v>86</v>
      </c>
      <c r="C30" s="7"/>
      <c r="D30" s="7" t="s">
        <v>19</v>
      </c>
      <c r="E30" s="7" t="s">
        <v>87</v>
      </c>
      <c r="F30" s="8" t="s">
        <v>31</v>
      </c>
      <c r="G30" s="8"/>
      <c r="H30" s="9"/>
      <c r="I30" s="8" t="s">
        <v>32</v>
      </c>
      <c r="J30" s="10"/>
      <c r="K30" s="7"/>
      <c r="L30" s="11"/>
      <c r="M30" s="12"/>
      <c r="N30" s="9"/>
      <c r="O30" s="13" t="s">
        <v>26</v>
      </c>
      <c r="P30" s="13" t="s">
        <v>27</v>
      </c>
      <c r="Q30" s="13" t="str">
        <f aca="false">VLOOKUP(O30,MacroProcessos!$C$2:$E$7,3,0)</f>
        <v>Finalístico</v>
      </c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</row>
    <row r="31" customFormat="false" ht="77.6" hidden="false" customHeight="false" outlineLevel="0" collapsed="false">
      <c r="A31" s="5" t="n">
        <v>30</v>
      </c>
      <c r="B31" s="6" t="s">
        <v>88</v>
      </c>
      <c r="C31" s="7"/>
      <c r="D31" s="7" t="s">
        <v>19</v>
      </c>
      <c r="E31" s="7" t="s">
        <v>89</v>
      </c>
      <c r="F31" s="8" t="s">
        <v>31</v>
      </c>
      <c r="G31" s="8"/>
      <c r="H31" s="9"/>
      <c r="I31" s="8" t="s">
        <v>32</v>
      </c>
      <c r="J31" s="10"/>
      <c r="K31" s="7"/>
      <c r="L31" s="11"/>
      <c r="M31" s="12"/>
      <c r="N31" s="9"/>
      <c r="O31" s="13" t="s">
        <v>26</v>
      </c>
      <c r="P31" s="13" t="s">
        <v>27</v>
      </c>
      <c r="Q31" s="13" t="str">
        <f aca="false">VLOOKUP(O31,MacroProcessos!$C$2:$E$7,3,0)</f>
        <v>Finalístico</v>
      </c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</row>
    <row r="32" customFormat="false" ht="102.95" hidden="false" customHeight="false" outlineLevel="0" collapsed="false">
      <c r="A32" s="5" t="n">
        <v>31</v>
      </c>
      <c r="B32" s="6" t="s">
        <v>90</v>
      </c>
      <c r="C32" s="7"/>
      <c r="D32" s="7" t="s">
        <v>19</v>
      </c>
      <c r="E32" s="7" t="s">
        <v>20</v>
      </c>
      <c r="F32" s="8" t="s">
        <v>91</v>
      </c>
      <c r="G32" s="8"/>
      <c r="H32" s="9"/>
      <c r="I32" s="8" t="s">
        <v>32</v>
      </c>
      <c r="J32" s="10"/>
      <c r="K32" s="7" t="s">
        <v>92</v>
      </c>
      <c r="L32" s="11" t="s">
        <v>93</v>
      </c>
      <c r="M32" s="12"/>
      <c r="N32" s="9" t="n">
        <v>42278</v>
      </c>
      <c r="O32" s="13" t="s">
        <v>26</v>
      </c>
      <c r="P32" s="13" t="s">
        <v>27</v>
      </c>
      <c r="Q32" s="13" t="str">
        <f aca="false">VLOOKUP(O32,MacroProcessos!$C$2:$E$7,3,0)</f>
        <v>Finalístico</v>
      </c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</row>
    <row r="33" customFormat="false" ht="42.75" hidden="false" customHeight="false" outlineLevel="0" collapsed="false">
      <c r="A33" s="5" t="n">
        <v>32</v>
      </c>
      <c r="B33" s="21" t="s">
        <v>94</v>
      </c>
      <c r="C33" s="22"/>
      <c r="D33" s="22" t="s">
        <v>95</v>
      </c>
      <c r="E33" s="22"/>
      <c r="F33" s="10" t="s">
        <v>31</v>
      </c>
      <c r="G33" s="10"/>
      <c r="H33" s="23"/>
      <c r="I33" s="8" t="s">
        <v>32</v>
      </c>
      <c r="J33" s="10"/>
      <c r="K33" s="22"/>
      <c r="L33" s="24"/>
      <c r="M33" s="12"/>
      <c r="N33" s="23"/>
      <c r="O33" s="13" t="s">
        <v>26</v>
      </c>
      <c r="P33" s="13" t="s">
        <v>35</v>
      </c>
      <c r="Q33" s="13" t="str">
        <f aca="false">VLOOKUP(O33,MacroProcessos!$C$2:$E$7,3,0)</f>
        <v>Finalístico</v>
      </c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</row>
    <row r="34" customFormat="false" ht="28.5" hidden="false" customHeight="false" outlineLevel="0" collapsed="false">
      <c r="A34" s="5" t="n">
        <v>33</v>
      </c>
      <c r="B34" s="6" t="s">
        <v>96</v>
      </c>
      <c r="C34" s="7"/>
      <c r="D34" s="7" t="s">
        <v>95</v>
      </c>
      <c r="E34" s="7"/>
      <c r="F34" s="8" t="s">
        <v>31</v>
      </c>
      <c r="G34" s="8"/>
      <c r="H34" s="9"/>
      <c r="I34" s="8" t="s">
        <v>32</v>
      </c>
      <c r="J34" s="10"/>
      <c r="K34" s="7"/>
      <c r="L34" s="11"/>
      <c r="M34" s="12"/>
      <c r="N34" s="9"/>
      <c r="O34" s="13" t="s">
        <v>46</v>
      </c>
      <c r="P34" s="13" t="s">
        <v>80</v>
      </c>
      <c r="Q34" s="13" t="str">
        <f aca="false">VLOOKUP(O34,MacroProcessos!$C$2:$E$7,3,0)</f>
        <v>Finalístico</v>
      </c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</row>
    <row r="35" customFormat="false" ht="15" hidden="false" customHeight="false" outlineLevel="0" collapsed="false">
      <c r="A35" s="5" t="n">
        <v>34</v>
      </c>
      <c r="B35" s="6" t="s">
        <v>97</v>
      </c>
      <c r="C35" s="7" t="s">
        <v>98</v>
      </c>
      <c r="D35" s="7" t="s">
        <v>19</v>
      </c>
      <c r="E35" s="7" t="s">
        <v>20</v>
      </c>
      <c r="F35" s="8" t="s">
        <v>91</v>
      </c>
      <c r="G35" s="8"/>
      <c r="H35" s="9"/>
      <c r="I35" s="8" t="s">
        <v>32</v>
      </c>
      <c r="J35" s="10"/>
      <c r="K35" s="7"/>
      <c r="L35" s="11"/>
      <c r="M35" s="12"/>
      <c r="N35" s="9" t="n">
        <v>42278</v>
      </c>
      <c r="O35" s="13"/>
      <c r="P35" s="13"/>
      <c r="Q35" s="13" t="e">
        <f aca="false">VLOOKUP(O35,MacroProcessos!$C$2:$E$7,3,0)</f>
        <v>#N/A</v>
      </c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</row>
    <row r="36" customFormat="false" ht="179.1" hidden="false" customHeight="false" outlineLevel="0" collapsed="false">
      <c r="A36" s="5" t="n">
        <v>35</v>
      </c>
      <c r="B36" s="6" t="s">
        <v>99</v>
      </c>
      <c r="C36" s="7"/>
      <c r="D36" s="7" t="s">
        <v>19</v>
      </c>
      <c r="E36" s="7" t="s">
        <v>100</v>
      </c>
      <c r="F36" s="8" t="s">
        <v>21</v>
      </c>
      <c r="G36" s="8" t="s">
        <v>22</v>
      </c>
      <c r="H36" s="9" t="n">
        <v>42339</v>
      </c>
      <c r="I36" s="8" t="s">
        <v>23</v>
      </c>
      <c r="J36" s="10" t="s">
        <v>38</v>
      </c>
      <c r="K36" s="7" t="s">
        <v>101</v>
      </c>
      <c r="L36" s="11" t="s">
        <v>102</v>
      </c>
      <c r="M36" s="12"/>
      <c r="N36" s="9" t="n">
        <v>42339</v>
      </c>
      <c r="O36" s="13" t="s">
        <v>26</v>
      </c>
      <c r="P36" s="13" t="s">
        <v>27</v>
      </c>
      <c r="Q36" s="13" t="str">
        <f aca="false">VLOOKUP(O36,MacroProcessos!$C$2:$E$7,3,0)</f>
        <v>Finalístico</v>
      </c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</row>
    <row r="37" customFormat="false" ht="90.25" hidden="false" customHeight="false" outlineLevel="0" collapsed="false">
      <c r="A37" s="5" t="n">
        <v>36</v>
      </c>
      <c r="B37" s="6" t="s">
        <v>103</v>
      </c>
      <c r="C37" s="7"/>
      <c r="D37" s="7" t="s">
        <v>19</v>
      </c>
      <c r="E37" s="7" t="s">
        <v>20</v>
      </c>
      <c r="F37" s="8" t="s">
        <v>21</v>
      </c>
      <c r="G37" s="8" t="s">
        <v>22</v>
      </c>
      <c r="H37" s="9" t="n">
        <v>42339</v>
      </c>
      <c r="I37" s="8" t="s">
        <v>23</v>
      </c>
      <c r="J37" s="10"/>
      <c r="K37" s="7" t="s">
        <v>104</v>
      </c>
      <c r="L37" s="11" t="s">
        <v>105</v>
      </c>
      <c r="M37" s="12"/>
      <c r="N37" s="9" t="n">
        <v>42339</v>
      </c>
      <c r="O37" s="13" t="s">
        <v>26</v>
      </c>
      <c r="P37" s="13" t="s">
        <v>27</v>
      </c>
      <c r="Q37" s="13" t="str">
        <f aca="false">VLOOKUP(O37,MacroProcessos!$C$2:$E$7,3,0)</f>
        <v>Finalístico</v>
      </c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</row>
    <row r="38" customFormat="false" ht="141" hidden="false" customHeight="false" outlineLevel="0" collapsed="false">
      <c r="A38" s="5" t="n">
        <v>37</v>
      </c>
      <c r="B38" s="6" t="s">
        <v>106</v>
      </c>
      <c r="C38" s="7" t="s">
        <v>107</v>
      </c>
      <c r="D38" s="7" t="s">
        <v>19</v>
      </c>
      <c r="E38" s="7" t="s">
        <v>108</v>
      </c>
      <c r="F38" s="8" t="s">
        <v>21</v>
      </c>
      <c r="G38" s="8" t="s">
        <v>22</v>
      </c>
      <c r="H38" s="9" t="n">
        <v>42339</v>
      </c>
      <c r="I38" s="8" t="s">
        <v>23</v>
      </c>
      <c r="J38" s="10" t="s">
        <v>38</v>
      </c>
      <c r="K38" s="7" t="s">
        <v>109</v>
      </c>
      <c r="L38" s="11" t="s">
        <v>110</v>
      </c>
      <c r="M38" s="12"/>
      <c r="N38" s="9" t="n">
        <v>42339</v>
      </c>
      <c r="O38" s="13" t="s">
        <v>26</v>
      </c>
      <c r="P38" s="13" t="s">
        <v>27</v>
      </c>
      <c r="Q38" s="13" t="str">
        <f aca="false">VLOOKUP(O38,MacroProcessos!$C$2:$E$7,3,0)</f>
        <v>Finalístico</v>
      </c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</row>
    <row r="39" customFormat="false" ht="255.2" hidden="false" customHeight="false" outlineLevel="0" collapsed="false">
      <c r="A39" s="5" t="n">
        <v>38</v>
      </c>
      <c r="B39" s="6" t="s">
        <v>111</v>
      </c>
      <c r="C39" s="7" t="s">
        <v>112</v>
      </c>
      <c r="D39" s="7" t="s">
        <v>19</v>
      </c>
      <c r="E39" s="7" t="s">
        <v>113</v>
      </c>
      <c r="F39" s="8" t="s">
        <v>21</v>
      </c>
      <c r="G39" s="8" t="s">
        <v>22</v>
      </c>
      <c r="H39" s="9" t="n">
        <v>42339</v>
      </c>
      <c r="I39" s="8" t="s">
        <v>23</v>
      </c>
      <c r="J39" s="10" t="s">
        <v>38</v>
      </c>
      <c r="K39" s="7" t="s">
        <v>114</v>
      </c>
      <c r="L39" s="11" t="s">
        <v>115</v>
      </c>
      <c r="M39" s="12"/>
      <c r="N39" s="9" t="n">
        <v>42339</v>
      </c>
      <c r="O39" s="13" t="s">
        <v>26</v>
      </c>
      <c r="P39" s="13" t="s">
        <v>27</v>
      </c>
      <c r="Q39" s="13" t="str">
        <f aca="false">VLOOKUP(O39,MacroProcessos!$C$2:$E$7,3,0)</f>
        <v>Finalístico</v>
      </c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</row>
    <row r="40" customFormat="false" ht="28.5" hidden="false" customHeight="false" outlineLevel="0" collapsed="false">
      <c r="A40" s="5" t="n">
        <v>39</v>
      </c>
      <c r="B40" s="6" t="s">
        <v>116</v>
      </c>
      <c r="C40" s="7"/>
      <c r="D40" s="7" t="s">
        <v>19</v>
      </c>
      <c r="E40" s="7" t="s">
        <v>62</v>
      </c>
      <c r="F40" s="8" t="s">
        <v>91</v>
      </c>
      <c r="G40" s="8"/>
      <c r="H40" s="9"/>
      <c r="I40" s="8" t="s">
        <v>32</v>
      </c>
      <c r="J40" s="10"/>
      <c r="K40" s="7"/>
      <c r="L40" s="11"/>
      <c r="M40" s="12"/>
      <c r="N40" s="9"/>
      <c r="O40" s="13"/>
      <c r="P40" s="13"/>
      <c r="Q40" s="13" t="e">
        <f aca="false">VLOOKUP(O40,MacroProcessos!$C$2:$E$7,3,0)</f>
        <v>#N/A</v>
      </c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</row>
    <row r="41" customFormat="false" ht="15" hidden="false" customHeight="false" outlineLevel="0" collapsed="false">
      <c r="A41" s="5" t="n">
        <v>40</v>
      </c>
      <c r="B41" s="6" t="s">
        <v>117</v>
      </c>
      <c r="C41" s="7" t="s">
        <v>118</v>
      </c>
      <c r="D41" s="7" t="s">
        <v>19</v>
      </c>
      <c r="E41" s="7" t="s">
        <v>62</v>
      </c>
      <c r="F41" s="8" t="s">
        <v>91</v>
      </c>
      <c r="G41" s="8"/>
      <c r="H41" s="9"/>
      <c r="I41" s="8" t="s">
        <v>32</v>
      </c>
      <c r="J41" s="10"/>
      <c r="K41" s="7"/>
      <c r="L41" s="11"/>
      <c r="M41" s="12"/>
      <c r="N41" s="9"/>
      <c r="O41" s="13"/>
      <c r="P41" s="13"/>
      <c r="Q41" s="13" t="e">
        <f aca="false">VLOOKUP(O41,MacroProcessos!$C$2:$E$7,3,0)</f>
        <v>#N/A</v>
      </c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</row>
    <row r="42" customFormat="false" ht="77.6" hidden="false" customHeight="false" outlineLevel="0" collapsed="false">
      <c r="A42" s="5" t="n">
        <v>41</v>
      </c>
      <c r="B42" s="6" t="s">
        <v>119</v>
      </c>
      <c r="C42" s="7"/>
      <c r="D42" s="7" t="s">
        <v>19</v>
      </c>
      <c r="E42" s="7" t="s">
        <v>20</v>
      </c>
      <c r="F42" s="8" t="s">
        <v>31</v>
      </c>
      <c r="G42" s="8"/>
      <c r="H42" s="9"/>
      <c r="I42" s="8" t="s">
        <v>32</v>
      </c>
      <c r="J42" s="10"/>
      <c r="K42" s="7"/>
      <c r="L42" s="11"/>
      <c r="M42" s="12"/>
      <c r="N42" s="9" t="n">
        <v>42278</v>
      </c>
      <c r="O42" s="13" t="s">
        <v>26</v>
      </c>
      <c r="P42" s="13" t="s">
        <v>27</v>
      </c>
      <c r="Q42" s="13" t="str">
        <f aca="false">VLOOKUP(O42,MacroProcessos!$C$2:$E$7,3,0)</f>
        <v>Finalístico</v>
      </c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</row>
    <row r="43" customFormat="false" ht="114" hidden="false" customHeight="false" outlineLevel="0" collapsed="false">
      <c r="A43" s="5" t="n">
        <v>42</v>
      </c>
      <c r="B43" s="6" t="s">
        <v>120</v>
      </c>
      <c r="C43" s="7"/>
      <c r="D43" s="7" t="s">
        <v>19</v>
      </c>
      <c r="E43" s="7" t="s">
        <v>20</v>
      </c>
      <c r="F43" s="7" t="s">
        <v>21</v>
      </c>
      <c r="G43" s="8" t="s">
        <v>22</v>
      </c>
      <c r="H43" s="9" t="n">
        <v>42339</v>
      </c>
      <c r="I43" s="8" t="s">
        <v>23</v>
      </c>
      <c r="J43" s="10"/>
      <c r="K43" s="7" t="s">
        <v>121</v>
      </c>
      <c r="L43" s="11" t="s">
        <v>122</v>
      </c>
      <c r="M43" s="12"/>
      <c r="N43" s="9" t="n">
        <v>42339</v>
      </c>
      <c r="O43" s="13" t="s">
        <v>26</v>
      </c>
      <c r="P43" s="13" t="s">
        <v>123</v>
      </c>
      <c r="Q43" s="13" t="str">
        <f aca="false">VLOOKUP(O43,MacroProcessos!$C$2:$E$7,3,0)</f>
        <v>Finalístico</v>
      </c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</row>
    <row r="44" customFormat="false" ht="28.5" hidden="false" customHeight="false" outlineLevel="0" collapsed="false">
      <c r="A44" s="5" t="n">
        <v>43</v>
      </c>
      <c r="B44" s="6" t="s">
        <v>124</v>
      </c>
      <c r="C44" s="7"/>
      <c r="D44" s="7" t="s">
        <v>19</v>
      </c>
      <c r="E44" s="7" t="s">
        <v>20</v>
      </c>
      <c r="F44" s="8" t="s">
        <v>91</v>
      </c>
      <c r="G44" s="8"/>
      <c r="H44" s="9"/>
      <c r="I44" s="8" t="s">
        <v>32</v>
      </c>
      <c r="J44" s="10"/>
      <c r="K44" s="7"/>
      <c r="L44" s="11"/>
      <c r="M44" s="12"/>
      <c r="N44" s="9" t="n">
        <v>42278</v>
      </c>
      <c r="O44" s="13"/>
      <c r="P44" s="13"/>
      <c r="Q44" s="13" t="e">
        <f aca="false">VLOOKUP(O44,MacroProcessos!$C$2:$E$7,3,0)</f>
        <v>#N/A</v>
      </c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</row>
    <row r="45" customFormat="false" ht="255.2" hidden="false" customHeight="false" outlineLevel="0" collapsed="false">
      <c r="A45" s="5" t="n">
        <v>44</v>
      </c>
      <c r="B45" s="6" t="s">
        <v>125</v>
      </c>
      <c r="C45" s="7"/>
      <c r="D45" s="7" t="s">
        <v>19</v>
      </c>
      <c r="E45" s="7" t="s">
        <v>20</v>
      </c>
      <c r="F45" s="8" t="s">
        <v>21</v>
      </c>
      <c r="G45" s="8" t="s">
        <v>22</v>
      </c>
      <c r="H45" s="9" t="n">
        <v>42339</v>
      </c>
      <c r="I45" s="8" t="s">
        <v>23</v>
      </c>
      <c r="J45" s="10"/>
      <c r="K45" s="7" t="s">
        <v>126</v>
      </c>
      <c r="L45" s="11" t="s">
        <v>127</v>
      </c>
      <c r="M45" s="12"/>
      <c r="N45" s="9" t="n">
        <v>42339</v>
      </c>
      <c r="O45" s="13" t="s">
        <v>26</v>
      </c>
      <c r="P45" s="13" t="s">
        <v>27</v>
      </c>
      <c r="Q45" s="13" t="str">
        <f aca="false">VLOOKUP(O45,MacroProcessos!$C$2:$E$7,3,0)</f>
        <v>Finalístico</v>
      </c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</row>
    <row r="46" customFormat="false" ht="77.6" hidden="false" customHeight="false" outlineLevel="0" collapsed="false">
      <c r="A46" s="5" t="n">
        <v>45</v>
      </c>
      <c r="B46" s="6" t="s">
        <v>128</v>
      </c>
      <c r="C46" s="7"/>
      <c r="D46" s="7" t="s">
        <v>19</v>
      </c>
      <c r="E46" s="7" t="s">
        <v>129</v>
      </c>
      <c r="F46" s="8" t="s">
        <v>31</v>
      </c>
      <c r="G46" s="8"/>
      <c r="H46" s="9"/>
      <c r="I46" s="8" t="s">
        <v>32</v>
      </c>
      <c r="J46" s="10"/>
      <c r="K46" s="7"/>
      <c r="L46" s="11"/>
      <c r="M46" s="12"/>
      <c r="N46" s="9"/>
      <c r="O46" s="13" t="s">
        <v>26</v>
      </c>
      <c r="P46" s="13" t="s">
        <v>27</v>
      </c>
      <c r="Q46" s="13" t="str">
        <f aca="false">VLOOKUP(O46,MacroProcessos!$C$2:$E$7,3,0)</f>
        <v>Finalístico</v>
      </c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</row>
    <row r="47" customFormat="false" ht="166.4" hidden="false" customHeight="false" outlineLevel="0" collapsed="false">
      <c r="A47" s="5" t="n">
        <v>46</v>
      </c>
      <c r="B47" s="6" t="s">
        <v>130</v>
      </c>
      <c r="C47" s="7"/>
      <c r="D47" s="7" t="s">
        <v>19</v>
      </c>
      <c r="E47" s="7" t="s">
        <v>129</v>
      </c>
      <c r="F47" s="8" t="s">
        <v>21</v>
      </c>
      <c r="G47" s="8" t="s">
        <v>22</v>
      </c>
      <c r="H47" s="9" t="n">
        <v>42339</v>
      </c>
      <c r="I47" s="8" t="s">
        <v>23</v>
      </c>
      <c r="J47" s="10" t="s">
        <v>38</v>
      </c>
      <c r="K47" s="7" t="s">
        <v>131</v>
      </c>
      <c r="L47" s="11" t="s">
        <v>132</v>
      </c>
      <c r="M47" s="12"/>
      <c r="N47" s="9" t="n">
        <v>42339</v>
      </c>
      <c r="O47" s="13" t="s">
        <v>26</v>
      </c>
      <c r="P47" s="13" t="s">
        <v>27</v>
      </c>
      <c r="Q47" s="13" t="str">
        <f aca="false">VLOOKUP(O47,MacroProcessos!$C$2:$E$7,3,0)</f>
        <v>Finalístico</v>
      </c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</row>
    <row r="48" customFormat="false" ht="77.6" hidden="false" customHeight="false" outlineLevel="0" collapsed="false">
      <c r="A48" s="5" t="n">
        <v>47</v>
      </c>
      <c r="B48" s="6" t="s">
        <v>133</v>
      </c>
      <c r="C48" s="7"/>
      <c r="D48" s="7" t="s">
        <v>19</v>
      </c>
      <c r="E48" s="7" t="s">
        <v>20</v>
      </c>
      <c r="F48" s="8" t="s">
        <v>31</v>
      </c>
      <c r="G48" s="8"/>
      <c r="H48" s="9"/>
      <c r="I48" s="8" t="s">
        <v>32</v>
      </c>
      <c r="J48" s="10"/>
      <c r="K48" s="7"/>
      <c r="L48" s="11"/>
      <c r="M48" s="12"/>
      <c r="N48" s="9" t="n">
        <v>42278</v>
      </c>
      <c r="O48" s="13" t="s">
        <v>26</v>
      </c>
      <c r="P48" s="13" t="s">
        <v>27</v>
      </c>
      <c r="Q48" s="13" t="str">
        <f aca="false">VLOOKUP(O48,MacroProcessos!$C$2:$E$7,3,0)</f>
        <v>Finalístico</v>
      </c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</row>
    <row r="49" customFormat="false" ht="15" hidden="false" customHeight="false" outlineLevel="0" collapsed="false">
      <c r="A49" s="5" t="n">
        <v>48</v>
      </c>
      <c r="B49" s="6" t="s">
        <v>134</v>
      </c>
      <c r="C49" s="7"/>
      <c r="D49" s="7" t="s">
        <v>19</v>
      </c>
      <c r="E49" s="7" t="s">
        <v>129</v>
      </c>
      <c r="F49" s="8" t="s">
        <v>91</v>
      </c>
      <c r="G49" s="8"/>
      <c r="H49" s="9"/>
      <c r="I49" s="8" t="s">
        <v>32</v>
      </c>
      <c r="J49" s="10"/>
      <c r="K49" s="7"/>
      <c r="L49" s="11"/>
      <c r="M49" s="12"/>
      <c r="N49" s="9"/>
      <c r="O49" s="13"/>
      <c r="P49" s="13"/>
      <c r="Q49" s="13" t="e">
        <f aca="false">VLOOKUP(O49,MacroProcessos!$C$2:$E$7,3,0)</f>
        <v>#N/A</v>
      </c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</row>
    <row r="50" customFormat="false" ht="15" hidden="false" customHeight="false" outlineLevel="0" collapsed="false">
      <c r="A50" s="5" t="n">
        <v>49</v>
      </c>
      <c r="B50" s="6" t="s">
        <v>135</v>
      </c>
      <c r="C50" s="7"/>
      <c r="D50" s="7" t="s">
        <v>19</v>
      </c>
      <c r="E50" s="7" t="s">
        <v>108</v>
      </c>
      <c r="F50" s="8" t="s">
        <v>91</v>
      </c>
      <c r="G50" s="8"/>
      <c r="H50" s="9"/>
      <c r="I50" s="8" t="s">
        <v>32</v>
      </c>
      <c r="J50" s="10"/>
      <c r="K50" s="7"/>
      <c r="L50" s="11"/>
      <c r="M50" s="12"/>
      <c r="N50" s="9"/>
      <c r="O50" s="13"/>
      <c r="P50" s="13"/>
      <c r="Q50" s="13" t="e">
        <f aca="false">VLOOKUP(O50,MacroProcessos!$C$2:$E$7,3,0)</f>
        <v>#N/A</v>
      </c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</row>
    <row r="51" customFormat="false" ht="77.6" hidden="false" customHeight="false" outlineLevel="0" collapsed="false">
      <c r="A51" s="5" t="n">
        <v>50</v>
      </c>
      <c r="B51" s="6" t="s">
        <v>136</v>
      </c>
      <c r="C51" s="7"/>
      <c r="D51" s="7" t="s">
        <v>19</v>
      </c>
      <c r="E51" s="7" t="s">
        <v>108</v>
      </c>
      <c r="F51" s="8" t="s">
        <v>31</v>
      </c>
      <c r="G51" s="8"/>
      <c r="H51" s="9"/>
      <c r="I51" s="8" t="s">
        <v>32</v>
      </c>
      <c r="J51" s="10"/>
      <c r="K51" s="7"/>
      <c r="L51" s="11"/>
      <c r="M51" s="12"/>
      <c r="N51" s="9"/>
      <c r="O51" s="13" t="s">
        <v>26</v>
      </c>
      <c r="P51" s="13" t="s">
        <v>27</v>
      </c>
      <c r="Q51" s="13" t="str">
        <f aca="false">VLOOKUP(O51,MacroProcessos!$C$2:$E$7,3,0)</f>
        <v>Finalístico</v>
      </c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</row>
    <row r="52" customFormat="false" ht="77.6" hidden="false" customHeight="false" outlineLevel="0" collapsed="false">
      <c r="A52" s="5" t="n">
        <v>51</v>
      </c>
      <c r="B52" s="6" t="s">
        <v>137</v>
      </c>
      <c r="C52" s="7"/>
      <c r="D52" s="7" t="s">
        <v>19</v>
      </c>
      <c r="E52" s="7" t="s">
        <v>108</v>
      </c>
      <c r="F52" s="8" t="s">
        <v>31</v>
      </c>
      <c r="G52" s="8"/>
      <c r="H52" s="9"/>
      <c r="I52" s="8" t="s">
        <v>32</v>
      </c>
      <c r="J52" s="10"/>
      <c r="K52" s="7"/>
      <c r="L52" s="11"/>
      <c r="M52" s="12"/>
      <c r="N52" s="9"/>
      <c r="O52" s="13" t="s">
        <v>26</v>
      </c>
      <c r="P52" s="13" t="s">
        <v>27</v>
      </c>
      <c r="Q52" s="13" t="str">
        <f aca="false">VLOOKUP(O52,MacroProcessos!$C$2:$E$7,3,0)</f>
        <v>Finalístico</v>
      </c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</row>
    <row r="53" customFormat="false" ht="77.6" hidden="false" customHeight="false" outlineLevel="0" collapsed="false">
      <c r="A53" s="5" t="n">
        <v>52</v>
      </c>
      <c r="B53" s="6" t="s">
        <v>138</v>
      </c>
      <c r="C53" s="7"/>
      <c r="D53" s="7" t="s">
        <v>19</v>
      </c>
      <c r="E53" s="7" t="s">
        <v>108</v>
      </c>
      <c r="F53" s="8" t="s">
        <v>31</v>
      </c>
      <c r="G53" s="8"/>
      <c r="H53" s="9"/>
      <c r="I53" s="8" t="s">
        <v>32</v>
      </c>
      <c r="J53" s="10"/>
      <c r="K53" s="7"/>
      <c r="L53" s="11"/>
      <c r="M53" s="12"/>
      <c r="N53" s="9"/>
      <c r="O53" s="13" t="s">
        <v>26</v>
      </c>
      <c r="P53" s="13" t="s">
        <v>27</v>
      </c>
      <c r="Q53" s="13" t="str">
        <f aca="false">VLOOKUP(O53,MacroProcessos!$C$2:$E$7,3,0)</f>
        <v>Finalístico</v>
      </c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</row>
    <row r="54" customFormat="false" ht="85.5" hidden="false" customHeight="false" outlineLevel="0" collapsed="false">
      <c r="A54" s="5" t="n">
        <v>53</v>
      </c>
      <c r="B54" s="6" t="s">
        <v>139</v>
      </c>
      <c r="C54" s="7" t="s">
        <v>140</v>
      </c>
      <c r="D54" s="7" t="s">
        <v>141</v>
      </c>
      <c r="E54" s="7"/>
      <c r="F54" s="8" t="s">
        <v>21</v>
      </c>
      <c r="G54" s="8" t="s">
        <v>22</v>
      </c>
      <c r="H54" s="9" t="n">
        <v>42339</v>
      </c>
      <c r="I54" s="8" t="s">
        <v>23</v>
      </c>
      <c r="J54" s="10" t="s">
        <v>38</v>
      </c>
      <c r="K54" s="7" t="s">
        <v>142</v>
      </c>
      <c r="L54" s="11" t="s">
        <v>143</v>
      </c>
      <c r="M54" s="7" t="s">
        <v>144</v>
      </c>
      <c r="N54" s="9" t="n">
        <v>42370</v>
      </c>
      <c r="O54" s="13" t="s">
        <v>46</v>
      </c>
      <c r="P54" s="13" t="s">
        <v>145</v>
      </c>
      <c r="Q54" s="13" t="str">
        <f aca="false">VLOOKUP(O54,MacroProcessos!$C$2:$E$7,3,0)</f>
        <v>Finalístico</v>
      </c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</row>
    <row r="55" customFormat="false" ht="28.5" hidden="false" customHeight="false" outlineLevel="0" collapsed="false">
      <c r="A55" s="5" t="n">
        <v>54</v>
      </c>
      <c r="B55" s="6" t="s">
        <v>146</v>
      </c>
      <c r="C55" s="7"/>
      <c r="D55" s="7" t="s">
        <v>141</v>
      </c>
      <c r="E55" s="7"/>
      <c r="F55" s="7" t="s">
        <v>91</v>
      </c>
      <c r="G55" s="8" t="s">
        <v>22</v>
      </c>
      <c r="H55" s="9" t="n">
        <v>41061</v>
      </c>
      <c r="I55" s="8" t="s">
        <v>32</v>
      </c>
      <c r="J55" s="10"/>
      <c r="K55" s="7" t="s">
        <v>147</v>
      </c>
      <c r="L55" s="11" t="s">
        <v>148</v>
      </c>
      <c r="M55" s="12"/>
      <c r="N55" s="9"/>
      <c r="O55" s="13"/>
      <c r="P55" s="13"/>
      <c r="Q55" s="13" t="e">
        <f aca="false">VLOOKUP(O55,MacroProcessos!$C$2:$E$7,3,0)</f>
        <v>#N/A</v>
      </c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</row>
    <row r="56" customFormat="false" ht="77.6" hidden="false" customHeight="false" outlineLevel="0" collapsed="false">
      <c r="A56" s="5" t="n">
        <v>55</v>
      </c>
      <c r="B56" s="6" t="s">
        <v>149</v>
      </c>
      <c r="C56" s="7" t="n">
        <f aca="false">A57</f>
        <v>56</v>
      </c>
      <c r="D56" s="7" t="s">
        <v>19</v>
      </c>
      <c r="E56" s="7" t="s">
        <v>113</v>
      </c>
      <c r="F56" s="8" t="s">
        <v>31</v>
      </c>
      <c r="G56" s="8"/>
      <c r="H56" s="9"/>
      <c r="I56" s="8" t="s">
        <v>32</v>
      </c>
      <c r="J56" s="10"/>
      <c r="K56" s="7"/>
      <c r="L56" s="11"/>
      <c r="M56" s="12"/>
      <c r="N56" s="9"/>
      <c r="O56" s="13" t="s">
        <v>26</v>
      </c>
      <c r="P56" s="13" t="s">
        <v>27</v>
      </c>
      <c r="Q56" s="13" t="str">
        <f aca="false">VLOOKUP(O56,MacroProcessos!$C$2:$E$7,3,0)</f>
        <v>Finalístico</v>
      </c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</row>
    <row r="57" customFormat="false" ht="191.75" hidden="false" customHeight="false" outlineLevel="0" collapsed="false">
      <c r="A57" s="5" t="n">
        <v>56</v>
      </c>
      <c r="B57" s="6" t="s">
        <v>150</v>
      </c>
      <c r="C57" s="7" t="s">
        <v>151</v>
      </c>
      <c r="D57" s="7" t="s">
        <v>19</v>
      </c>
      <c r="E57" s="7" t="s">
        <v>89</v>
      </c>
      <c r="F57" s="8" t="s">
        <v>21</v>
      </c>
      <c r="G57" s="8" t="s">
        <v>22</v>
      </c>
      <c r="H57" s="9" t="n">
        <v>42339</v>
      </c>
      <c r="I57" s="8" t="s">
        <v>23</v>
      </c>
      <c r="J57" s="10"/>
      <c r="K57" s="7" t="s">
        <v>152</v>
      </c>
      <c r="L57" s="11" t="s">
        <v>153</v>
      </c>
      <c r="M57" s="12"/>
      <c r="N57" s="9" t="n">
        <v>42339</v>
      </c>
      <c r="O57" s="13" t="s">
        <v>26</v>
      </c>
      <c r="P57" s="13" t="s">
        <v>27</v>
      </c>
      <c r="Q57" s="13" t="str">
        <f aca="false">VLOOKUP(O57,MacroProcessos!$C$2:$E$7,3,0)</f>
        <v>Finalístico</v>
      </c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</row>
    <row r="58" customFormat="false" ht="28.5" hidden="false" customHeight="false" outlineLevel="0" collapsed="false">
      <c r="A58" s="5" t="n">
        <v>57</v>
      </c>
      <c r="B58" s="6" t="s">
        <v>154</v>
      </c>
      <c r="C58" s="7"/>
      <c r="D58" s="7" t="s">
        <v>155</v>
      </c>
      <c r="E58" s="7" t="s">
        <v>156</v>
      </c>
      <c r="F58" s="8" t="s">
        <v>91</v>
      </c>
      <c r="G58" s="8" t="s">
        <v>22</v>
      </c>
      <c r="H58" s="9" t="n">
        <v>41944</v>
      </c>
      <c r="I58" s="8" t="s">
        <v>32</v>
      </c>
      <c r="J58" s="10" t="s">
        <v>75</v>
      </c>
      <c r="K58" s="7" t="s">
        <v>157</v>
      </c>
      <c r="L58" s="11" t="s">
        <v>158</v>
      </c>
      <c r="M58" s="12"/>
      <c r="N58" s="9" t="n">
        <v>42278</v>
      </c>
      <c r="O58" s="13"/>
      <c r="P58" s="13"/>
      <c r="Q58" s="13" t="e">
        <f aca="false">VLOOKUP(O58,MacroProcessos!$C$2:$E$7,3,0)</f>
        <v>#N/A</v>
      </c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</row>
    <row r="59" customFormat="false" ht="28.5" hidden="false" customHeight="false" outlineLevel="0" collapsed="false">
      <c r="A59" s="5" t="n">
        <v>58</v>
      </c>
      <c r="B59" s="6" t="s">
        <v>159</v>
      </c>
      <c r="C59" s="7"/>
      <c r="D59" s="7" t="s">
        <v>155</v>
      </c>
      <c r="E59" s="7" t="s">
        <v>156</v>
      </c>
      <c r="F59" s="7" t="s">
        <v>160</v>
      </c>
      <c r="G59" s="8" t="s">
        <v>22</v>
      </c>
      <c r="H59" s="9" t="n">
        <v>41030</v>
      </c>
      <c r="I59" s="8" t="s">
        <v>32</v>
      </c>
      <c r="J59" s="10" t="s">
        <v>75</v>
      </c>
      <c r="K59" s="7" t="s">
        <v>161</v>
      </c>
      <c r="L59" s="11" t="s">
        <v>162</v>
      </c>
      <c r="M59" s="12"/>
      <c r="N59" s="9" t="n">
        <v>42278</v>
      </c>
      <c r="O59" s="13" t="s">
        <v>163</v>
      </c>
      <c r="P59" s="13" t="s">
        <v>164</v>
      </c>
      <c r="Q59" s="13" t="str">
        <f aca="false">VLOOKUP(O59,MacroProcessos!$C$2:$E$7,3,0)</f>
        <v>Gerencial</v>
      </c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</row>
    <row r="60" customFormat="false" ht="28.5" hidden="false" customHeight="false" outlineLevel="0" collapsed="false">
      <c r="A60" s="5" t="n">
        <v>59</v>
      </c>
      <c r="B60" s="6" t="s">
        <v>165</v>
      </c>
      <c r="C60" s="7"/>
      <c r="D60" s="7" t="s">
        <v>155</v>
      </c>
      <c r="E60" s="7" t="s">
        <v>156</v>
      </c>
      <c r="F60" s="8" t="s">
        <v>91</v>
      </c>
      <c r="G60" s="8" t="s">
        <v>22</v>
      </c>
      <c r="H60" s="9" t="n">
        <v>40909</v>
      </c>
      <c r="I60" s="8" t="s">
        <v>32</v>
      </c>
      <c r="J60" s="10" t="s">
        <v>75</v>
      </c>
      <c r="K60" s="7" t="s">
        <v>166</v>
      </c>
      <c r="L60" s="11" t="s">
        <v>167</v>
      </c>
      <c r="M60" s="12"/>
      <c r="N60" s="9" t="n">
        <v>42278</v>
      </c>
      <c r="O60" s="13"/>
      <c r="P60" s="13"/>
      <c r="Q60" s="13" t="e">
        <f aca="false">VLOOKUP(O60,MacroProcessos!$C$2:$E$7,3,0)</f>
        <v>#N/A</v>
      </c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</row>
    <row r="61" customFormat="false" ht="71.25" hidden="false" customHeight="false" outlineLevel="0" collapsed="false">
      <c r="A61" s="5" t="n">
        <v>60</v>
      </c>
      <c r="B61" s="6" t="s">
        <v>168</v>
      </c>
      <c r="C61" s="7"/>
      <c r="D61" s="7" t="s">
        <v>155</v>
      </c>
      <c r="E61" s="7" t="s">
        <v>156</v>
      </c>
      <c r="F61" s="7" t="s">
        <v>160</v>
      </c>
      <c r="G61" s="8" t="s">
        <v>22</v>
      </c>
      <c r="H61" s="9" t="n">
        <v>41944</v>
      </c>
      <c r="I61" s="8" t="s">
        <v>32</v>
      </c>
      <c r="J61" s="10" t="s">
        <v>75</v>
      </c>
      <c r="K61" s="7" t="s">
        <v>169</v>
      </c>
      <c r="L61" s="11" t="s">
        <v>170</v>
      </c>
      <c r="M61" s="12"/>
      <c r="N61" s="9" t="n">
        <v>42278</v>
      </c>
      <c r="O61" s="13" t="s">
        <v>171</v>
      </c>
      <c r="P61" s="13" t="s">
        <v>172</v>
      </c>
      <c r="Q61" s="13" t="str">
        <f aca="false">VLOOKUP(O61,MacroProcessos!$C$2:$E$7,3,0)</f>
        <v>Gerencial</v>
      </c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</row>
    <row r="62" customFormat="false" ht="28.5" hidden="false" customHeight="false" outlineLevel="0" collapsed="false">
      <c r="A62" s="5" t="n">
        <v>61</v>
      </c>
      <c r="B62" s="6" t="s">
        <v>173</v>
      </c>
      <c r="C62" s="7"/>
      <c r="D62" s="7" t="s">
        <v>155</v>
      </c>
      <c r="E62" s="7" t="s">
        <v>156</v>
      </c>
      <c r="F62" s="7" t="s">
        <v>160</v>
      </c>
      <c r="G62" s="8" t="s">
        <v>22</v>
      </c>
      <c r="H62" s="9" t="n">
        <v>41944</v>
      </c>
      <c r="I62" s="8" t="s">
        <v>32</v>
      </c>
      <c r="J62" s="10" t="s">
        <v>38</v>
      </c>
      <c r="K62" s="7" t="s">
        <v>174</v>
      </c>
      <c r="L62" s="11" t="s">
        <v>175</v>
      </c>
      <c r="M62" s="12"/>
      <c r="N62" s="9" t="n">
        <v>42278</v>
      </c>
      <c r="O62" s="13" t="s">
        <v>171</v>
      </c>
      <c r="P62" s="13" t="s">
        <v>172</v>
      </c>
      <c r="Q62" s="13" t="str">
        <f aca="false">VLOOKUP(O62,MacroProcessos!$C$2:$E$7,3,0)</f>
        <v>Gerencial</v>
      </c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</row>
    <row r="63" customFormat="false" ht="28.5" hidden="false" customHeight="false" outlineLevel="0" collapsed="false">
      <c r="A63" s="5" t="n">
        <v>62</v>
      </c>
      <c r="B63" s="6" t="s">
        <v>176</v>
      </c>
      <c r="C63" s="7"/>
      <c r="D63" s="7" t="s">
        <v>155</v>
      </c>
      <c r="E63" s="7" t="s">
        <v>156</v>
      </c>
      <c r="F63" s="8" t="s">
        <v>91</v>
      </c>
      <c r="G63" s="8" t="s">
        <v>22</v>
      </c>
      <c r="H63" s="9" t="n">
        <v>40969</v>
      </c>
      <c r="I63" s="8" t="s">
        <v>32</v>
      </c>
      <c r="J63" s="10" t="s">
        <v>75</v>
      </c>
      <c r="K63" s="7" t="s">
        <v>177</v>
      </c>
      <c r="L63" s="11" t="s">
        <v>178</v>
      </c>
      <c r="M63" s="12"/>
      <c r="N63" s="9" t="n">
        <v>42278</v>
      </c>
      <c r="O63" s="13"/>
      <c r="P63" s="13"/>
      <c r="Q63" s="13" t="e">
        <f aca="false">VLOOKUP(O63,MacroProcessos!$C$2:$E$7,3,0)</f>
        <v>#N/A</v>
      </c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</row>
    <row r="64" customFormat="false" ht="28.5" hidden="false" customHeight="false" outlineLevel="0" collapsed="false">
      <c r="A64" s="5" t="n">
        <v>63</v>
      </c>
      <c r="B64" s="6" t="s">
        <v>179</v>
      </c>
      <c r="C64" s="7"/>
      <c r="D64" s="7" t="s">
        <v>155</v>
      </c>
      <c r="E64" s="7" t="s">
        <v>156</v>
      </c>
      <c r="F64" s="7" t="s">
        <v>21</v>
      </c>
      <c r="G64" s="8" t="s">
        <v>22</v>
      </c>
      <c r="H64" s="9" t="n">
        <v>41883</v>
      </c>
      <c r="I64" s="8" t="s">
        <v>23</v>
      </c>
      <c r="J64" s="10" t="s">
        <v>75</v>
      </c>
      <c r="K64" s="7" t="s">
        <v>180</v>
      </c>
      <c r="L64" s="11" t="s">
        <v>181</v>
      </c>
      <c r="M64" s="12"/>
      <c r="N64" s="9" t="n">
        <v>42278</v>
      </c>
      <c r="O64" s="13" t="s">
        <v>171</v>
      </c>
      <c r="P64" s="13" t="s">
        <v>182</v>
      </c>
      <c r="Q64" s="13" t="str">
        <f aca="false">VLOOKUP(O64,MacroProcessos!$C$2:$E$7,3,0)</f>
        <v>Gerencial</v>
      </c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</row>
    <row r="65" customFormat="false" ht="42.75" hidden="false" customHeight="false" outlineLevel="0" collapsed="false">
      <c r="A65" s="5" t="n">
        <v>64</v>
      </c>
      <c r="B65" s="6" t="s">
        <v>183</v>
      </c>
      <c r="C65" s="7"/>
      <c r="D65" s="7" t="s">
        <v>155</v>
      </c>
      <c r="E65" s="7" t="s">
        <v>156</v>
      </c>
      <c r="F65" s="8" t="s">
        <v>21</v>
      </c>
      <c r="G65" s="8" t="s">
        <v>22</v>
      </c>
      <c r="H65" s="9" t="n">
        <v>41883</v>
      </c>
      <c r="I65" s="8" t="s">
        <v>23</v>
      </c>
      <c r="J65" s="10" t="s">
        <v>38</v>
      </c>
      <c r="K65" s="7" t="s">
        <v>184</v>
      </c>
      <c r="L65" s="11" t="s">
        <v>185</v>
      </c>
      <c r="M65" s="7" t="s">
        <v>186</v>
      </c>
      <c r="N65" s="9" t="n">
        <v>42278</v>
      </c>
      <c r="O65" s="13" t="s">
        <v>163</v>
      </c>
      <c r="P65" s="13" t="s">
        <v>164</v>
      </c>
      <c r="Q65" s="13" t="str">
        <f aca="false">VLOOKUP(O65,MacroProcessos!$C$2:$E$7,3,0)</f>
        <v>Gerencial</v>
      </c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</row>
    <row r="66" customFormat="false" ht="47.25" hidden="false" customHeight="false" outlineLevel="0" collapsed="false">
      <c r="A66" s="5" t="n">
        <v>65</v>
      </c>
      <c r="B66" s="6" t="s">
        <v>187</v>
      </c>
      <c r="C66" s="7" t="s">
        <v>188</v>
      </c>
      <c r="D66" s="7" t="s">
        <v>155</v>
      </c>
      <c r="E66" s="7" t="s">
        <v>189</v>
      </c>
      <c r="F66" s="8" t="s">
        <v>37</v>
      </c>
      <c r="G66" s="8" t="s">
        <v>22</v>
      </c>
      <c r="H66" s="9" t="n">
        <v>41883</v>
      </c>
      <c r="I66" s="8" t="s">
        <v>23</v>
      </c>
      <c r="J66" s="10" t="s">
        <v>38</v>
      </c>
      <c r="K66" s="7" t="s">
        <v>190</v>
      </c>
      <c r="L66" s="11" t="s">
        <v>191</v>
      </c>
      <c r="M66" s="12"/>
      <c r="N66" s="9"/>
      <c r="O66" s="13" t="s">
        <v>171</v>
      </c>
      <c r="P66" s="13" t="s">
        <v>192</v>
      </c>
      <c r="Q66" s="13" t="str">
        <f aca="false">VLOOKUP(O66,MacroProcessos!$C$2:$E$7,3,0)</f>
        <v>Gerencial</v>
      </c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</row>
    <row r="67" customFormat="false" ht="15" hidden="false" customHeight="false" outlineLevel="0" collapsed="false">
      <c r="A67" s="5" t="n">
        <v>66</v>
      </c>
      <c r="B67" s="6" t="s">
        <v>193</v>
      </c>
      <c r="C67" s="7"/>
      <c r="D67" s="7" t="s">
        <v>155</v>
      </c>
      <c r="E67" s="7" t="s">
        <v>189</v>
      </c>
      <c r="F67" s="8" t="s">
        <v>37</v>
      </c>
      <c r="G67" s="8" t="s">
        <v>22</v>
      </c>
      <c r="H67" s="9" t="n">
        <v>41883</v>
      </c>
      <c r="I67" s="8" t="s">
        <v>23</v>
      </c>
      <c r="J67" s="10" t="s">
        <v>38</v>
      </c>
      <c r="K67" s="7"/>
      <c r="L67" s="11"/>
      <c r="M67" s="12"/>
      <c r="N67" s="9"/>
      <c r="O67" s="13" t="s">
        <v>171</v>
      </c>
      <c r="P67" s="13" t="s">
        <v>192</v>
      </c>
      <c r="Q67" s="13" t="str">
        <f aca="false">VLOOKUP(O67,MacroProcessos!$C$2:$E$7,3,0)</f>
        <v>Gerencial</v>
      </c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</row>
    <row r="68" customFormat="false" ht="15" hidden="false" customHeight="false" outlineLevel="0" collapsed="false">
      <c r="A68" s="5" t="n">
        <v>67</v>
      </c>
      <c r="B68" s="6" t="s">
        <v>194</v>
      </c>
      <c r="C68" s="7"/>
      <c r="D68" s="7" t="s">
        <v>155</v>
      </c>
      <c r="E68" s="7" t="s">
        <v>189</v>
      </c>
      <c r="F68" s="8" t="s">
        <v>37</v>
      </c>
      <c r="G68" s="8" t="s">
        <v>22</v>
      </c>
      <c r="H68" s="9" t="n">
        <v>41883</v>
      </c>
      <c r="I68" s="8" t="s">
        <v>23</v>
      </c>
      <c r="J68" s="10" t="s">
        <v>38</v>
      </c>
      <c r="K68" s="7"/>
      <c r="L68" s="11"/>
      <c r="M68" s="12"/>
      <c r="N68" s="9"/>
      <c r="O68" s="13" t="s">
        <v>171</v>
      </c>
      <c r="P68" s="13" t="s">
        <v>192</v>
      </c>
      <c r="Q68" s="13" t="str">
        <f aca="false">VLOOKUP(O68,MacroProcessos!$C$2:$E$7,3,0)</f>
        <v>Gerencial</v>
      </c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</row>
    <row r="69" customFormat="false" ht="15" hidden="false" customHeight="false" outlineLevel="0" collapsed="false">
      <c r="A69" s="5" t="n">
        <v>68</v>
      </c>
      <c r="B69" s="6" t="s">
        <v>195</v>
      </c>
      <c r="C69" s="7"/>
      <c r="D69" s="7" t="s">
        <v>155</v>
      </c>
      <c r="E69" s="7" t="s">
        <v>189</v>
      </c>
      <c r="F69" s="8" t="s">
        <v>37</v>
      </c>
      <c r="G69" s="8" t="s">
        <v>22</v>
      </c>
      <c r="H69" s="9" t="n">
        <v>41883</v>
      </c>
      <c r="I69" s="8" t="s">
        <v>23</v>
      </c>
      <c r="J69" s="10" t="s">
        <v>38</v>
      </c>
      <c r="K69" s="7"/>
      <c r="L69" s="11"/>
      <c r="M69" s="12"/>
      <c r="N69" s="9"/>
      <c r="O69" s="13" t="s">
        <v>171</v>
      </c>
      <c r="P69" s="13" t="s">
        <v>192</v>
      </c>
      <c r="Q69" s="13" t="str">
        <f aca="false">VLOOKUP(O69,MacroProcessos!$C$2:$E$7,3,0)</f>
        <v>Gerencial</v>
      </c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</row>
    <row r="70" customFormat="false" ht="15" hidden="false" customHeight="false" outlineLevel="0" collapsed="false">
      <c r="A70" s="5" t="n">
        <v>69</v>
      </c>
      <c r="B70" s="6" t="s">
        <v>196</v>
      </c>
      <c r="C70" s="7"/>
      <c r="D70" s="7" t="s">
        <v>155</v>
      </c>
      <c r="E70" s="7" t="s">
        <v>189</v>
      </c>
      <c r="F70" s="8" t="s">
        <v>21</v>
      </c>
      <c r="G70" s="8" t="s">
        <v>22</v>
      </c>
      <c r="H70" s="9" t="n">
        <v>41883</v>
      </c>
      <c r="I70" s="8" t="s">
        <v>23</v>
      </c>
      <c r="J70" s="10"/>
      <c r="K70" s="7"/>
      <c r="L70" s="11"/>
      <c r="M70" s="12"/>
      <c r="N70" s="9"/>
      <c r="O70" s="13" t="s">
        <v>171</v>
      </c>
      <c r="P70" s="13" t="s">
        <v>182</v>
      </c>
      <c r="Q70" s="13" t="str">
        <f aca="false">VLOOKUP(O70,MacroProcessos!$C$2:$E$7,3,0)</f>
        <v>Gerencial</v>
      </c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</row>
    <row r="71" customFormat="false" ht="57" hidden="false" customHeight="false" outlineLevel="0" collapsed="false">
      <c r="A71" s="5" t="n">
        <v>70</v>
      </c>
      <c r="B71" s="6" t="s">
        <v>197</v>
      </c>
      <c r="C71" s="7"/>
      <c r="D71" s="7" t="s">
        <v>155</v>
      </c>
      <c r="E71" s="7" t="s">
        <v>198</v>
      </c>
      <c r="F71" s="8" t="s">
        <v>199</v>
      </c>
      <c r="G71" s="8" t="s">
        <v>22</v>
      </c>
      <c r="H71" s="9" t="n">
        <v>42217</v>
      </c>
      <c r="I71" s="8" t="s">
        <v>23</v>
      </c>
      <c r="J71" s="10" t="s">
        <v>75</v>
      </c>
      <c r="K71" s="25" t="s">
        <v>200</v>
      </c>
      <c r="L71" s="26" t="s">
        <v>201</v>
      </c>
      <c r="M71" s="12"/>
      <c r="N71" s="9" t="n">
        <v>42248</v>
      </c>
      <c r="O71" s="13" t="s">
        <v>171</v>
      </c>
      <c r="P71" s="13" t="s">
        <v>192</v>
      </c>
      <c r="Q71" s="13" t="str">
        <f aca="false">VLOOKUP(O71,MacroProcessos!$C$2:$E$7,3,0)</f>
        <v>Gerencial</v>
      </c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</row>
    <row r="72" customFormat="false" ht="28.5" hidden="false" customHeight="false" outlineLevel="0" collapsed="false">
      <c r="A72" s="5" t="n">
        <v>71</v>
      </c>
      <c r="B72" s="6" t="s">
        <v>202</v>
      </c>
      <c r="C72" s="7"/>
      <c r="D72" s="7" t="s">
        <v>155</v>
      </c>
      <c r="E72" s="7" t="s">
        <v>198</v>
      </c>
      <c r="F72" s="8" t="s">
        <v>31</v>
      </c>
      <c r="G72" s="8"/>
      <c r="H72" s="9"/>
      <c r="I72" s="8" t="s">
        <v>32</v>
      </c>
      <c r="J72" s="10" t="s">
        <v>75</v>
      </c>
      <c r="K72" s="25" t="s">
        <v>203</v>
      </c>
      <c r="L72" s="26" t="s">
        <v>204</v>
      </c>
      <c r="M72" s="12"/>
      <c r="N72" s="9" t="n">
        <v>42248</v>
      </c>
      <c r="O72" s="13" t="s">
        <v>70</v>
      </c>
      <c r="P72" s="13" t="s">
        <v>205</v>
      </c>
      <c r="Q72" s="13" t="str">
        <f aca="false">VLOOKUP(O72,MacroProcessos!$C$2:$E$7,3,0)</f>
        <v>De Suporte</v>
      </c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</row>
    <row r="73" customFormat="false" ht="26.85" hidden="false" customHeight="false" outlineLevel="0" collapsed="false">
      <c r="A73" s="5" t="n">
        <v>72</v>
      </c>
      <c r="B73" s="6" t="s">
        <v>206</v>
      </c>
      <c r="C73" s="7"/>
      <c r="D73" s="7" t="s">
        <v>69</v>
      </c>
      <c r="E73" s="7"/>
      <c r="F73" s="8" t="s">
        <v>37</v>
      </c>
      <c r="G73" s="8" t="s">
        <v>22</v>
      </c>
      <c r="H73" s="9" t="n">
        <v>40817</v>
      </c>
      <c r="I73" s="8" t="s">
        <v>32</v>
      </c>
      <c r="J73" s="10" t="s">
        <v>38</v>
      </c>
      <c r="K73" s="25"/>
      <c r="L73" s="26"/>
      <c r="M73" s="12"/>
      <c r="N73" s="9" t="n">
        <v>42248</v>
      </c>
      <c r="O73" s="13" t="s">
        <v>70</v>
      </c>
      <c r="P73" s="13" t="s">
        <v>207</v>
      </c>
      <c r="Q73" s="13" t="str">
        <f aca="false">VLOOKUP(O73,MacroProcessos!$C$2:$E$7,3,0)</f>
        <v>De Suporte</v>
      </c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</row>
    <row r="74" customFormat="false" ht="141" hidden="false" customHeight="false" outlineLevel="0" collapsed="false">
      <c r="A74" s="5" t="n">
        <v>73</v>
      </c>
      <c r="B74" s="6" t="s">
        <v>208</v>
      </c>
      <c r="C74" s="7"/>
      <c r="D74" s="7" t="s">
        <v>209</v>
      </c>
      <c r="E74" s="7" t="s">
        <v>210</v>
      </c>
      <c r="F74" s="7" t="s">
        <v>37</v>
      </c>
      <c r="G74" s="8" t="s">
        <v>22</v>
      </c>
      <c r="H74" s="9" t="n">
        <v>41791</v>
      </c>
      <c r="I74" s="8" t="s">
        <v>32</v>
      </c>
      <c r="J74" s="10" t="s">
        <v>38</v>
      </c>
      <c r="K74" s="25" t="s">
        <v>211</v>
      </c>
      <c r="L74" s="26" t="s">
        <v>212</v>
      </c>
      <c r="M74" s="12"/>
      <c r="N74" s="9" t="n">
        <v>42248</v>
      </c>
      <c r="O74" s="13" t="s">
        <v>70</v>
      </c>
      <c r="P74" s="13" t="s">
        <v>207</v>
      </c>
      <c r="Q74" s="13" t="str">
        <f aca="false">VLOOKUP(O74,MacroProcessos!$C$2:$E$7,3,0)</f>
        <v>De Suporte</v>
      </c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</row>
    <row r="75" customFormat="false" ht="26.85" hidden="false" customHeight="false" outlineLevel="0" collapsed="false">
      <c r="A75" s="5" t="n">
        <v>74</v>
      </c>
      <c r="B75" s="6" t="s">
        <v>213</v>
      </c>
      <c r="C75" s="7"/>
      <c r="D75" s="7" t="s">
        <v>69</v>
      </c>
      <c r="E75" s="7"/>
      <c r="F75" s="8" t="s">
        <v>37</v>
      </c>
      <c r="G75" s="8" t="s">
        <v>22</v>
      </c>
      <c r="H75" s="9" t="n">
        <v>40909</v>
      </c>
      <c r="I75" s="8" t="s">
        <v>32</v>
      </c>
      <c r="J75" s="10" t="s">
        <v>38</v>
      </c>
      <c r="K75" s="25"/>
      <c r="L75" s="26"/>
      <c r="M75" s="12"/>
      <c r="N75" s="9" t="n">
        <v>42248</v>
      </c>
      <c r="O75" s="13" t="s">
        <v>70</v>
      </c>
      <c r="P75" s="13" t="s">
        <v>207</v>
      </c>
      <c r="Q75" s="13" t="str">
        <f aca="false">VLOOKUP(O75,MacroProcessos!$C$2:$E$7,3,0)</f>
        <v>De Suporte</v>
      </c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</row>
    <row r="76" customFormat="false" ht="39.55" hidden="false" customHeight="false" outlineLevel="0" collapsed="false">
      <c r="A76" s="5" t="n">
        <v>75</v>
      </c>
      <c r="B76" s="6" t="s">
        <v>214</v>
      </c>
      <c r="C76" s="7"/>
      <c r="D76" s="7" t="s">
        <v>209</v>
      </c>
      <c r="E76" s="7" t="s">
        <v>210</v>
      </c>
      <c r="F76" s="8" t="s">
        <v>91</v>
      </c>
      <c r="G76" s="8" t="s">
        <v>22</v>
      </c>
      <c r="H76" s="9" t="n">
        <v>40817</v>
      </c>
      <c r="I76" s="8" t="s">
        <v>32</v>
      </c>
      <c r="J76" s="10" t="s">
        <v>75</v>
      </c>
      <c r="K76" s="25"/>
      <c r="L76" s="26"/>
      <c r="M76" s="12"/>
      <c r="N76" s="9" t="n">
        <v>42248</v>
      </c>
      <c r="O76" s="13"/>
      <c r="P76" s="13"/>
      <c r="Q76" s="13" t="e">
        <f aca="false">VLOOKUP(O76,MacroProcessos!$C$2:$E$7,3,0)</f>
        <v>#N/A</v>
      </c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</row>
    <row r="77" customFormat="false" ht="28.5" hidden="false" customHeight="false" outlineLevel="0" collapsed="false">
      <c r="A77" s="5" t="n">
        <v>76</v>
      </c>
      <c r="B77" s="6" t="s">
        <v>215</v>
      </c>
      <c r="C77" s="7"/>
      <c r="D77" s="7" t="s">
        <v>69</v>
      </c>
      <c r="E77" s="7"/>
      <c r="F77" s="8" t="s">
        <v>37</v>
      </c>
      <c r="G77" s="8" t="s">
        <v>22</v>
      </c>
      <c r="H77" s="9" t="n">
        <v>42125</v>
      </c>
      <c r="I77" s="8" t="s">
        <v>23</v>
      </c>
      <c r="J77" s="10" t="s">
        <v>38</v>
      </c>
      <c r="K77" s="7" t="s">
        <v>211</v>
      </c>
      <c r="L77" s="11" t="s">
        <v>216</v>
      </c>
      <c r="M77" s="12"/>
      <c r="N77" s="9" t="n">
        <v>42278</v>
      </c>
      <c r="O77" s="13" t="s">
        <v>70</v>
      </c>
      <c r="P77" s="13" t="s">
        <v>71</v>
      </c>
      <c r="Q77" s="13" t="str">
        <f aca="false">VLOOKUP(O77,MacroProcessos!$C$2:$E$7,3,0)</f>
        <v>De Suporte</v>
      </c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</row>
    <row r="78" customFormat="false" ht="15" hidden="false" customHeight="false" outlineLevel="0" collapsed="false">
      <c r="A78" s="5" t="n">
        <v>77</v>
      </c>
      <c r="B78" s="6" t="s">
        <v>217</v>
      </c>
      <c r="C78" s="7"/>
      <c r="D78" s="7" t="s">
        <v>69</v>
      </c>
      <c r="E78" s="7"/>
      <c r="F78" s="8" t="s">
        <v>37</v>
      </c>
      <c r="G78" s="8" t="s">
        <v>22</v>
      </c>
      <c r="H78" s="9" t="n">
        <v>41456</v>
      </c>
      <c r="I78" s="8" t="s">
        <v>32</v>
      </c>
      <c r="J78" s="10" t="s">
        <v>38</v>
      </c>
      <c r="K78" s="7" t="s">
        <v>218</v>
      </c>
      <c r="L78" s="11" t="s">
        <v>219</v>
      </c>
      <c r="M78" s="12"/>
      <c r="N78" s="9" t="n">
        <v>42278</v>
      </c>
      <c r="O78" s="13" t="s">
        <v>70</v>
      </c>
      <c r="P78" s="13" t="s">
        <v>71</v>
      </c>
      <c r="Q78" s="13" t="str">
        <f aca="false">VLOOKUP(O78,MacroProcessos!$C$2:$E$7,3,0)</f>
        <v>De Suporte</v>
      </c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</row>
    <row r="79" customFormat="false" ht="15" hidden="false" customHeight="false" outlineLevel="0" collapsed="false">
      <c r="A79" s="5" t="n">
        <v>78</v>
      </c>
      <c r="B79" s="6" t="s">
        <v>220</v>
      </c>
      <c r="C79" s="7"/>
      <c r="D79" s="7" t="s">
        <v>69</v>
      </c>
      <c r="E79" s="7"/>
      <c r="F79" s="8" t="s">
        <v>37</v>
      </c>
      <c r="G79" s="8" t="s">
        <v>22</v>
      </c>
      <c r="H79" s="9" t="n">
        <v>41365</v>
      </c>
      <c r="I79" s="8" t="s">
        <v>32</v>
      </c>
      <c r="J79" s="10" t="s">
        <v>38</v>
      </c>
      <c r="K79" s="7" t="s">
        <v>221</v>
      </c>
      <c r="L79" s="11" t="s">
        <v>222</v>
      </c>
      <c r="M79" s="12"/>
      <c r="N79" s="9" t="n">
        <v>42278</v>
      </c>
      <c r="O79" s="13" t="s">
        <v>70</v>
      </c>
      <c r="P79" s="13" t="s">
        <v>71</v>
      </c>
      <c r="Q79" s="13" t="str">
        <f aca="false">VLOOKUP(O79,MacroProcessos!$C$2:$E$7,3,0)</f>
        <v>De Suporte</v>
      </c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</row>
    <row r="80" customFormat="false" ht="28.5" hidden="false" customHeight="false" outlineLevel="0" collapsed="false">
      <c r="A80" s="5" t="n">
        <v>79</v>
      </c>
      <c r="B80" s="6" t="s">
        <v>223</v>
      </c>
      <c r="C80" s="7"/>
      <c r="D80" s="7" t="s">
        <v>73</v>
      </c>
      <c r="E80" s="7"/>
      <c r="F80" s="8" t="s">
        <v>37</v>
      </c>
      <c r="G80" s="8" t="s">
        <v>22</v>
      </c>
      <c r="H80" s="9" t="n">
        <v>41365</v>
      </c>
      <c r="I80" s="8" t="s">
        <v>32</v>
      </c>
      <c r="J80" s="10"/>
      <c r="K80" s="7" t="s">
        <v>224</v>
      </c>
      <c r="L80" s="26"/>
      <c r="M80" s="12"/>
      <c r="N80" s="9"/>
      <c r="O80" s="13" t="s">
        <v>225</v>
      </c>
      <c r="P80" s="13" t="s">
        <v>226</v>
      </c>
      <c r="Q80" s="13" t="str">
        <f aca="false">VLOOKUP(O80,MacroProcessos!$C$2:$E$7,3,0)</f>
        <v>Gerencial</v>
      </c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</row>
    <row r="81" customFormat="false" ht="15" hidden="false" customHeight="false" outlineLevel="0" collapsed="false">
      <c r="A81" s="5" t="n">
        <v>80</v>
      </c>
      <c r="B81" s="6" t="s">
        <v>227</v>
      </c>
      <c r="C81" s="7"/>
      <c r="D81" s="7" t="s">
        <v>73</v>
      </c>
      <c r="E81" s="7"/>
      <c r="F81" s="8" t="s">
        <v>31</v>
      </c>
      <c r="G81" s="8"/>
      <c r="H81" s="9"/>
      <c r="I81" s="8" t="s">
        <v>32</v>
      </c>
      <c r="J81" s="10"/>
      <c r="K81" s="7" t="s">
        <v>228</v>
      </c>
      <c r="L81" s="26"/>
      <c r="M81" s="12"/>
      <c r="N81" s="9"/>
      <c r="O81" s="13" t="s">
        <v>70</v>
      </c>
      <c r="P81" s="13" t="s">
        <v>71</v>
      </c>
      <c r="Q81" s="13" t="str">
        <f aca="false">VLOOKUP(O81,MacroProcessos!$C$2:$E$7,3,0)</f>
        <v>De Suporte</v>
      </c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</row>
    <row r="82" customFormat="false" ht="15" hidden="false" customHeight="false" outlineLevel="0" collapsed="false">
      <c r="A82" s="5" t="n">
        <v>81</v>
      </c>
      <c r="B82" s="6" t="s">
        <v>229</v>
      </c>
      <c r="C82" s="7"/>
      <c r="D82" s="7" t="s">
        <v>19</v>
      </c>
      <c r="E82" s="7" t="s">
        <v>100</v>
      </c>
      <c r="F82" s="8" t="s">
        <v>91</v>
      </c>
      <c r="G82" s="8"/>
      <c r="H82" s="9"/>
      <c r="I82" s="8" t="s">
        <v>32</v>
      </c>
      <c r="J82" s="10"/>
      <c r="K82" s="7"/>
      <c r="L82" s="26"/>
      <c r="M82" s="12"/>
      <c r="N82" s="9" t="n">
        <v>42401</v>
      </c>
      <c r="O82" s="13"/>
      <c r="P82" s="13"/>
      <c r="Q82" s="13" t="e">
        <f aca="false">VLOOKUP(O82,MacroProcessos!$C$2:$E$7,3,0)</f>
        <v>#N/A</v>
      </c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</row>
    <row r="83" customFormat="false" ht="15" hidden="false" customHeight="false" outlineLevel="0" collapsed="false">
      <c r="A83" s="5" t="n">
        <v>82</v>
      </c>
      <c r="B83" s="6" t="s">
        <v>230</v>
      </c>
      <c r="C83" s="7"/>
      <c r="D83" s="7" t="s">
        <v>73</v>
      </c>
      <c r="E83" s="7" t="s">
        <v>231</v>
      </c>
      <c r="F83" s="8" t="s">
        <v>37</v>
      </c>
      <c r="G83" s="8" t="s">
        <v>22</v>
      </c>
      <c r="H83" s="9" t="n">
        <v>41183</v>
      </c>
      <c r="I83" s="8" t="s">
        <v>23</v>
      </c>
      <c r="J83" s="10" t="s">
        <v>38</v>
      </c>
      <c r="K83" s="7" t="s">
        <v>224</v>
      </c>
      <c r="L83" s="26"/>
      <c r="M83" s="12" t="s">
        <v>232</v>
      </c>
      <c r="N83" s="9" t="n">
        <v>42272</v>
      </c>
      <c r="O83" s="13" t="s">
        <v>70</v>
      </c>
      <c r="P83" s="13" t="s">
        <v>233</v>
      </c>
      <c r="Q83" s="13" t="str">
        <f aca="false">VLOOKUP(O83,MacroProcessos!$C$2:$E$7,3,0)</f>
        <v>De Suporte</v>
      </c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</row>
    <row r="84" customFormat="false" ht="15" hidden="false" customHeight="false" outlineLevel="0" collapsed="false">
      <c r="A84" s="5" t="n">
        <v>83</v>
      </c>
      <c r="B84" s="6" t="s">
        <v>234</v>
      </c>
      <c r="C84" s="7"/>
      <c r="D84" s="7" t="s">
        <v>73</v>
      </c>
      <c r="E84" s="7" t="s">
        <v>231</v>
      </c>
      <c r="F84" s="8" t="s">
        <v>37</v>
      </c>
      <c r="G84" s="8" t="s">
        <v>22</v>
      </c>
      <c r="H84" s="9" t="n">
        <v>41183</v>
      </c>
      <c r="I84" s="8" t="s">
        <v>23</v>
      </c>
      <c r="J84" s="10" t="s">
        <v>38</v>
      </c>
      <c r="K84" s="7" t="s">
        <v>224</v>
      </c>
      <c r="L84" s="26"/>
      <c r="M84" s="12" t="s">
        <v>232</v>
      </c>
      <c r="N84" s="9" t="n">
        <v>42272</v>
      </c>
      <c r="O84" s="13" t="s">
        <v>70</v>
      </c>
      <c r="P84" s="13" t="s">
        <v>233</v>
      </c>
      <c r="Q84" s="13" t="str">
        <f aca="false">VLOOKUP(O84,MacroProcessos!$C$2:$E$7,3,0)</f>
        <v>De Suporte</v>
      </c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</row>
    <row r="85" customFormat="false" ht="15" hidden="false" customHeight="false" outlineLevel="0" collapsed="false">
      <c r="A85" s="5" t="n">
        <v>84</v>
      </c>
      <c r="B85" s="6" t="s">
        <v>235</v>
      </c>
      <c r="C85" s="7"/>
      <c r="D85" s="7" t="s">
        <v>73</v>
      </c>
      <c r="E85" s="7" t="s">
        <v>231</v>
      </c>
      <c r="F85" s="8" t="s">
        <v>37</v>
      </c>
      <c r="G85" s="8" t="s">
        <v>22</v>
      </c>
      <c r="H85" s="9" t="n">
        <v>41183</v>
      </c>
      <c r="I85" s="8" t="s">
        <v>23</v>
      </c>
      <c r="J85" s="10" t="s">
        <v>38</v>
      </c>
      <c r="K85" s="7" t="s">
        <v>224</v>
      </c>
      <c r="L85" s="26"/>
      <c r="M85" s="12" t="s">
        <v>232</v>
      </c>
      <c r="N85" s="9" t="n">
        <v>42272</v>
      </c>
      <c r="O85" s="13" t="s">
        <v>70</v>
      </c>
      <c r="P85" s="13" t="s">
        <v>233</v>
      </c>
      <c r="Q85" s="13" t="str">
        <f aca="false">VLOOKUP(O85,MacroProcessos!$C$2:$E$7,3,0)</f>
        <v>De Suporte</v>
      </c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</row>
    <row r="86" customFormat="false" ht="15" hidden="false" customHeight="false" outlineLevel="0" collapsed="false">
      <c r="A86" s="5" t="n">
        <v>85</v>
      </c>
      <c r="B86" s="6" t="s">
        <v>236</v>
      </c>
      <c r="C86" s="7"/>
      <c r="D86" s="7" t="s">
        <v>73</v>
      </c>
      <c r="E86" s="7" t="s">
        <v>231</v>
      </c>
      <c r="F86" s="8" t="s">
        <v>37</v>
      </c>
      <c r="G86" s="8" t="s">
        <v>22</v>
      </c>
      <c r="H86" s="9" t="n">
        <v>41183</v>
      </c>
      <c r="I86" s="8" t="s">
        <v>23</v>
      </c>
      <c r="J86" s="10" t="s">
        <v>38</v>
      </c>
      <c r="K86" s="7" t="s">
        <v>224</v>
      </c>
      <c r="L86" s="26"/>
      <c r="M86" s="12" t="s">
        <v>232</v>
      </c>
      <c r="N86" s="9" t="n">
        <v>42272</v>
      </c>
      <c r="O86" s="13" t="s">
        <v>70</v>
      </c>
      <c r="P86" s="13" t="s">
        <v>233</v>
      </c>
      <c r="Q86" s="13" t="str">
        <f aca="false">VLOOKUP(O86,MacroProcessos!$C$2:$E$7,3,0)</f>
        <v>De Suporte</v>
      </c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</row>
    <row r="87" customFormat="false" ht="39.55" hidden="false" customHeight="false" outlineLevel="0" collapsed="false">
      <c r="A87" s="5" t="n">
        <v>86</v>
      </c>
      <c r="B87" s="6" t="s">
        <v>237</v>
      </c>
      <c r="C87" s="7"/>
      <c r="D87" s="7" t="s">
        <v>73</v>
      </c>
      <c r="E87" s="7" t="s">
        <v>231</v>
      </c>
      <c r="F87" s="8" t="s">
        <v>21</v>
      </c>
      <c r="G87" s="8" t="s">
        <v>22</v>
      </c>
      <c r="H87" s="9" t="n">
        <v>41183</v>
      </c>
      <c r="I87" s="8" t="s">
        <v>23</v>
      </c>
      <c r="J87" s="10"/>
      <c r="K87" s="7" t="s">
        <v>224</v>
      </c>
      <c r="L87" s="26"/>
      <c r="M87" s="12"/>
      <c r="N87" s="9" t="n">
        <v>42272</v>
      </c>
      <c r="O87" s="13" t="s">
        <v>70</v>
      </c>
      <c r="P87" s="13" t="s">
        <v>233</v>
      </c>
      <c r="Q87" s="13" t="str">
        <f aca="false">VLOOKUP(O87,MacroProcessos!$C$2:$E$7,3,0)</f>
        <v>De Suporte</v>
      </c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</row>
    <row r="88" customFormat="false" ht="39.55" hidden="false" customHeight="false" outlineLevel="0" collapsed="false">
      <c r="A88" s="5" t="n">
        <v>87</v>
      </c>
      <c r="B88" s="6" t="s">
        <v>238</v>
      </c>
      <c r="C88" s="7"/>
      <c r="D88" s="7" t="s">
        <v>73</v>
      </c>
      <c r="E88" s="7" t="s">
        <v>231</v>
      </c>
      <c r="F88" s="8" t="s">
        <v>160</v>
      </c>
      <c r="G88" s="8" t="s">
        <v>22</v>
      </c>
      <c r="H88" s="9" t="n">
        <v>41183</v>
      </c>
      <c r="I88" s="8" t="s">
        <v>23</v>
      </c>
      <c r="J88" s="10"/>
      <c r="K88" s="7" t="s">
        <v>224</v>
      </c>
      <c r="L88" s="26"/>
      <c r="M88" s="12"/>
      <c r="N88" s="9" t="n">
        <v>42272</v>
      </c>
      <c r="O88" s="13" t="s">
        <v>70</v>
      </c>
      <c r="P88" s="13" t="s">
        <v>233</v>
      </c>
      <c r="Q88" s="13" t="str">
        <f aca="false">VLOOKUP(O88,MacroProcessos!$C$2:$E$7,3,0)</f>
        <v>De Suporte</v>
      </c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</row>
    <row r="89" customFormat="false" ht="15" hidden="false" customHeight="false" outlineLevel="0" collapsed="false">
      <c r="A89" s="5" t="n">
        <v>88</v>
      </c>
      <c r="B89" s="6" t="s">
        <v>239</v>
      </c>
      <c r="C89" s="7"/>
      <c r="D89" s="7" t="s">
        <v>73</v>
      </c>
      <c r="E89" s="7" t="s">
        <v>231</v>
      </c>
      <c r="F89" s="8" t="s">
        <v>160</v>
      </c>
      <c r="G89" s="8" t="s">
        <v>22</v>
      </c>
      <c r="H89" s="9" t="n">
        <v>41183</v>
      </c>
      <c r="I89" s="8" t="s">
        <v>23</v>
      </c>
      <c r="J89" s="10"/>
      <c r="K89" s="7" t="s">
        <v>224</v>
      </c>
      <c r="L89" s="26"/>
      <c r="M89" s="12"/>
      <c r="N89" s="9" t="n">
        <v>42272</v>
      </c>
      <c r="O89" s="13" t="s">
        <v>70</v>
      </c>
      <c r="P89" s="13" t="s">
        <v>233</v>
      </c>
      <c r="Q89" s="13" t="str">
        <f aca="false">VLOOKUP(O89,MacroProcessos!$C$2:$E$7,3,0)</f>
        <v>De Suporte</v>
      </c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</row>
    <row r="90" customFormat="false" ht="15" hidden="false" customHeight="false" outlineLevel="0" collapsed="false">
      <c r="A90" s="5" t="n">
        <v>89</v>
      </c>
      <c r="B90" s="6" t="s">
        <v>240</v>
      </c>
      <c r="C90" s="7"/>
      <c r="D90" s="7" t="s">
        <v>73</v>
      </c>
      <c r="E90" s="7" t="s">
        <v>231</v>
      </c>
      <c r="F90" s="8" t="s">
        <v>21</v>
      </c>
      <c r="G90" s="8" t="s">
        <v>22</v>
      </c>
      <c r="H90" s="9" t="n">
        <v>41183</v>
      </c>
      <c r="I90" s="8" t="s">
        <v>23</v>
      </c>
      <c r="J90" s="10"/>
      <c r="K90" s="7" t="s">
        <v>224</v>
      </c>
      <c r="L90" s="26"/>
      <c r="M90" s="12"/>
      <c r="N90" s="9" t="n">
        <v>42272</v>
      </c>
      <c r="O90" s="13" t="s">
        <v>70</v>
      </c>
      <c r="P90" s="13" t="s">
        <v>233</v>
      </c>
      <c r="Q90" s="13" t="str">
        <f aca="false">VLOOKUP(O90,MacroProcessos!$C$2:$E$7,3,0)</f>
        <v>De Suporte</v>
      </c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</row>
    <row r="91" customFormat="false" ht="15" hidden="false" customHeight="false" outlineLevel="0" collapsed="false">
      <c r="A91" s="5" t="n">
        <v>90</v>
      </c>
      <c r="B91" s="6" t="s">
        <v>241</v>
      </c>
      <c r="C91" s="7"/>
      <c r="D91" s="7" t="s">
        <v>73</v>
      </c>
      <c r="E91" s="7" t="s">
        <v>231</v>
      </c>
      <c r="F91" s="8" t="s">
        <v>21</v>
      </c>
      <c r="G91" s="8" t="s">
        <v>22</v>
      </c>
      <c r="H91" s="9" t="n">
        <v>41183</v>
      </c>
      <c r="I91" s="8" t="s">
        <v>23</v>
      </c>
      <c r="J91" s="10"/>
      <c r="K91" s="7" t="s">
        <v>224</v>
      </c>
      <c r="L91" s="26"/>
      <c r="M91" s="12"/>
      <c r="N91" s="9" t="n">
        <v>42272</v>
      </c>
      <c r="O91" s="13" t="s">
        <v>70</v>
      </c>
      <c r="P91" s="13" t="s">
        <v>233</v>
      </c>
      <c r="Q91" s="13" t="str">
        <f aca="false">VLOOKUP(O91,MacroProcessos!$C$2:$E$7,3,0)</f>
        <v>De Suporte</v>
      </c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</row>
    <row r="92" customFormat="false" ht="28.5" hidden="false" customHeight="false" outlineLevel="0" collapsed="false">
      <c r="A92" s="5" t="n">
        <v>91</v>
      </c>
      <c r="B92" s="6" t="s">
        <v>242</v>
      </c>
      <c r="C92" s="7"/>
      <c r="D92" s="7" t="s">
        <v>243</v>
      </c>
      <c r="E92" s="7"/>
      <c r="F92" s="8" t="s">
        <v>21</v>
      </c>
      <c r="G92" s="8" t="s">
        <v>22</v>
      </c>
      <c r="H92" s="9" t="n">
        <v>41760</v>
      </c>
      <c r="I92" s="8" t="s">
        <v>23</v>
      </c>
      <c r="J92" s="10" t="s">
        <v>75</v>
      </c>
      <c r="K92" s="25" t="s">
        <v>244</v>
      </c>
      <c r="L92" s="26" t="s">
        <v>245</v>
      </c>
      <c r="M92" s="12"/>
      <c r="N92" s="9" t="n">
        <v>42248</v>
      </c>
      <c r="O92" s="13" t="s">
        <v>225</v>
      </c>
      <c r="P92" s="13" t="s">
        <v>226</v>
      </c>
      <c r="Q92" s="13" t="str">
        <f aca="false">VLOOKUP(O92,MacroProcessos!$C$2:$E$7,3,0)</f>
        <v>Gerencial</v>
      </c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</row>
    <row r="93" customFormat="false" ht="28.5" hidden="false" customHeight="false" outlineLevel="0" collapsed="false">
      <c r="A93" s="5" t="n">
        <v>92</v>
      </c>
      <c r="B93" s="6" t="s">
        <v>246</v>
      </c>
      <c r="C93" s="7"/>
      <c r="D93" s="7" t="s">
        <v>243</v>
      </c>
      <c r="E93" s="7"/>
      <c r="F93" s="8" t="s">
        <v>21</v>
      </c>
      <c r="G93" s="8" t="s">
        <v>22</v>
      </c>
      <c r="H93" s="9" t="n">
        <v>41760</v>
      </c>
      <c r="I93" s="8" t="s">
        <v>23</v>
      </c>
      <c r="J93" s="10" t="s">
        <v>75</v>
      </c>
      <c r="K93" s="25" t="s">
        <v>247</v>
      </c>
      <c r="L93" s="26" t="s">
        <v>248</v>
      </c>
      <c r="M93" s="12"/>
      <c r="N93" s="9" t="n">
        <v>42248</v>
      </c>
      <c r="O93" s="13" t="s">
        <v>225</v>
      </c>
      <c r="P93" s="13" t="s">
        <v>226</v>
      </c>
      <c r="Q93" s="13" t="str">
        <f aca="false">VLOOKUP(O93,MacroProcessos!$C$2:$E$7,3,0)</f>
        <v>Gerencial</v>
      </c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</row>
    <row r="94" customFormat="false" ht="71.25" hidden="false" customHeight="false" outlineLevel="0" collapsed="false">
      <c r="A94" s="5" t="n">
        <v>93</v>
      </c>
      <c r="B94" s="6" t="s">
        <v>249</v>
      </c>
      <c r="C94" s="7"/>
      <c r="D94" s="7" t="s">
        <v>243</v>
      </c>
      <c r="E94" s="7"/>
      <c r="F94" s="8" t="s">
        <v>21</v>
      </c>
      <c r="G94" s="8" t="s">
        <v>22</v>
      </c>
      <c r="H94" s="9" t="n">
        <v>41760</v>
      </c>
      <c r="I94" s="8" t="s">
        <v>23</v>
      </c>
      <c r="J94" s="10" t="s">
        <v>75</v>
      </c>
      <c r="K94" s="25" t="s">
        <v>250</v>
      </c>
      <c r="L94" s="26" t="s">
        <v>251</v>
      </c>
      <c r="M94" s="12"/>
      <c r="N94" s="9" t="n">
        <v>42248</v>
      </c>
      <c r="O94" s="13" t="s">
        <v>225</v>
      </c>
      <c r="P94" s="13" t="s">
        <v>226</v>
      </c>
      <c r="Q94" s="13" t="str">
        <f aca="false">VLOOKUP(O94,MacroProcessos!$C$2:$E$7,3,0)</f>
        <v>Gerencial</v>
      </c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</row>
    <row r="95" customFormat="false" ht="28.5" hidden="false" customHeight="false" outlineLevel="0" collapsed="false">
      <c r="A95" s="5" t="n">
        <v>94</v>
      </c>
      <c r="B95" s="6" t="s">
        <v>252</v>
      </c>
      <c r="C95" s="7"/>
      <c r="D95" s="7" t="s">
        <v>243</v>
      </c>
      <c r="E95" s="7"/>
      <c r="F95" s="8" t="s">
        <v>21</v>
      </c>
      <c r="G95" s="8" t="s">
        <v>22</v>
      </c>
      <c r="H95" s="9" t="n">
        <v>41760</v>
      </c>
      <c r="I95" s="8" t="s">
        <v>23</v>
      </c>
      <c r="J95" s="10" t="s">
        <v>253</v>
      </c>
      <c r="K95" s="25" t="s">
        <v>254</v>
      </c>
      <c r="L95" s="26" t="s">
        <v>255</v>
      </c>
      <c r="M95" s="12"/>
      <c r="N95" s="9" t="n">
        <v>42248</v>
      </c>
      <c r="O95" s="13" t="s">
        <v>225</v>
      </c>
      <c r="P95" s="13" t="s">
        <v>226</v>
      </c>
      <c r="Q95" s="13" t="str">
        <f aca="false">VLOOKUP(O95,MacroProcessos!$C$2:$E$7,3,0)</f>
        <v>Gerencial</v>
      </c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</row>
    <row r="96" customFormat="false" ht="28.5" hidden="false" customHeight="false" outlineLevel="0" collapsed="false">
      <c r="A96" s="5" t="n">
        <v>95</v>
      </c>
      <c r="B96" s="6" t="s">
        <v>256</v>
      </c>
      <c r="C96" s="7"/>
      <c r="D96" s="7" t="s">
        <v>243</v>
      </c>
      <c r="E96" s="7"/>
      <c r="F96" s="8" t="s">
        <v>21</v>
      </c>
      <c r="G96" s="8" t="s">
        <v>22</v>
      </c>
      <c r="H96" s="9" t="n">
        <v>41760</v>
      </c>
      <c r="I96" s="8" t="s">
        <v>23</v>
      </c>
      <c r="J96" s="10" t="s">
        <v>75</v>
      </c>
      <c r="K96" s="25" t="s">
        <v>257</v>
      </c>
      <c r="L96" s="26" t="s">
        <v>258</v>
      </c>
      <c r="M96" s="12"/>
      <c r="N96" s="9" t="n">
        <v>42248</v>
      </c>
      <c r="O96" s="13" t="s">
        <v>225</v>
      </c>
      <c r="P96" s="13" t="s">
        <v>226</v>
      </c>
      <c r="Q96" s="13" t="str">
        <f aca="false">VLOOKUP(O96,MacroProcessos!$C$2:$E$7,3,0)</f>
        <v>Gerencial</v>
      </c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</row>
    <row r="97" customFormat="false" ht="28.5" hidden="false" customHeight="false" outlineLevel="0" collapsed="false">
      <c r="A97" s="5" t="n">
        <v>96</v>
      </c>
      <c r="B97" s="6" t="s">
        <v>259</v>
      </c>
      <c r="C97" s="7"/>
      <c r="D97" s="7" t="s">
        <v>243</v>
      </c>
      <c r="E97" s="7"/>
      <c r="F97" s="8" t="s">
        <v>21</v>
      </c>
      <c r="G97" s="8" t="s">
        <v>22</v>
      </c>
      <c r="H97" s="9" t="n">
        <v>41760</v>
      </c>
      <c r="I97" s="8" t="s">
        <v>23</v>
      </c>
      <c r="J97" s="10" t="s">
        <v>75</v>
      </c>
      <c r="K97" s="25" t="s">
        <v>244</v>
      </c>
      <c r="L97" s="26" t="s">
        <v>245</v>
      </c>
      <c r="M97" s="12"/>
      <c r="N97" s="9" t="n">
        <v>42248</v>
      </c>
      <c r="O97" s="13" t="s">
        <v>225</v>
      </c>
      <c r="P97" s="13" t="s">
        <v>260</v>
      </c>
      <c r="Q97" s="13" t="str">
        <f aca="false">VLOOKUP(O97,MacroProcessos!$C$2:$E$7,3,0)</f>
        <v>Gerencial</v>
      </c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</row>
    <row r="98" customFormat="false" ht="42.75" hidden="false" customHeight="false" outlineLevel="0" collapsed="false">
      <c r="A98" s="5" t="n">
        <v>97</v>
      </c>
      <c r="B98" s="6" t="s">
        <v>261</v>
      </c>
      <c r="C98" s="7"/>
      <c r="D98" s="7" t="s">
        <v>155</v>
      </c>
      <c r="E98" s="7" t="s">
        <v>156</v>
      </c>
      <c r="F98" s="7" t="s">
        <v>160</v>
      </c>
      <c r="G98" s="8" t="s">
        <v>22</v>
      </c>
      <c r="H98" s="9" t="n">
        <v>41944</v>
      </c>
      <c r="I98" s="8" t="s">
        <v>32</v>
      </c>
      <c r="J98" s="10" t="s">
        <v>75</v>
      </c>
      <c r="K98" s="25" t="s">
        <v>262</v>
      </c>
      <c r="L98" s="26" t="s">
        <v>263</v>
      </c>
      <c r="M98" s="12"/>
      <c r="N98" s="9" t="n">
        <v>42278</v>
      </c>
      <c r="O98" s="13" t="s">
        <v>225</v>
      </c>
      <c r="P98" s="13" t="s">
        <v>226</v>
      </c>
      <c r="Q98" s="13" t="str">
        <f aca="false">VLOOKUP(O98,MacroProcessos!$C$2:$E$7,3,0)</f>
        <v>Gerencial</v>
      </c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</row>
    <row r="99" customFormat="false" ht="42.75" hidden="false" customHeight="false" outlineLevel="0" collapsed="false">
      <c r="A99" s="5" t="n">
        <v>98</v>
      </c>
      <c r="B99" s="6" t="s">
        <v>264</v>
      </c>
      <c r="C99" s="7" t="s">
        <v>265</v>
      </c>
      <c r="D99" s="7" t="s">
        <v>73</v>
      </c>
      <c r="E99" s="7"/>
      <c r="F99" s="8" t="s">
        <v>37</v>
      </c>
      <c r="G99" s="8" t="s">
        <v>22</v>
      </c>
      <c r="H99" s="9" t="n">
        <v>40756</v>
      </c>
      <c r="I99" s="8" t="s">
        <v>32</v>
      </c>
      <c r="J99" s="10"/>
      <c r="K99" s="7" t="s">
        <v>266</v>
      </c>
      <c r="L99" s="11" t="s">
        <v>267</v>
      </c>
      <c r="M99" s="12"/>
      <c r="N99" s="9"/>
      <c r="O99" s="13" t="s">
        <v>70</v>
      </c>
      <c r="P99" s="13" t="s">
        <v>268</v>
      </c>
      <c r="Q99" s="13" t="str">
        <f aca="false">VLOOKUP(O99,MacroProcessos!$C$2:$E$7,3,0)</f>
        <v>De Suporte</v>
      </c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</row>
    <row r="100" customFormat="false" ht="28.5" hidden="false" customHeight="false" outlineLevel="0" collapsed="false">
      <c r="A100" s="5" t="n">
        <v>99</v>
      </c>
      <c r="B100" s="6" t="s">
        <v>269</v>
      </c>
      <c r="C100" s="7"/>
      <c r="D100" s="7" t="s">
        <v>155</v>
      </c>
      <c r="E100" s="7" t="s">
        <v>198</v>
      </c>
      <c r="F100" s="8" t="s">
        <v>21</v>
      </c>
      <c r="G100" s="8" t="s">
        <v>22</v>
      </c>
      <c r="H100" s="9" t="n">
        <v>41883</v>
      </c>
      <c r="I100" s="8" t="s">
        <v>23</v>
      </c>
      <c r="J100" s="10" t="s">
        <v>75</v>
      </c>
      <c r="K100" s="25" t="s">
        <v>266</v>
      </c>
      <c r="L100" s="26" t="s">
        <v>270</v>
      </c>
      <c r="M100" s="12"/>
      <c r="N100" s="9" t="n">
        <v>42248</v>
      </c>
      <c r="O100" s="13" t="s">
        <v>225</v>
      </c>
      <c r="P100" s="13" t="s">
        <v>260</v>
      </c>
      <c r="Q100" s="13" t="str">
        <f aca="false">VLOOKUP(O100,MacroProcessos!$C$2:$E$7,3,0)</f>
        <v>Gerencial</v>
      </c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</row>
    <row r="101" customFormat="false" ht="42.75" hidden="false" customHeight="false" outlineLevel="0" collapsed="false">
      <c r="A101" s="5" t="n">
        <v>100</v>
      </c>
      <c r="B101" s="6" t="s">
        <v>271</v>
      </c>
      <c r="C101" s="7"/>
      <c r="D101" s="7" t="s">
        <v>272</v>
      </c>
      <c r="E101" s="7"/>
      <c r="F101" s="7" t="s">
        <v>37</v>
      </c>
      <c r="G101" s="8" t="s">
        <v>22</v>
      </c>
      <c r="H101" s="9" t="n">
        <v>41699</v>
      </c>
      <c r="I101" s="8" t="s">
        <v>32</v>
      </c>
      <c r="J101" s="10" t="s">
        <v>75</v>
      </c>
      <c r="K101" s="25" t="s">
        <v>273</v>
      </c>
      <c r="L101" s="26" t="s">
        <v>270</v>
      </c>
      <c r="M101" s="12"/>
      <c r="N101" s="9" t="n">
        <v>42248</v>
      </c>
      <c r="O101" s="13" t="s">
        <v>225</v>
      </c>
      <c r="P101" s="13" t="s">
        <v>226</v>
      </c>
      <c r="Q101" s="13" t="str">
        <f aca="false">VLOOKUP(O101,MacroProcessos!$C$2:$E$7,3,0)</f>
        <v>Gerencial</v>
      </c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</row>
    <row r="102" customFormat="false" ht="28.5" hidden="false" customHeight="false" outlineLevel="0" collapsed="false">
      <c r="A102" s="5" t="n">
        <v>101</v>
      </c>
      <c r="B102" s="6" t="s">
        <v>274</v>
      </c>
      <c r="C102" s="7" t="n">
        <f aca="false">A104</f>
        <v>103</v>
      </c>
      <c r="D102" s="7" t="s">
        <v>209</v>
      </c>
      <c r="E102" s="7" t="s">
        <v>275</v>
      </c>
      <c r="F102" s="8" t="s">
        <v>21</v>
      </c>
      <c r="G102" s="8" t="s">
        <v>22</v>
      </c>
      <c r="H102" s="9" t="n">
        <v>41760</v>
      </c>
      <c r="I102" s="8" t="s">
        <v>32</v>
      </c>
      <c r="J102" s="10" t="s">
        <v>276</v>
      </c>
      <c r="K102" s="25" t="s">
        <v>277</v>
      </c>
      <c r="L102" s="26" t="s">
        <v>278</v>
      </c>
      <c r="M102" s="12"/>
      <c r="N102" s="9" t="n">
        <v>42248</v>
      </c>
      <c r="O102" s="13" t="s">
        <v>70</v>
      </c>
      <c r="P102" s="13" t="s">
        <v>279</v>
      </c>
      <c r="Q102" s="13" t="str">
        <f aca="false">VLOOKUP(O102,MacroProcessos!$C$2:$E$7,3,0)</f>
        <v>De Suporte</v>
      </c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</row>
    <row r="103" customFormat="false" ht="28.5" hidden="false" customHeight="false" outlineLevel="0" collapsed="false">
      <c r="A103" s="5" t="n">
        <v>102</v>
      </c>
      <c r="B103" s="6" t="s">
        <v>280</v>
      </c>
      <c r="C103" s="7"/>
      <c r="D103" s="7" t="s">
        <v>209</v>
      </c>
      <c r="E103" s="7" t="s">
        <v>275</v>
      </c>
      <c r="F103" s="8" t="s">
        <v>21</v>
      </c>
      <c r="G103" s="8" t="s">
        <v>22</v>
      </c>
      <c r="H103" s="9" t="n">
        <v>41760</v>
      </c>
      <c r="I103" s="8" t="s">
        <v>32</v>
      </c>
      <c r="J103" s="10" t="s">
        <v>75</v>
      </c>
      <c r="K103" s="25" t="s">
        <v>281</v>
      </c>
      <c r="L103" s="26" t="s">
        <v>282</v>
      </c>
      <c r="M103" s="12"/>
      <c r="N103" s="9" t="n">
        <v>42248</v>
      </c>
      <c r="O103" s="13" t="s">
        <v>70</v>
      </c>
      <c r="P103" s="13" t="s">
        <v>279</v>
      </c>
      <c r="Q103" s="13" t="str">
        <f aca="false">VLOOKUP(O103,MacroProcessos!$C$2:$E$7,3,0)</f>
        <v>De Suporte</v>
      </c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</row>
    <row r="104" customFormat="false" ht="71.25" hidden="false" customHeight="false" outlineLevel="0" collapsed="false">
      <c r="A104" s="5" t="n">
        <v>103</v>
      </c>
      <c r="B104" s="6" t="s">
        <v>283</v>
      </c>
      <c r="C104" s="7"/>
      <c r="D104" s="7" t="s">
        <v>209</v>
      </c>
      <c r="E104" s="7" t="s">
        <v>275</v>
      </c>
      <c r="F104" s="8" t="s">
        <v>21</v>
      </c>
      <c r="G104" s="8" t="s">
        <v>22</v>
      </c>
      <c r="H104" s="9" t="n">
        <v>41760</v>
      </c>
      <c r="I104" s="8" t="s">
        <v>32</v>
      </c>
      <c r="J104" s="10" t="s">
        <v>276</v>
      </c>
      <c r="K104" s="25" t="s">
        <v>284</v>
      </c>
      <c r="L104" s="26" t="s">
        <v>285</v>
      </c>
      <c r="M104" s="12"/>
      <c r="N104" s="9" t="n">
        <v>42248</v>
      </c>
      <c r="O104" s="13" t="s">
        <v>70</v>
      </c>
      <c r="P104" s="13" t="s">
        <v>233</v>
      </c>
      <c r="Q104" s="13" t="str">
        <f aca="false">VLOOKUP(O104,MacroProcessos!$C$2:$E$7,3,0)</f>
        <v>De Suporte</v>
      </c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</row>
    <row r="105" customFormat="false" ht="15" hidden="false" customHeight="false" outlineLevel="0" collapsed="false">
      <c r="A105" s="5" t="n">
        <v>104</v>
      </c>
      <c r="B105" s="6" t="s">
        <v>286</v>
      </c>
      <c r="C105" s="27"/>
      <c r="D105" s="7" t="s">
        <v>209</v>
      </c>
      <c r="E105" s="7" t="s">
        <v>287</v>
      </c>
      <c r="F105" s="8" t="s">
        <v>31</v>
      </c>
      <c r="G105" s="8"/>
      <c r="H105" s="9"/>
      <c r="I105" s="8" t="s">
        <v>32</v>
      </c>
      <c r="J105" s="10"/>
      <c r="K105" s="25"/>
      <c r="L105" s="26"/>
      <c r="M105" s="12"/>
      <c r="N105" s="9"/>
      <c r="O105" s="13" t="s">
        <v>70</v>
      </c>
      <c r="P105" s="13" t="s">
        <v>233</v>
      </c>
      <c r="Q105" s="13" t="str">
        <f aca="false">VLOOKUP(O105,MacroProcessos!$C$2:$E$7,3,0)</f>
        <v>De Suporte</v>
      </c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</row>
    <row r="106" customFormat="false" ht="71.25" hidden="false" customHeight="false" outlineLevel="0" collapsed="false">
      <c r="A106" s="5" t="n">
        <v>105</v>
      </c>
      <c r="B106" s="6" t="s">
        <v>288</v>
      </c>
      <c r="C106" s="7" t="s">
        <v>289</v>
      </c>
      <c r="D106" s="7" t="s">
        <v>209</v>
      </c>
      <c r="E106" s="7" t="s">
        <v>287</v>
      </c>
      <c r="F106" s="8" t="s">
        <v>21</v>
      </c>
      <c r="G106" s="8" t="s">
        <v>22</v>
      </c>
      <c r="H106" s="9" t="n">
        <v>41883</v>
      </c>
      <c r="I106" s="8" t="s">
        <v>32</v>
      </c>
      <c r="J106" s="10"/>
      <c r="K106" s="25" t="s">
        <v>290</v>
      </c>
      <c r="L106" s="26" t="s">
        <v>291</v>
      </c>
      <c r="M106" s="12"/>
      <c r="N106" s="9"/>
      <c r="O106" s="13" t="s">
        <v>70</v>
      </c>
      <c r="P106" s="13" t="s">
        <v>233</v>
      </c>
      <c r="Q106" s="13" t="str">
        <f aca="false">VLOOKUP(O106,MacroProcessos!$C$2:$E$7,3,0)</f>
        <v>De Suporte</v>
      </c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</row>
    <row r="107" customFormat="false" ht="14.9" hidden="false" customHeight="false" outlineLevel="0" collapsed="false">
      <c r="A107" s="5" t="n">
        <v>106</v>
      </c>
      <c r="B107" s="6" t="s">
        <v>292</v>
      </c>
      <c r="C107" s="7"/>
      <c r="D107" s="7" t="s">
        <v>209</v>
      </c>
      <c r="E107" s="7" t="s">
        <v>287</v>
      </c>
      <c r="F107" s="7" t="s">
        <v>160</v>
      </c>
      <c r="G107" s="8" t="s">
        <v>22</v>
      </c>
      <c r="H107" s="9" t="n">
        <v>41426</v>
      </c>
      <c r="I107" s="8" t="s">
        <v>32</v>
      </c>
      <c r="J107" s="10"/>
      <c r="K107" s="25"/>
      <c r="L107" s="26"/>
      <c r="M107" s="12"/>
      <c r="N107" s="9"/>
      <c r="O107" s="13" t="s">
        <v>70</v>
      </c>
      <c r="P107" s="13" t="s">
        <v>233</v>
      </c>
      <c r="Q107" s="13" t="str">
        <f aca="false">VLOOKUP(O107,MacroProcessos!$C$2:$E$7,3,0)</f>
        <v>De Suporte</v>
      </c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</row>
    <row r="108" customFormat="false" ht="15" hidden="false" customHeight="false" outlineLevel="0" collapsed="false">
      <c r="A108" s="5" t="n">
        <v>107</v>
      </c>
      <c r="B108" s="6" t="s">
        <v>293</v>
      </c>
      <c r="C108" s="7"/>
      <c r="D108" s="7" t="s">
        <v>155</v>
      </c>
      <c r="E108" s="7" t="s">
        <v>189</v>
      </c>
      <c r="F108" s="8" t="s">
        <v>37</v>
      </c>
      <c r="G108" s="8" t="s">
        <v>22</v>
      </c>
      <c r="H108" s="9" t="n">
        <v>41122</v>
      </c>
      <c r="I108" s="8" t="s">
        <v>32</v>
      </c>
      <c r="J108" s="10"/>
      <c r="K108" s="25"/>
      <c r="L108" s="26"/>
      <c r="M108" s="12"/>
      <c r="N108" s="9"/>
      <c r="O108" s="13" t="s">
        <v>70</v>
      </c>
      <c r="P108" s="13" t="s">
        <v>205</v>
      </c>
      <c r="Q108" s="13" t="str">
        <f aca="false">VLOOKUP(O108,MacroProcessos!$C$2:$E$7,3,0)</f>
        <v>De Suporte</v>
      </c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</row>
    <row r="109" customFormat="false" ht="15" hidden="false" customHeight="false" outlineLevel="0" collapsed="false">
      <c r="A109" s="5" t="n">
        <v>108</v>
      </c>
      <c r="B109" s="6" t="s">
        <v>294</v>
      </c>
      <c r="C109" s="7"/>
      <c r="D109" s="7" t="s">
        <v>209</v>
      </c>
      <c r="E109" s="7" t="s">
        <v>287</v>
      </c>
      <c r="F109" s="7" t="s">
        <v>37</v>
      </c>
      <c r="G109" s="8" t="s">
        <v>22</v>
      </c>
      <c r="H109" s="9" t="n">
        <v>41579</v>
      </c>
      <c r="I109" s="8" t="s">
        <v>32</v>
      </c>
      <c r="J109" s="10"/>
      <c r="K109" s="25"/>
      <c r="L109" s="26"/>
      <c r="M109" s="12"/>
      <c r="N109" s="9"/>
      <c r="O109" s="13" t="s">
        <v>70</v>
      </c>
      <c r="P109" s="13" t="s">
        <v>295</v>
      </c>
      <c r="Q109" s="13" t="str">
        <f aca="false">VLOOKUP(O109,MacroProcessos!$C$2:$E$7,3,0)</f>
        <v>De Suporte</v>
      </c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</row>
    <row r="110" customFormat="false" ht="57" hidden="false" customHeight="false" outlineLevel="0" collapsed="false">
      <c r="A110" s="5" t="n">
        <v>109</v>
      </c>
      <c r="B110" s="6" t="s">
        <v>296</v>
      </c>
      <c r="C110" s="7"/>
      <c r="D110" s="7" t="s">
        <v>209</v>
      </c>
      <c r="E110" s="7" t="s">
        <v>287</v>
      </c>
      <c r="F110" s="7" t="s">
        <v>21</v>
      </c>
      <c r="G110" s="8" t="s">
        <v>22</v>
      </c>
      <c r="H110" s="9" t="n">
        <v>41760</v>
      </c>
      <c r="I110" s="8" t="s">
        <v>32</v>
      </c>
      <c r="J110" s="10"/>
      <c r="K110" s="25" t="s">
        <v>297</v>
      </c>
      <c r="L110" s="26" t="s">
        <v>298</v>
      </c>
      <c r="M110" s="12"/>
      <c r="N110" s="9" t="n">
        <v>42248</v>
      </c>
      <c r="O110" s="13" t="s">
        <v>70</v>
      </c>
      <c r="P110" s="13" t="s">
        <v>295</v>
      </c>
      <c r="Q110" s="13" t="str">
        <f aca="false">VLOOKUP(O110,MacroProcessos!$C$2:$E$7,3,0)</f>
        <v>De Suporte</v>
      </c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</row>
    <row r="111" customFormat="false" ht="15" hidden="false" customHeight="false" outlineLevel="0" collapsed="false">
      <c r="A111" s="5" t="n">
        <v>110</v>
      </c>
      <c r="B111" s="6" t="s">
        <v>299</v>
      </c>
      <c r="C111" s="7"/>
      <c r="D111" s="7" t="s">
        <v>209</v>
      </c>
      <c r="E111" s="7" t="s">
        <v>287</v>
      </c>
      <c r="F111" s="14" t="s">
        <v>31</v>
      </c>
      <c r="G111" s="27"/>
      <c r="H111" s="15"/>
      <c r="I111" s="8" t="s">
        <v>32</v>
      </c>
      <c r="J111" s="10"/>
      <c r="K111" s="25"/>
      <c r="L111" s="26"/>
      <c r="M111" s="12"/>
      <c r="N111" s="15"/>
      <c r="O111" s="13" t="s">
        <v>70</v>
      </c>
      <c r="P111" s="13" t="s">
        <v>295</v>
      </c>
      <c r="Q111" s="13" t="str">
        <f aca="false">VLOOKUP(O111,MacroProcessos!$C$2:$E$7,3,0)</f>
        <v>De Suporte</v>
      </c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</row>
    <row r="112" customFormat="false" ht="15" hidden="false" customHeight="false" outlineLevel="0" collapsed="false">
      <c r="A112" s="5" t="n">
        <v>111</v>
      </c>
      <c r="B112" s="6" t="s">
        <v>300</v>
      </c>
      <c r="C112" s="7"/>
      <c r="D112" s="7" t="s">
        <v>209</v>
      </c>
      <c r="E112" s="7" t="s">
        <v>301</v>
      </c>
      <c r="F112" s="14" t="s">
        <v>31</v>
      </c>
      <c r="G112" s="27"/>
      <c r="H112" s="15"/>
      <c r="I112" s="8" t="s">
        <v>32</v>
      </c>
      <c r="J112" s="10"/>
      <c r="K112" s="25"/>
      <c r="L112" s="26"/>
      <c r="M112" s="12"/>
      <c r="N112" s="15"/>
      <c r="O112" s="13" t="s">
        <v>70</v>
      </c>
      <c r="P112" s="13" t="s">
        <v>302</v>
      </c>
      <c r="Q112" s="13" t="str">
        <f aca="false">VLOOKUP(O112,MacroProcessos!$C$2:$E$7,3,0)</f>
        <v>De Suporte</v>
      </c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</row>
    <row r="113" customFormat="false" ht="42.75" hidden="false" customHeight="false" outlineLevel="0" collapsed="false">
      <c r="A113" s="5" t="n">
        <v>112</v>
      </c>
      <c r="B113" s="6" t="s">
        <v>303</v>
      </c>
      <c r="C113" s="7" t="s">
        <v>304</v>
      </c>
      <c r="D113" s="7" t="s">
        <v>209</v>
      </c>
      <c r="E113" s="7" t="s">
        <v>287</v>
      </c>
      <c r="F113" s="7" t="s">
        <v>160</v>
      </c>
      <c r="G113" s="8" t="s">
        <v>22</v>
      </c>
      <c r="H113" s="9" t="n">
        <v>41821</v>
      </c>
      <c r="I113" s="8" t="s">
        <v>32</v>
      </c>
      <c r="J113" s="10"/>
      <c r="K113" s="25" t="s">
        <v>305</v>
      </c>
      <c r="L113" s="26" t="s">
        <v>306</v>
      </c>
      <c r="M113" s="12"/>
      <c r="N113" s="9"/>
      <c r="O113" s="13" t="s">
        <v>70</v>
      </c>
      <c r="P113" s="13" t="s">
        <v>295</v>
      </c>
      <c r="Q113" s="13" t="str">
        <f aca="false">VLOOKUP(O113,MacroProcessos!$C$2:$E$7,3,0)</f>
        <v>De Suporte</v>
      </c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</row>
    <row r="114" customFormat="false" ht="15" hidden="false" customHeight="false" outlineLevel="0" collapsed="false">
      <c r="A114" s="5" t="n">
        <v>113</v>
      </c>
      <c r="B114" s="6" t="s">
        <v>307</v>
      </c>
      <c r="C114" s="7" t="n">
        <v>151</v>
      </c>
      <c r="D114" s="7" t="s">
        <v>209</v>
      </c>
      <c r="E114" s="7" t="s">
        <v>287</v>
      </c>
      <c r="F114" s="8" t="s">
        <v>37</v>
      </c>
      <c r="G114" s="8" t="s">
        <v>22</v>
      </c>
      <c r="H114" s="9" t="n">
        <v>41699</v>
      </c>
      <c r="I114" s="8" t="s">
        <v>32</v>
      </c>
      <c r="J114" s="10"/>
      <c r="K114" s="25"/>
      <c r="L114" s="26"/>
      <c r="M114" s="12"/>
      <c r="N114" s="9"/>
      <c r="O114" s="13" t="s">
        <v>70</v>
      </c>
      <c r="P114" s="13" t="s">
        <v>295</v>
      </c>
      <c r="Q114" s="13" t="str">
        <f aca="false">VLOOKUP(O114,MacroProcessos!$C$2:$E$7,3,0)</f>
        <v>De Suporte</v>
      </c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</row>
    <row r="115" customFormat="false" ht="15" hidden="false" customHeight="false" outlineLevel="0" collapsed="false">
      <c r="A115" s="5" t="n">
        <v>114</v>
      </c>
      <c r="B115" s="6" t="s">
        <v>308</v>
      </c>
      <c r="C115" s="7" t="s">
        <v>309</v>
      </c>
      <c r="D115" s="7" t="s">
        <v>209</v>
      </c>
      <c r="E115" s="7" t="s">
        <v>287</v>
      </c>
      <c r="F115" s="8" t="s">
        <v>37</v>
      </c>
      <c r="G115" s="8" t="s">
        <v>22</v>
      </c>
      <c r="H115" s="9" t="n">
        <v>41699</v>
      </c>
      <c r="I115" s="8" t="s">
        <v>32</v>
      </c>
      <c r="J115" s="10"/>
      <c r="K115" s="25"/>
      <c r="L115" s="26"/>
      <c r="M115" s="12"/>
      <c r="N115" s="9"/>
      <c r="O115" s="13" t="s">
        <v>70</v>
      </c>
      <c r="P115" s="13" t="s">
        <v>295</v>
      </c>
      <c r="Q115" s="13" t="str">
        <f aca="false">VLOOKUP(O115,MacroProcessos!$C$2:$E$7,3,0)</f>
        <v>De Suporte</v>
      </c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</row>
    <row r="116" customFormat="false" ht="28.5" hidden="false" customHeight="false" outlineLevel="0" collapsed="false">
      <c r="A116" s="5" t="n">
        <v>115</v>
      </c>
      <c r="B116" s="6" t="s">
        <v>310</v>
      </c>
      <c r="C116" s="7" t="n">
        <v>151</v>
      </c>
      <c r="D116" s="7" t="s">
        <v>209</v>
      </c>
      <c r="E116" s="7" t="s">
        <v>287</v>
      </c>
      <c r="F116" s="8" t="s">
        <v>37</v>
      </c>
      <c r="G116" s="8" t="s">
        <v>22</v>
      </c>
      <c r="H116" s="9" t="n">
        <v>41821</v>
      </c>
      <c r="I116" s="8" t="s">
        <v>32</v>
      </c>
      <c r="J116" s="10"/>
      <c r="K116" s="25"/>
      <c r="L116" s="26"/>
      <c r="M116" s="12"/>
      <c r="N116" s="9"/>
      <c r="O116" s="13" t="s">
        <v>70</v>
      </c>
      <c r="P116" s="13" t="s">
        <v>295</v>
      </c>
      <c r="Q116" s="13" t="str">
        <f aca="false">VLOOKUP(O116,MacroProcessos!$C$2:$E$7,3,0)</f>
        <v>De Suporte</v>
      </c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</row>
    <row r="117" customFormat="false" ht="15" hidden="false" customHeight="false" outlineLevel="0" collapsed="false">
      <c r="A117" s="5" t="n">
        <v>116</v>
      </c>
      <c r="B117" s="6" t="s">
        <v>311</v>
      </c>
      <c r="C117" s="7" t="n">
        <v>151</v>
      </c>
      <c r="D117" s="7" t="s">
        <v>209</v>
      </c>
      <c r="E117" s="7" t="s">
        <v>287</v>
      </c>
      <c r="F117" s="8" t="s">
        <v>37</v>
      </c>
      <c r="G117" s="8" t="s">
        <v>22</v>
      </c>
      <c r="H117" s="9" t="n">
        <v>41699</v>
      </c>
      <c r="I117" s="8" t="s">
        <v>32</v>
      </c>
      <c r="J117" s="10"/>
      <c r="K117" s="25"/>
      <c r="L117" s="26"/>
      <c r="M117" s="12"/>
      <c r="N117" s="9"/>
      <c r="O117" s="13" t="s">
        <v>70</v>
      </c>
      <c r="P117" s="13" t="s">
        <v>295</v>
      </c>
      <c r="Q117" s="13" t="str">
        <f aca="false">VLOOKUP(O117,MacroProcessos!$C$2:$E$7,3,0)</f>
        <v>De Suporte</v>
      </c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</row>
    <row r="118" customFormat="false" ht="28.5" hidden="false" customHeight="false" outlineLevel="0" collapsed="false">
      <c r="A118" s="5" t="n">
        <v>117</v>
      </c>
      <c r="B118" s="6" t="s">
        <v>312</v>
      </c>
      <c r="C118" s="7" t="n">
        <v>151</v>
      </c>
      <c r="D118" s="7" t="s">
        <v>209</v>
      </c>
      <c r="E118" s="7" t="s">
        <v>287</v>
      </c>
      <c r="F118" s="8" t="s">
        <v>37</v>
      </c>
      <c r="G118" s="8" t="s">
        <v>22</v>
      </c>
      <c r="H118" s="9" t="n">
        <v>41699</v>
      </c>
      <c r="I118" s="8" t="s">
        <v>32</v>
      </c>
      <c r="J118" s="10"/>
      <c r="K118" s="25"/>
      <c r="L118" s="26"/>
      <c r="M118" s="12"/>
      <c r="N118" s="9"/>
      <c r="O118" s="13" t="s">
        <v>70</v>
      </c>
      <c r="P118" s="13" t="s">
        <v>295</v>
      </c>
      <c r="Q118" s="13" t="str">
        <f aca="false">VLOOKUP(O118,MacroProcessos!$C$2:$E$7,3,0)</f>
        <v>De Suporte</v>
      </c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</row>
    <row r="119" customFormat="false" ht="15" hidden="false" customHeight="false" outlineLevel="0" collapsed="false">
      <c r="A119" s="5" t="n">
        <v>118</v>
      </c>
      <c r="B119" s="6" t="s">
        <v>313</v>
      </c>
      <c r="C119" s="7" t="n">
        <v>151</v>
      </c>
      <c r="D119" s="7" t="s">
        <v>209</v>
      </c>
      <c r="E119" s="7" t="s">
        <v>287</v>
      </c>
      <c r="F119" s="8" t="s">
        <v>37</v>
      </c>
      <c r="G119" s="8" t="s">
        <v>22</v>
      </c>
      <c r="H119" s="9" t="n">
        <v>40909</v>
      </c>
      <c r="I119" s="8" t="s">
        <v>32</v>
      </c>
      <c r="J119" s="10"/>
      <c r="K119" s="25"/>
      <c r="L119" s="26"/>
      <c r="M119" s="12"/>
      <c r="N119" s="9"/>
      <c r="O119" s="13" t="s">
        <v>70</v>
      </c>
      <c r="P119" s="13" t="s">
        <v>295</v>
      </c>
      <c r="Q119" s="13" t="str">
        <f aca="false">VLOOKUP(O119,MacroProcessos!$C$2:$E$7,3,0)</f>
        <v>De Suporte</v>
      </c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</row>
    <row r="120" customFormat="false" ht="15" hidden="false" customHeight="false" outlineLevel="0" collapsed="false">
      <c r="A120" s="5" t="n">
        <v>119</v>
      </c>
      <c r="B120" s="6" t="s">
        <v>314</v>
      </c>
      <c r="C120" s="7" t="n">
        <v>151</v>
      </c>
      <c r="D120" s="7" t="s">
        <v>209</v>
      </c>
      <c r="E120" s="7" t="s">
        <v>287</v>
      </c>
      <c r="F120" s="8" t="s">
        <v>37</v>
      </c>
      <c r="G120" s="8" t="s">
        <v>22</v>
      </c>
      <c r="H120" s="9" t="n">
        <v>41456</v>
      </c>
      <c r="I120" s="8" t="s">
        <v>32</v>
      </c>
      <c r="J120" s="10"/>
      <c r="K120" s="25"/>
      <c r="L120" s="26"/>
      <c r="M120" s="12"/>
      <c r="N120" s="9"/>
      <c r="O120" s="13" t="s">
        <v>70</v>
      </c>
      <c r="P120" s="13" t="s">
        <v>295</v>
      </c>
      <c r="Q120" s="13" t="str">
        <f aca="false">VLOOKUP(O120,MacroProcessos!$C$2:$E$7,3,0)</f>
        <v>De Suporte</v>
      </c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</row>
    <row r="121" customFormat="false" ht="15" hidden="false" customHeight="false" outlineLevel="0" collapsed="false">
      <c r="A121" s="5" t="n">
        <v>120</v>
      </c>
      <c r="B121" s="6" t="s">
        <v>315</v>
      </c>
      <c r="C121" s="7"/>
      <c r="D121" s="7" t="s">
        <v>209</v>
      </c>
      <c r="E121" s="7" t="s">
        <v>287</v>
      </c>
      <c r="F121" s="8" t="s">
        <v>160</v>
      </c>
      <c r="G121" s="8" t="s">
        <v>22</v>
      </c>
      <c r="H121" s="9" t="n">
        <v>41456</v>
      </c>
      <c r="I121" s="8" t="s">
        <v>32</v>
      </c>
      <c r="J121" s="10"/>
      <c r="K121" s="25"/>
      <c r="L121" s="26"/>
      <c r="M121" s="12"/>
      <c r="N121" s="9"/>
      <c r="O121" s="13" t="s">
        <v>70</v>
      </c>
      <c r="P121" s="13" t="s">
        <v>295</v>
      </c>
      <c r="Q121" s="13" t="str">
        <f aca="false">VLOOKUP(O121,MacroProcessos!$C$2:$E$7,3,0)</f>
        <v>De Suporte</v>
      </c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</row>
    <row r="122" customFormat="false" ht="15" hidden="false" customHeight="false" outlineLevel="0" collapsed="false">
      <c r="A122" s="5" t="n">
        <v>121</v>
      </c>
      <c r="B122" s="6" t="s">
        <v>316</v>
      </c>
      <c r="C122" s="7"/>
      <c r="D122" s="7" t="s">
        <v>209</v>
      </c>
      <c r="E122" s="7" t="s">
        <v>287</v>
      </c>
      <c r="F122" s="8" t="s">
        <v>160</v>
      </c>
      <c r="G122" s="8" t="s">
        <v>22</v>
      </c>
      <c r="H122" s="9" t="n">
        <v>41456</v>
      </c>
      <c r="I122" s="8" t="s">
        <v>32</v>
      </c>
      <c r="J122" s="10"/>
      <c r="K122" s="25"/>
      <c r="L122" s="26"/>
      <c r="M122" s="12"/>
      <c r="N122" s="9"/>
      <c r="O122" s="13" t="s">
        <v>70</v>
      </c>
      <c r="P122" s="13" t="s">
        <v>295</v>
      </c>
      <c r="Q122" s="13" t="str">
        <f aca="false">VLOOKUP(O122,MacroProcessos!$C$2:$E$7,3,0)</f>
        <v>De Suporte</v>
      </c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</row>
    <row r="123" customFormat="false" ht="15" hidden="false" customHeight="false" outlineLevel="0" collapsed="false">
      <c r="A123" s="5" t="n">
        <v>122</v>
      </c>
      <c r="B123" s="6" t="s">
        <v>317</v>
      </c>
      <c r="C123" s="7"/>
      <c r="D123" s="7" t="s">
        <v>209</v>
      </c>
      <c r="E123" s="7" t="s">
        <v>287</v>
      </c>
      <c r="F123" s="8" t="s">
        <v>160</v>
      </c>
      <c r="G123" s="8" t="s">
        <v>22</v>
      </c>
      <c r="H123" s="9" t="n">
        <v>41456</v>
      </c>
      <c r="I123" s="8" t="s">
        <v>32</v>
      </c>
      <c r="J123" s="10"/>
      <c r="K123" s="25"/>
      <c r="L123" s="26"/>
      <c r="M123" s="12"/>
      <c r="N123" s="9"/>
      <c r="O123" s="13" t="s">
        <v>70</v>
      </c>
      <c r="P123" s="13" t="s">
        <v>295</v>
      </c>
      <c r="Q123" s="13" t="str">
        <f aca="false">VLOOKUP(O123,MacroProcessos!$C$2:$E$7,3,0)</f>
        <v>De Suporte</v>
      </c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</row>
    <row r="124" customFormat="false" ht="15" hidden="false" customHeight="false" outlineLevel="0" collapsed="false">
      <c r="A124" s="5" t="n">
        <v>123</v>
      </c>
      <c r="B124" s="6" t="s">
        <v>318</v>
      </c>
      <c r="C124" s="7"/>
      <c r="D124" s="7" t="s">
        <v>209</v>
      </c>
      <c r="E124" s="7" t="s">
        <v>287</v>
      </c>
      <c r="F124" s="8" t="s">
        <v>160</v>
      </c>
      <c r="G124" s="8" t="s">
        <v>22</v>
      </c>
      <c r="H124" s="9" t="n">
        <v>41456</v>
      </c>
      <c r="I124" s="8" t="s">
        <v>32</v>
      </c>
      <c r="J124" s="10"/>
      <c r="K124" s="25"/>
      <c r="L124" s="26"/>
      <c r="M124" s="12"/>
      <c r="N124" s="9"/>
      <c r="O124" s="13" t="s">
        <v>70</v>
      </c>
      <c r="P124" s="13" t="s">
        <v>295</v>
      </c>
      <c r="Q124" s="13" t="str">
        <f aca="false">VLOOKUP(O124,MacroProcessos!$C$2:$E$7,3,0)</f>
        <v>De Suporte</v>
      </c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</row>
    <row r="125" customFormat="false" ht="15" hidden="false" customHeight="false" outlineLevel="0" collapsed="false">
      <c r="A125" s="5" t="n">
        <v>124</v>
      </c>
      <c r="B125" s="6" t="s">
        <v>319</v>
      </c>
      <c r="C125" s="7" t="s">
        <v>320</v>
      </c>
      <c r="D125" s="7" t="s">
        <v>209</v>
      </c>
      <c r="E125" s="7" t="s">
        <v>287</v>
      </c>
      <c r="F125" s="8" t="s">
        <v>160</v>
      </c>
      <c r="G125" s="8" t="s">
        <v>22</v>
      </c>
      <c r="H125" s="9" t="n">
        <v>41456</v>
      </c>
      <c r="I125" s="8" t="s">
        <v>32</v>
      </c>
      <c r="J125" s="10"/>
      <c r="K125" s="25"/>
      <c r="L125" s="26"/>
      <c r="M125" s="12"/>
      <c r="N125" s="9"/>
      <c r="O125" s="13" t="s">
        <v>70</v>
      </c>
      <c r="P125" s="13" t="s">
        <v>295</v>
      </c>
      <c r="Q125" s="13" t="str">
        <f aca="false">VLOOKUP(O125,MacroProcessos!$C$2:$E$7,3,0)</f>
        <v>De Suporte</v>
      </c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</row>
    <row r="126" customFormat="false" ht="15" hidden="false" customHeight="false" outlineLevel="0" collapsed="false">
      <c r="A126" s="5" t="n">
        <v>125</v>
      </c>
      <c r="B126" s="6" t="s">
        <v>321</v>
      </c>
      <c r="C126" s="7"/>
      <c r="D126" s="7" t="s">
        <v>209</v>
      </c>
      <c r="E126" s="7" t="s">
        <v>287</v>
      </c>
      <c r="F126" s="8" t="s">
        <v>160</v>
      </c>
      <c r="G126" s="8" t="s">
        <v>22</v>
      </c>
      <c r="H126" s="9" t="n">
        <v>41456</v>
      </c>
      <c r="I126" s="8" t="s">
        <v>32</v>
      </c>
      <c r="J126" s="10"/>
      <c r="K126" s="25"/>
      <c r="L126" s="26"/>
      <c r="M126" s="12"/>
      <c r="N126" s="9"/>
      <c r="O126" s="13" t="s">
        <v>70</v>
      </c>
      <c r="P126" s="13" t="s">
        <v>295</v>
      </c>
      <c r="Q126" s="13" t="str">
        <f aca="false">VLOOKUP(O126,MacroProcessos!$C$2:$E$7,3,0)</f>
        <v>De Suporte</v>
      </c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</row>
    <row r="127" customFormat="false" ht="15" hidden="false" customHeight="false" outlineLevel="0" collapsed="false">
      <c r="A127" s="5" t="n">
        <v>126</v>
      </c>
      <c r="B127" s="6" t="s">
        <v>322</v>
      </c>
      <c r="C127" s="7"/>
      <c r="D127" s="7" t="s">
        <v>209</v>
      </c>
      <c r="E127" s="7" t="s">
        <v>287</v>
      </c>
      <c r="F127" s="8" t="s">
        <v>31</v>
      </c>
      <c r="G127" s="8"/>
      <c r="H127" s="9"/>
      <c r="I127" s="8" t="s">
        <v>32</v>
      </c>
      <c r="J127" s="10"/>
      <c r="K127" s="25"/>
      <c r="L127" s="26"/>
      <c r="M127" s="12"/>
      <c r="N127" s="9"/>
      <c r="O127" s="13" t="s">
        <v>70</v>
      </c>
      <c r="P127" s="13" t="s">
        <v>295</v>
      </c>
      <c r="Q127" s="13" t="str">
        <f aca="false">VLOOKUP(O127,MacroProcessos!$C$2:$E$7,3,0)</f>
        <v>De Suporte</v>
      </c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</row>
    <row r="128" customFormat="false" ht="26.85" hidden="false" customHeight="false" outlineLevel="0" collapsed="false">
      <c r="A128" s="5" t="n">
        <v>127</v>
      </c>
      <c r="B128" s="6" t="s">
        <v>323</v>
      </c>
      <c r="C128" s="7"/>
      <c r="D128" s="7" t="s">
        <v>209</v>
      </c>
      <c r="E128" s="7" t="s">
        <v>287</v>
      </c>
      <c r="F128" s="8" t="s">
        <v>37</v>
      </c>
      <c r="G128" s="8" t="s">
        <v>22</v>
      </c>
      <c r="H128" s="9" t="n">
        <v>41579</v>
      </c>
      <c r="I128" s="8" t="s">
        <v>32</v>
      </c>
      <c r="J128" s="10"/>
      <c r="K128" s="25"/>
      <c r="L128" s="26"/>
      <c r="M128" s="12"/>
      <c r="N128" s="9"/>
      <c r="O128" s="13" t="s">
        <v>70</v>
      </c>
      <c r="P128" s="13" t="s">
        <v>324</v>
      </c>
      <c r="Q128" s="13" t="str">
        <f aca="false">VLOOKUP(O128,MacroProcessos!$C$2:$E$7,3,0)</f>
        <v>De Suporte</v>
      </c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</row>
    <row r="129" customFormat="false" ht="26.85" hidden="false" customHeight="false" outlineLevel="0" collapsed="false">
      <c r="A129" s="5" t="n">
        <v>128</v>
      </c>
      <c r="B129" s="6" t="s">
        <v>325</v>
      </c>
      <c r="C129" s="7"/>
      <c r="D129" s="7" t="s">
        <v>209</v>
      </c>
      <c r="E129" s="7" t="s">
        <v>287</v>
      </c>
      <c r="F129" s="8" t="s">
        <v>37</v>
      </c>
      <c r="G129" s="8" t="s">
        <v>22</v>
      </c>
      <c r="H129" s="9" t="n">
        <v>41579</v>
      </c>
      <c r="I129" s="8" t="s">
        <v>32</v>
      </c>
      <c r="J129" s="10"/>
      <c r="K129" s="25"/>
      <c r="L129" s="26"/>
      <c r="M129" s="12"/>
      <c r="N129" s="9"/>
      <c r="O129" s="13" t="s">
        <v>70</v>
      </c>
      <c r="P129" s="13" t="s">
        <v>233</v>
      </c>
      <c r="Q129" s="13" t="str">
        <f aca="false">VLOOKUP(O129,MacroProcessos!$C$2:$E$7,3,0)</f>
        <v>De Suporte</v>
      </c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</row>
    <row r="130" customFormat="false" ht="15" hidden="false" customHeight="false" outlineLevel="0" collapsed="false">
      <c r="A130" s="5" t="n">
        <v>129</v>
      </c>
      <c r="B130" s="6" t="s">
        <v>326</v>
      </c>
      <c r="C130" s="28"/>
      <c r="D130" s="7" t="s">
        <v>209</v>
      </c>
      <c r="E130" s="7" t="s">
        <v>287</v>
      </c>
      <c r="F130" s="8" t="s">
        <v>160</v>
      </c>
      <c r="G130" s="8" t="s">
        <v>22</v>
      </c>
      <c r="H130" s="9" t="n">
        <v>41395</v>
      </c>
      <c r="I130" s="8" t="s">
        <v>32</v>
      </c>
      <c r="J130" s="10"/>
      <c r="K130" s="25"/>
      <c r="L130" s="26"/>
      <c r="M130" s="12"/>
      <c r="N130" s="9"/>
      <c r="O130" s="13" t="s">
        <v>70</v>
      </c>
      <c r="P130" s="13" t="s">
        <v>295</v>
      </c>
      <c r="Q130" s="13" t="str">
        <f aca="false">VLOOKUP(O130,MacroProcessos!$C$2:$E$7,3,0)</f>
        <v>De Suporte</v>
      </c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</row>
    <row r="131" customFormat="false" ht="26.85" hidden="false" customHeight="false" outlineLevel="0" collapsed="false">
      <c r="A131" s="5" t="n">
        <v>130</v>
      </c>
      <c r="B131" s="6" t="s">
        <v>327</v>
      </c>
      <c r="C131" s="7"/>
      <c r="D131" s="7" t="s">
        <v>209</v>
      </c>
      <c r="E131" s="7" t="s">
        <v>287</v>
      </c>
      <c r="F131" s="8" t="s">
        <v>37</v>
      </c>
      <c r="G131" s="8" t="s">
        <v>22</v>
      </c>
      <c r="H131" s="9" t="n">
        <v>41579</v>
      </c>
      <c r="I131" s="8" t="s">
        <v>32</v>
      </c>
      <c r="J131" s="10"/>
      <c r="K131" s="25"/>
      <c r="L131" s="26"/>
      <c r="M131" s="12"/>
      <c r="N131" s="9"/>
      <c r="O131" s="13" t="s">
        <v>70</v>
      </c>
      <c r="P131" s="13" t="s">
        <v>324</v>
      </c>
      <c r="Q131" s="13" t="str">
        <f aca="false">VLOOKUP(O131,MacroProcessos!$C$2:$E$7,3,0)</f>
        <v>De Suporte</v>
      </c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</row>
    <row r="132" customFormat="false" ht="26.85" hidden="false" customHeight="false" outlineLevel="0" collapsed="false">
      <c r="A132" s="5" t="n">
        <v>131</v>
      </c>
      <c r="B132" s="6" t="s">
        <v>328</v>
      </c>
      <c r="C132" s="7"/>
      <c r="D132" s="7" t="s">
        <v>209</v>
      </c>
      <c r="E132" s="7" t="s">
        <v>287</v>
      </c>
      <c r="F132" s="8" t="s">
        <v>37</v>
      </c>
      <c r="G132" s="8" t="s">
        <v>22</v>
      </c>
      <c r="H132" s="9" t="n">
        <v>41579</v>
      </c>
      <c r="I132" s="8" t="s">
        <v>32</v>
      </c>
      <c r="J132" s="10"/>
      <c r="K132" s="25"/>
      <c r="L132" s="26"/>
      <c r="M132" s="12"/>
      <c r="N132" s="9"/>
      <c r="O132" s="13" t="s">
        <v>70</v>
      </c>
      <c r="P132" s="13" t="s">
        <v>324</v>
      </c>
      <c r="Q132" s="13" t="str">
        <f aca="false">VLOOKUP(O132,MacroProcessos!$C$2:$E$7,3,0)</f>
        <v>De Suporte</v>
      </c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</row>
    <row r="133" customFormat="false" ht="26.85" hidden="false" customHeight="false" outlineLevel="0" collapsed="false">
      <c r="A133" s="5" t="n">
        <v>132</v>
      </c>
      <c r="B133" s="6" t="s">
        <v>329</v>
      </c>
      <c r="C133" s="7"/>
      <c r="D133" s="7" t="s">
        <v>209</v>
      </c>
      <c r="E133" s="7" t="s">
        <v>287</v>
      </c>
      <c r="F133" s="8" t="s">
        <v>37</v>
      </c>
      <c r="G133" s="8" t="s">
        <v>22</v>
      </c>
      <c r="H133" s="9" t="n">
        <v>41579</v>
      </c>
      <c r="I133" s="8" t="s">
        <v>32</v>
      </c>
      <c r="J133" s="10"/>
      <c r="K133" s="25"/>
      <c r="L133" s="26"/>
      <c r="M133" s="12"/>
      <c r="N133" s="9"/>
      <c r="O133" s="13" t="s">
        <v>70</v>
      </c>
      <c r="P133" s="13" t="s">
        <v>324</v>
      </c>
      <c r="Q133" s="13" t="str">
        <f aca="false">VLOOKUP(O133,MacroProcessos!$C$2:$E$7,3,0)</f>
        <v>De Suporte</v>
      </c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</row>
    <row r="134" customFormat="false" ht="15" hidden="false" customHeight="false" outlineLevel="0" collapsed="false">
      <c r="A134" s="5" t="n">
        <v>133</v>
      </c>
      <c r="B134" s="6" t="s">
        <v>330</v>
      </c>
      <c r="C134" s="7"/>
      <c r="D134" s="7" t="s">
        <v>209</v>
      </c>
      <c r="E134" s="7" t="s">
        <v>287</v>
      </c>
      <c r="F134" s="8" t="s">
        <v>37</v>
      </c>
      <c r="G134" s="8" t="s">
        <v>22</v>
      </c>
      <c r="H134" s="9" t="n">
        <v>41579</v>
      </c>
      <c r="I134" s="8" t="s">
        <v>32</v>
      </c>
      <c r="J134" s="10"/>
      <c r="K134" s="25"/>
      <c r="L134" s="26"/>
      <c r="M134" s="12"/>
      <c r="N134" s="9"/>
      <c r="O134" s="13" t="s">
        <v>70</v>
      </c>
      <c r="P134" s="13" t="s">
        <v>295</v>
      </c>
      <c r="Q134" s="13" t="str">
        <f aca="false">VLOOKUP(O134,MacroProcessos!$C$2:$E$7,3,0)</f>
        <v>De Suporte</v>
      </c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</row>
    <row r="135" customFormat="false" ht="15" hidden="false" customHeight="false" outlineLevel="0" collapsed="false">
      <c r="A135" s="5" t="n">
        <v>134</v>
      </c>
      <c r="B135" s="6" t="s">
        <v>331</v>
      </c>
      <c r="C135" s="7"/>
      <c r="D135" s="7" t="s">
        <v>209</v>
      </c>
      <c r="E135" s="7" t="s">
        <v>287</v>
      </c>
      <c r="F135" s="8" t="s">
        <v>37</v>
      </c>
      <c r="G135" s="8" t="s">
        <v>22</v>
      </c>
      <c r="H135" s="9" t="n">
        <v>41579</v>
      </c>
      <c r="I135" s="8" t="s">
        <v>32</v>
      </c>
      <c r="J135" s="10"/>
      <c r="K135" s="25"/>
      <c r="L135" s="26"/>
      <c r="M135" s="12"/>
      <c r="N135" s="9"/>
      <c r="O135" s="13" t="s">
        <v>70</v>
      </c>
      <c r="P135" s="13" t="s">
        <v>295</v>
      </c>
      <c r="Q135" s="13" t="str">
        <f aca="false">VLOOKUP(O135,MacroProcessos!$C$2:$E$7,3,0)</f>
        <v>De Suporte</v>
      </c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</row>
    <row r="136" customFormat="false" ht="15" hidden="false" customHeight="false" outlineLevel="0" collapsed="false">
      <c r="A136" s="5" t="n">
        <v>135</v>
      </c>
      <c r="B136" s="6" t="s">
        <v>332</v>
      </c>
      <c r="C136" s="7"/>
      <c r="D136" s="7" t="s">
        <v>209</v>
      </c>
      <c r="E136" s="7" t="s">
        <v>287</v>
      </c>
      <c r="F136" s="8" t="s">
        <v>37</v>
      </c>
      <c r="G136" s="8" t="s">
        <v>22</v>
      </c>
      <c r="H136" s="9" t="n">
        <v>41579</v>
      </c>
      <c r="I136" s="8" t="s">
        <v>32</v>
      </c>
      <c r="J136" s="10"/>
      <c r="K136" s="25"/>
      <c r="L136" s="26"/>
      <c r="M136" s="12"/>
      <c r="N136" s="9"/>
      <c r="O136" s="13" t="s">
        <v>70</v>
      </c>
      <c r="P136" s="13" t="s">
        <v>295</v>
      </c>
      <c r="Q136" s="13" t="str">
        <f aca="false">VLOOKUP(O136,MacroProcessos!$C$2:$E$7,3,0)</f>
        <v>De Suporte</v>
      </c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</row>
    <row r="137" customFormat="false" ht="28.5" hidden="false" customHeight="false" outlineLevel="0" collapsed="false">
      <c r="A137" s="5" t="n">
        <v>136</v>
      </c>
      <c r="B137" s="6" t="s">
        <v>333</v>
      </c>
      <c r="C137" s="7"/>
      <c r="D137" s="7" t="s">
        <v>209</v>
      </c>
      <c r="E137" s="7" t="s">
        <v>210</v>
      </c>
      <c r="F137" s="7" t="s">
        <v>91</v>
      </c>
      <c r="G137" s="8" t="s">
        <v>22</v>
      </c>
      <c r="H137" s="9" t="n">
        <v>41730</v>
      </c>
      <c r="I137" s="8" t="s">
        <v>32</v>
      </c>
      <c r="J137" s="10" t="s">
        <v>75</v>
      </c>
      <c r="K137" s="25"/>
      <c r="L137" s="26"/>
      <c r="M137" s="12"/>
      <c r="N137" s="9" t="n">
        <v>42248</v>
      </c>
      <c r="O137" s="13"/>
      <c r="P137" s="13"/>
      <c r="Q137" s="13" t="e">
        <f aca="false">VLOOKUP(O137,MacroProcessos!$C$2:$E$7,3,0)</f>
        <v>#N/A</v>
      </c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</row>
    <row r="138" customFormat="false" ht="26.85" hidden="false" customHeight="false" outlineLevel="0" collapsed="false">
      <c r="A138" s="5" t="n">
        <v>137</v>
      </c>
      <c r="B138" s="6" t="s">
        <v>334</v>
      </c>
      <c r="C138" s="7"/>
      <c r="D138" s="7" t="s">
        <v>209</v>
      </c>
      <c r="E138" s="7" t="s">
        <v>335</v>
      </c>
      <c r="F138" s="7" t="s">
        <v>21</v>
      </c>
      <c r="G138" s="8" t="s">
        <v>22</v>
      </c>
      <c r="H138" s="9" t="n">
        <v>41183</v>
      </c>
      <c r="I138" s="8" t="s">
        <v>23</v>
      </c>
      <c r="J138" s="10" t="s">
        <v>253</v>
      </c>
      <c r="K138" s="25"/>
      <c r="L138" s="26"/>
      <c r="M138" s="12" t="s">
        <v>336</v>
      </c>
      <c r="N138" s="9" t="n">
        <v>42248</v>
      </c>
      <c r="O138" s="13" t="s">
        <v>70</v>
      </c>
      <c r="P138" s="13" t="s">
        <v>324</v>
      </c>
      <c r="Q138" s="13" t="str">
        <f aca="false">VLOOKUP(O138,MacroProcessos!$C$2:$E$7,3,0)</f>
        <v>De Suporte</v>
      </c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</row>
    <row r="139" customFormat="false" ht="26.85" hidden="false" customHeight="false" outlineLevel="0" collapsed="false">
      <c r="A139" s="5" t="n">
        <v>138</v>
      </c>
      <c r="B139" s="6" t="s">
        <v>337</v>
      </c>
      <c r="C139" s="7"/>
      <c r="D139" s="7" t="s">
        <v>209</v>
      </c>
      <c r="E139" s="7" t="s">
        <v>335</v>
      </c>
      <c r="F139" s="7" t="s">
        <v>160</v>
      </c>
      <c r="G139" s="8" t="s">
        <v>22</v>
      </c>
      <c r="H139" s="9" t="n">
        <v>41183</v>
      </c>
      <c r="I139" s="8" t="s">
        <v>23</v>
      </c>
      <c r="J139" s="10" t="s">
        <v>253</v>
      </c>
      <c r="K139" s="25"/>
      <c r="L139" s="26"/>
      <c r="M139" s="12" t="s">
        <v>336</v>
      </c>
      <c r="N139" s="9" t="n">
        <v>42248</v>
      </c>
      <c r="O139" s="13" t="s">
        <v>70</v>
      </c>
      <c r="P139" s="13" t="s">
        <v>324</v>
      </c>
      <c r="Q139" s="13" t="str">
        <f aca="false">VLOOKUP(O139,MacroProcessos!$C$2:$E$7,3,0)</f>
        <v>De Suporte</v>
      </c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</row>
    <row r="140" customFormat="false" ht="28.5" hidden="false" customHeight="false" outlineLevel="0" collapsed="false">
      <c r="A140" s="5" t="n">
        <v>139</v>
      </c>
      <c r="B140" s="6" t="s">
        <v>338</v>
      </c>
      <c r="C140" s="7"/>
      <c r="D140" s="7" t="s">
        <v>209</v>
      </c>
      <c r="E140" s="7" t="s">
        <v>335</v>
      </c>
      <c r="F140" s="7" t="s">
        <v>21</v>
      </c>
      <c r="G140" s="8" t="s">
        <v>22</v>
      </c>
      <c r="H140" s="9" t="n">
        <v>41183</v>
      </c>
      <c r="I140" s="8" t="s">
        <v>23</v>
      </c>
      <c r="J140" s="10" t="s">
        <v>253</v>
      </c>
      <c r="K140" s="25"/>
      <c r="L140" s="26"/>
      <c r="M140" s="12" t="s">
        <v>336</v>
      </c>
      <c r="N140" s="9" t="n">
        <v>42248</v>
      </c>
      <c r="O140" s="13" t="s">
        <v>70</v>
      </c>
      <c r="P140" s="13" t="s">
        <v>233</v>
      </c>
      <c r="Q140" s="13" t="str">
        <f aca="false">VLOOKUP(O140,MacroProcessos!$C$2:$E$7,3,0)</f>
        <v>De Suporte</v>
      </c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</row>
    <row r="141" customFormat="false" ht="26.85" hidden="false" customHeight="false" outlineLevel="0" collapsed="false">
      <c r="A141" s="5" t="n">
        <v>140</v>
      </c>
      <c r="B141" s="6" t="s">
        <v>339</v>
      </c>
      <c r="C141" s="7"/>
      <c r="D141" s="7" t="s">
        <v>209</v>
      </c>
      <c r="E141" s="7" t="s">
        <v>335</v>
      </c>
      <c r="F141" s="7" t="s">
        <v>160</v>
      </c>
      <c r="G141" s="8" t="s">
        <v>22</v>
      </c>
      <c r="H141" s="9" t="n">
        <v>41183</v>
      </c>
      <c r="I141" s="8" t="s">
        <v>23</v>
      </c>
      <c r="J141" s="10" t="s">
        <v>253</v>
      </c>
      <c r="K141" s="25"/>
      <c r="L141" s="26"/>
      <c r="M141" s="12" t="s">
        <v>336</v>
      </c>
      <c r="N141" s="9" t="n">
        <v>42248</v>
      </c>
      <c r="O141" s="13" t="s">
        <v>70</v>
      </c>
      <c r="P141" s="13" t="s">
        <v>324</v>
      </c>
      <c r="Q141" s="13" t="str">
        <f aca="false">VLOOKUP(O141,MacroProcessos!$C$2:$E$7,3,0)</f>
        <v>De Suporte</v>
      </c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</row>
    <row r="142" customFormat="false" ht="26.85" hidden="false" customHeight="false" outlineLevel="0" collapsed="false">
      <c r="A142" s="5" t="n">
        <v>141</v>
      </c>
      <c r="B142" s="6" t="s">
        <v>340</v>
      </c>
      <c r="C142" s="7"/>
      <c r="D142" s="7" t="s">
        <v>209</v>
      </c>
      <c r="E142" s="7" t="s">
        <v>335</v>
      </c>
      <c r="F142" s="7" t="s">
        <v>160</v>
      </c>
      <c r="G142" s="8" t="s">
        <v>22</v>
      </c>
      <c r="H142" s="9" t="n">
        <v>41183</v>
      </c>
      <c r="I142" s="8" t="s">
        <v>23</v>
      </c>
      <c r="J142" s="10" t="s">
        <v>253</v>
      </c>
      <c r="K142" s="25"/>
      <c r="L142" s="26"/>
      <c r="M142" s="12" t="s">
        <v>336</v>
      </c>
      <c r="N142" s="9" t="n">
        <v>42248</v>
      </c>
      <c r="O142" s="13" t="s">
        <v>70</v>
      </c>
      <c r="P142" s="13" t="s">
        <v>324</v>
      </c>
      <c r="Q142" s="13" t="str">
        <f aca="false">VLOOKUP(O142,MacroProcessos!$C$2:$E$7,3,0)</f>
        <v>De Suporte</v>
      </c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</row>
    <row r="143" customFormat="false" ht="57" hidden="false" customHeight="false" outlineLevel="0" collapsed="false">
      <c r="A143" s="5" t="n">
        <v>142</v>
      </c>
      <c r="B143" s="6" t="s">
        <v>341</v>
      </c>
      <c r="C143" s="7"/>
      <c r="D143" s="7" t="s">
        <v>209</v>
      </c>
      <c r="E143" s="7" t="s">
        <v>210</v>
      </c>
      <c r="F143" s="7" t="s">
        <v>91</v>
      </c>
      <c r="G143" s="8" t="s">
        <v>22</v>
      </c>
      <c r="H143" s="9" t="n">
        <v>41760</v>
      </c>
      <c r="I143" s="8" t="s">
        <v>32</v>
      </c>
      <c r="J143" s="10" t="s">
        <v>75</v>
      </c>
      <c r="K143" s="25" t="s">
        <v>342</v>
      </c>
      <c r="L143" s="26" t="s">
        <v>343</v>
      </c>
      <c r="M143" s="12"/>
      <c r="N143" s="9" t="n">
        <v>42248</v>
      </c>
      <c r="O143" s="13"/>
      <c r="P143" s="13"/>
      <c r="Q143" s="13" t="e">
        <f aca="false">VLOOKUP(O143,MacroProcessos!$C$2:$E$7,3,0)</f>
        <v>#N/A</v>
      </c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</row>
    <row r="144" customFormat="false" ht="166.4" hidden="false" customHeight="false" outlineLevel="0" collapsed="false">
      <c r="A144" s="5" t="n">
        <v>143</v>
      </c>
      <c r="B144" s="6" t="s">
        <v>344</v>
      </c>
      <c r="C144" s="7"/>
      <c r="D144" s="7" t="s">
        <v>209</v>
      </c>
      <c r="E144" s="7" t="s">
        <v>345</v>
      </c>
      <c r="F144" s="7" t="s">
        <v>37</v>
      </c>
      <c r="G144" s="8" t="s">
        <v>22</v>
      </c>
      <c r="H144" s="9" t="n">
        <v>41913</v>
      </c>
      <c r="I144" s="8" t="s">
        <v>32</v>
      </c>
      <c r="J144" s="10" t="s">
        <v>38</v>
      </c>
      <c r="K144" s="25" t="s">
        <v>346</v>
      </c>
      <c r="L144" s="26" t="s">
        <v>347</v>
      </c>
      <c r="M144" s="12"/>
      <c r="N144" s="9" t="n">
        <v>42276</v>
      </c>
      <c r="O144" s="13" t="s">
        <v>70</v>
      </c>
      <c r="P144" s="13" t="s">
        <v>324</v>
      </c>
      <c r="Q144" s="13" t="str">
        <f aca="false">VLOOKUP(O144,MacroProcessos!$C$2:$E$7,3,0)</f>
        <v>De Suporte</v>
      </c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</row>
    <row r="145" customFormat="false" ht="166.4" hidden="false" customHeight="false" outlineLevel="0" collapsed="false">
      <c r="A145" s="5" t="n">
        <v>144</v>
      </c>
      <c r="B145" s="6" t="s">
        <v>348</v>
      </c>
      <c r="C145" s="7"/>
      <c r="D145" s="7" t="s">
        <v>209</v>
      </c>
      <c r="E145" s="7" t="s">
        <v>345</v>
      </c>
      <c r="F145" s="7" t="s">
        <v>37</v>
      </c>
      <c r="G145" s="8" t="s">
        <v>22</v>
      </c>
      <c r="H145" s="9" t="n">
        <v>41883</v>
      </c>
      <c r="I145" s="8" t="s">
        <v>32</v>
      </c>
      <c r="J145" s="10" t="s">
        <v>38</v>
      </c>
      <c r="K145" s="25" t="s">
        <v>349</v>
      </c>
      <c r="L145" s="26" t="s">
        <v>350</v>
      </c>
      <c r="M145" s="12"/>
      <c r="N145" s="9" t="n">
        <v>42248</v>
      </c>
      <c r="O145" s="13" t="s">
        <v>70</v>
      </c>
      <c r="P145" s="13" t="s">
        <v>324</v>
      </c>
      <c r="Q145" s="13" t="str">
        <f aca="false">VLOOKUP(O145,MacroProcessos!$C$2:$E$7,3,0)</f>
        <v>De Suporte</v>
      </c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</row>
    <row r="146" customFormat="false" ht="85.5" hidden="false" customHeight="false" outlineLevel="0" collapsed="false">
      <c r="A146" s="5" t="n">
        <v>145</v>
      </c>
      <c r="B146" s="6" t="s">
        <v>351</v>
      </c>
      <c r="C146" s="7"/>
      <c r="D146" s="7" t="s">
        <v>209</v>
      </c>
      <c r="E146" s="7" t="s">
        <v>345</v>
      </c>
      <c r="F146" s="7" t="s">
        <v>37</v>
      </c>
      <c r="G146" s="8" t="s">
        <v>22</v>
      </c>
      <c r="H146" s="9" t="n">
        <v>41883</v>
      </c>
      <c r="I146" s="8" t="s">
        <v>32</v>
      </c>
      <c r="J146" s="10" t="s">
        <v>38</v>
      </c>
      <c r="K146" s="25" t="s">
        <v>352</v>
      </c>
      <c r="L146" s="26" t="s">
        <v>353</v>
      </c>
      <c r="M146" s="12"/>
      <c r="N146" s="9" t="n">
        <v>42248</v>
      </c>
      <c r="O146" s="13" t="s">
        <v>70</v>
      </c>
      <c r="P146" s="13" t="s">
        <v>302</v>
      </c>
      <c r="Q146" s="13" t="str">
        <f aca="false">VLOOKUP(O146,MacroProcessos!$C$2:$E$7,3,0)</f>
        <v>De Suporte</v>
      </c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</row>
    <row r="147" customFormat="false" ht="26.85" hidden="false" customHeight="false" outlineLevel="0" collapsed="false">
      <c r="A147" s="5" t="n">
        <v>146</v>
      </c>
      <c r="B147" s="6" t="s">
        <v>354</v>
      </c>
      <c r="C147" s="7"/>
      <c r="D147" s="7" t="s">
        <v>209</v>
      </c>
      <c r="E147" s="7" t="s">
        <v>301</v>
      </c>
      <c r="F147" s="8" t="s">
        <v>160</v>
      </c>
      <c r="G147" s="8" t="s">
        <v>22</v>
      </c>
      <c r="H147" s="9" t="n">
        <v>41183</v>
      </c>
      <c r="I147" s="8" t="s">
        <v>23</v>
      </c>
      <c r="J147" s="10"/>
      <c r="K147" s="25"/>
      <c r="L147" s="26"/>
      <c r="M147" s="12"/>
      <c r="N147" s="9"/>
      <c r="O147" s="13" t="s">
        <v>70</v>
      </c>
      <c r="P147" s="13" t="s">
        <v>207</v>
      </c>
      <c r="Q147" s="13" t="str">
        <f aca="false">VLOOKUP(O147,MacroProcessos!$C$2:$E$7,3,0)</f>
        <v>De Suporte</v>
      </c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</row>
    <row r="148" customFormat="false" ht="26.85" hidden="false" customHeight="false" outlineLevel="0" collapsed="false">
      <c r="A148" s="5" t="n">
        <v>147</v>
      </c>
      <c r="B148" s="6" t="s">
        <v>355</v>
      </c>
      <c r="C148" s="7"/>
      <c r="D148" s="7" t="s">
        <v>209</v>
      </c>
      <c r="E148" s="7" t="s">
        <v>301</v>
      </c>
      <c r="F148" s="8" t="s">
        <v>160</v>
      </c>
      <c r="G148" s="8" t="s">
        <v>22</v>
      </c>
      <c r="H148" s="9" t="n">
        <v>41183</v>
      </c>
      <c r="I148" s="8" t="s">
        <v>23</v>
      </c>
      <c r="J148" s="10"/>
      <c r="K148" s="25"/>
      <c r="L148" s="26"/>
      <c r="M148" s="12"/>
      <c r="N148" s="9"/>
      <c r="O148" s="13" t="s">
        <v>70</v>
      </c>
      <c r="P148" s="13" t="s">
        <v>207</v>
      </c>
      <c r="Q148" s="13" t="str">
        <f aca="false">VLOOKUP(O148,MacroProcessos!$C$2:$E$7,3,0)</f>
        <v>De Suporte</v>
      </c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</row>
    <row r="149" customFormat="false" ht="15" hidden="false" customHeight="false" outlineLevel="0" collapsed="false">
      <c r="A149" s="5" t="n">
        <v>148</v>
      </c>
      <c r="B149" s="6" t="s">
        <v>356</v>
      </c>
      <c r="C149" s="7"/>
      <c r="D149" s="7" t="s">
        <v>209</v>
      </c>
      <c r="E149" s="7" t="s">
        <v>301</v>
      </c>
      <c r="F149" s="8" t="s">
        <v>160</v>
      </c>
      <c r="G149" s="8" t="s">
        <v>22</v>
      </c>
      <c r="H149" s="9" t="n">
        <v>41183</v>
      </c>
      <c r="I149" s="8" t="s">
        <v>23</v>
      </c>
      <c r="J149" s="10"/>
      <c r="K149" s="25"/>
      <c r="L149" s="26"/>
      <c r="M149" s="12"/>
      <c r="N149" s="9"/>
      <c r="O149" s="13" t="s">
        <v>70</v>
      </c>
      <c r="P149" s="13" t="s">
        <v>302</v>
      </c>
      <c r="Q149" s="13" t="str">
        <f aca="false">VLOOKUP(O149,MacroProcessos!$C$2:$E$7,3,0)</f>
        <v>De Suporte</v>
      </c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</row>
    <row r="150" customFormat="false" ht="15" hidden="false" customHeight="false" outlineLevel="0" collapsed="false">
      <c r="A150" s="5" t="n">
        <v>149</v>
      </c>
      <c r="B150" s="6" t="s">
        <v>357</v>
      </c>
      <c r="C150" s="7"/>
      <c r="D150" s="7" t="s">
        <v>209</v>
      </c>
      <c r="E150" s="7" t="s">
        <v>301</v>
      </c>
      <c r="F150" s="8" t="s">
        <v>160</v>
      </c>
      <c r="G150" s="8" t="s">
        <v>22</v>
      </c>
      <c r="H150" s="9" t="n">
        <v>41183</v>
      </c>
      <c r="I150" s="8" t="s">
        <v>23</v>
      </c>
      <c r="J150" s="10"/>
      <c r="K150" s="25"/>
      <c r="L150" s="26"/>
      <c r="M150" s="12"/>
      <c r="N150" s="9"/>
      <c r="O150" s="13" t="s">
        <v>70</v>
      </c>
      <c r="P150" s="13" t="s">
        <v>302</v>
      </c>
      <c r="Q150" s="13" t="str">
        <f aca="false">VLOOKUP(O150,MacroProcessos!$C$2:$E$7,3,0)</f>
        <v>De Suporte</v>
      </c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</row>
    <row r="151" customFormat="false" ht="15" hidden="false" customHeight="false" outlineLevel="0" collapsed="false">
      <c r="A151" s="5" t="n">
        <v>150</v>
      </c>
      <c r="B151" s="6" t="s">
        <v>358</v>
      </c>
      <c r="C151" s="7"/>
      <c r="D151" s="7" t="s">
        <v>209</v>
      </c>
      <c r="E151" s="7" t="s">
        <v>301</v>
      </c>
      <c r="F151" s="8" t="s">
        <v>21</v>
      </c>
      <c r="G151" s="8" t="s">
        <v>22</v>
      </c>
      <c r="H151" s="9" t="n">
        <v>41183</v>
      </c>
      <c r="I151" s="8" t="s">
        <v>23</v>
      </c>
      <c r="J151" s="10"/>
      <c r="K151" s="25"/>
      <c r="L151" s="26"/>
      <c r="M151" s="12"/>
      <c r="N151" s="9"/>
      <c r="O151" s="13" t="s">
        <v>70</v>
      </c>
      <c r="P151" s="13" t="s">
        <v>302</v>
      </c>
      <c r="Q151" s="13" t="str">
        <f aca="false">VLOOKUP(O151,MacroProcessos!$C$2:$E$7,3,0)</f>
        <v>De Suporte</v>
      </c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</row>
    <row r="152" customFormat="false" ht="15" hidden="false" customHeight="false" outlineLevel="0" collapsed="false">
      <c r="A152" s="5" t="n">
        <v>151</v>
      </c>
      <c r="B152" s="6" t="s">
        <v>359</v>
      </c>
      <c r="C152" s="7"/>
      <c r="D152" s="7" t="s">
        <v>209</v>
      </c>
      <c r="E152" s="7" t="s">
        <v>301</v>
      </c>
      <c r="F152" s="8" t="s">
        <v>21</v>
      </c>
      <c r="G152" s="8" t="s">
        <v>22</v>
      </c>
      <c r="H152" s="9" t="n">
        <v>41183</v>
      </c>
      <c r="I152" s="8" t="s">
        <v>23</v>
      </c>
      <c r="J152" s="10"/>
      <c r="K152" s="25"/>
      <c r="L152" s="26"/>
      <c r="M152" s="12"/>
      <c r="N152" s="9"/>
      <c r="O152" s="13" t="s">
        <v>70</v>
      </c>
      <c r="P152" s="13" t="s">
        <v>302</v>
      </c>
      <c r="Q152" s="13" t="str">
        <f aca="false">VLOOKUP(O152,MacroProcessos!$C$2:$E$7,3,0)</f>
        <v>De Suporte</v>
      </c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</row>
    <row r="153" customFormat="false" ht="42.75" hidden="false" customHeight="false" outlineLevel="0" collapsed="false">
      <c r="A153" s="5" t="n">
        <v>152</v>
      </c>
      <c r="B153" s="6" t="s">
        <v>360</v>
      </c>
      <c r="C153" s="7" t="n">
        <v>160</v>
      </c>
      <c r="D153" s="7" t="s">
        <v>361</v>
      </c>
      <c r="E153" s="7"/>
      <c r="F153" s="8" t="s">
        <v>21</v>
      </c>
      <c r="G153" s="8" t="s">
        <v>22</v>
      </c>
      <c r="H153" s="9" t="n">
        <v>41821</v>
      </c>
      <c r="I153" s="8" t="s">
        <v>23</v>
      </c>
      <c r="J153" s="10" t="s">
        <v>253</v>
      </c>
      <c r="K153" s="7" t="s">
        <v>362</v>
      </c>
      <c r="L153" s="11" t="s">
        <v>363</v>
      </c>
      <c r="M153" s="12" t="s">
        <v>364</v>
      </c>
      <c r="N153" s="9" t="n">
        <v>42248</v>
      </c>
      <c r="O153" s="13" t="s">
        <v>225</v>
      </c>
      <c r="P153" s="13" t="s">
        <v>260</v>
      </c>
      <c r="Q153" s="13" t="str">
        <f aca="false">VLOOKUP(O153,MacroProcessos!$C$2:$E$7,3,0)</f>
        <v>Gerencial</v>
      </c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</row>
    <row r="154" customFormat="false" ht="42.75" hidden="false" customHeight="false" outlineLevel="0" collapsed="false">
      <c r="A154" s="5" t="n">
        <v>153</v>
      </c>
      <c r="B154" s="6" t="s">
        <v>365</v>
      </c>
      <c r="C154" s="7" t="s">
        <v>366</v>
      </c>
      <c r="D154" s="7" t="s">
        <v>361</v>
      </c>
      <c r="E154" s="7"/>
      <c r="F154" s="8" t="s">
        <v>21</v>
      </c>
      <c r="G154" s="8" t="s">
        <v>22</v>
      </c>
      <c r="H154" s="9" t="n">
        <v>41821</v>
      </c>
      <c r="I154" s="8" t="s">
        <v>23</v>
      </c>
      <c r="J154" s="10" t="s">
        <v>253</v>
      </c>
      <c r="K154" s="7" t="s">
        <v>367</v>
      </c>
      <c r="L154" s="11" t="s">
        <v>368</v>
      </c>
      <c r="M154" s="12" t="s">
        <v>364</v>
      </c>
      <c r="N154" s="9" t="n">
        <v>42248</v>
      </c>
      <c r="O154" s="13" t="s">
        <v>225</v>
      </c>
      <c r="P154" s="13" t="s">
        <v>260</v>
      </c>
      <c r="Q154" s="13" t="str">
        <f aca="false">VLOOKUP(O154,MacroProcessos!$C$2:$E$7,3,0)</f>
        <v>Gerencial</v>
      </c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</row>
    <row r="155" customFormat="false" ht="42.75" hidden="false" customHeight="false" outlineLevel="0" collapsed="false">
      <c r="A155" s="5" t="n">
        <v>154</v>
      </c>
      <c r="B155" s="6" t="s">
        <v>369</v>
      </c>
      <c r="C155" s="7" t="s">
        <v>370</v>
      </c>
      <c r="D155" s="7" t="s">
        <v>361</v>
      </c>
      <c r="E155" s="7"/>
      <c r="F155" s="8" t="s">
        <v>21</v>
      </c>
      <c r="G155" s="8" t="s">
        <v>22</v>
      </c>
      <c r="H155" s="9" t="n">
        <v>41821</v>
      </c>
      <c r="I155" s="8" t="s">
        <v>23</v>
      </c>
      <c r="J155" s="10" t="s">
        <v>253</v>
      </c>
      <c r="K155" s="7"/>
      <c r="L155" s="11"/>
      <c r="M155" s="12" t="s">
        <v>364</v>
      </c>
      <c r="N155" s="9" t="n">
        <v>42248</v>
      </c>
      <c r="O155" s="13" t="s">
        <v>171</v>
      </c>
      <c r="P155" s="13" t="s">
        <v>182</v>
      </c>
      <c r="Q155" s="13" t="str">
        <f aca="false">VLOOKUP(O155,MacroProcessos!$C$2:$E$7,3,0)</f>
        <v>Gerencial</v>
      </c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</row>
    <row r="156" customFormat="false" ht="42.75" hidden="false" customHeight="false" outlineLevel="0" collapsed="false">
      <c r="A156" s="5" t="n">
        <v>155</v>
      </c>
      <c r="B156" s="6" t="s">
        <v>371</v>
      </c>
      <c r="C156" s="7"/>
      <c r="D156" s="7" t="s">
        <v>361</v>
      </c>
      <c r="E156" s="7"/>
      <c r="F156" s="14" t="s">
        <v>160</v>
      </c>
      <c r="G156" s="8" t="s">
        <v>22</v>
      </c>
      <c r="H156" s="9" t="n">
        <v>41821</v>
      </c>
      <c r="I156" s="8" t="s">
        <v>23</v>
      </c>
      <c r="J156" s="10" t="s">
        <v>253</v>
      </c>
      <c r="K156" s="7"/>
      <c r="L156" s="11"/>
      <c r="M156" s="12" t="s">
        <v>364</v>
      </c>
      <c r="N156" s="9" t="n">
        <v>42248</v>
      </c>
      <c r="O156" s="13" t="s">
        <v>171</v>
      </c>
      <c r="P156" s="13" t="s">
        <v>182</v>
      </c>
      <c r="Q156" s="13" t="str">
        <f aca="false">VLOOKUP(O156,MacroProcessos!$C$2:$E$7,3,0)</f>
        <v>Gerencial</v>
      </c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</row>
    <row r="157" customFormat="false" ht="42.75" hidden="false" customHeight="false" outlineLevel="0" collapsed="false">
      <c r="A157" s="5" t="n">
        <v>156</v>
      </c>
      <c r="B157" s="6" t="s">
        <v>372</v>
      </c>
      <c r="C157" s="7"/>
      <c r="D157" s="7" t="s">
        <v>361</v>
      </c>
      <c r="E157" s="7"/>
      <c r="F157" s="14" t="s">
        <v>160</v>
      </c>
      <c r="G157" s="8" t="s">
        <v>22</v>
      </c>
      <c r="H157" s="9" t="n">
        <v>41821</v>
      </c>
      <c r="I157" s="8" t="s">
        <v>23</v>
      </c>
      <c r="J157" s="10" t="s">
        <v>253</v>
      </c>
      <c r="K157" s="7"/>
      <c r="L157" s="11"/>
      <c r="M157" s="12" t="s">
        <v>364</v>
      </c>
      <c r="N157" s="9" t="n">
        <v>42248</v>
      </c>
      <c r="O157" s="13" t="s">
        <v>171</v>
      </c>
      <c r="P157" s="13" t="s">
        <v>182</v>
      </c>
      <c r="Q157" s="13" t="str">
        <f aca="false">VLOOKUP(O157,MacroProcessos!$C$2:$E$7,3,0)</f>
        <v>Gerencial</v>
      </c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</row>
    <row r="158" customFormat="false" ht="28.5" hidden="false" customHeight="false" outlineLevel="0" collapsed="false">
      <c r="A158" s="5" t="n">
        <v>157</v>
      </c>
      <c r="B158" s="6" t="s">
        <v>373</v>
      </c>
      <c r="C158" s="7"/>
      <c r="D158" s="7" t="s">
        <v>361</v>
      </c>
      <c r="E158" s="7"/>
      <c r="F158" s="8" t="s">
        <v>21</v>
      </c>
      <c r="G158" s="8" t="s">
        <v>22</v>
      </c>
      <c r="H158" s="9" t="n">
        <v>41821</v>
      </c>
      <c r="I158" s="8" t="s">
        <v>23</v>
      </c>
      <c r="J158" s="10" t="s">
        <v>75</v>
      </c>
      <c r="K158" s="7"/>
      <c r="L158" s="11"/>
      <c r="M158" s="12"/>
      <c r="N158" s="9" t="n">
        <v>42248</v>
      </c>
      <c r="O158" s="13" t="s">
        <v>171</v>
      </c>
      <c r="P158" s="13" t="s">
        <v>182</v>
      </c>
      <c r="Q158" s="13" t="str">
        <f aca="false">VLOOKUP(O158,MacroProcessos!$C$2:$E$7,3,0)</f>
        <v>Gerencial</v>
      </c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</row>
    <row r="159" customFormat="false" ht="42.75" hidden="false" customHeight="false" outlineLevel="0" collapsed="false">
      <c r="A159" s="5" t="n">
        <v>158</v>
      </c>
      <c r="B159" s="6" t="s">
        <v>374</v>
      </c>
      <c r="C159" s="7"/>
      <c r="D159" s="7" t="s">
        <v>361</v>
      </c>
      <c r="E159" s="7"/>
      <c r="F159" s="8" t="s">
        <v>21</v>
      </c>
      <c r="G159" s="8" t="s">
        <v>22</v>
      </c>
      <c r="H159" s="9" t="n">
        <v>41821</v>
      </c>
      <c r="I159" s="8" t="s">
        <v>23</v>
      </c>
      <c r="J159" s="10" t="s">
        <v>75</v>
      </c>
      <c r="K159" s="7" t="s">
        <v>375</v>
      </c>
      <c r="L159" s="11" t="s">
        <v>376</v>
      </c>
      <c r="M159" s="12"/>
      <c r="N159" s="9" t="n">
        <v>42248</v>
      </c>
      <c r="O159" s="13" t="s">
        <v>171</v>
      </c>
      <c r="P159" s="13" t="s">
        <v>182</v>
      </c>
      <c r="Q159" s="13" t="str">
        <f aca="false">VLOOKUP(O159,MacroProcessos!$C$2:$E$7,3,0)</f>
        <v>Gerencial</v>
      </c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</row>
    <row r="160" customFormat="false" ht="28.5" hidden="false" customHeight="false" outlineLevel="0" collapsed="false">
      <c r="A160" s="5" t="n">
        <v>159</v>
      </c>
      <c r="B160" s="6" t="s">
        <v>377</v>
      </c>
      <c r="C160" s="7"/>
      <c r="D160" s="7" t="s">
        <v>361</v>
      </c>
      <c r="E160" s="7"/>
      <c r="F160" s="8" t="s">
        <v>21</v>
      </c>
      <c r="G160" s="8" t="s">
        <v>22</v>
      </c>
      <c r="H160" s="9" t="n">
        <v>41821</v>
      </c>
      <c r="I160" s="8" t="s">
        <v>23</v>
      </c>
      <c r="J160" s="10" t="s">
        <v>75</v>
      </c>
      <c r="K160" s="7"/>
      <c r="L160" s="11"/>
      <c r="M160" s="12"/>
      <c r="N160" s="9" t="n">
        <v>42248</v>
      </c>
      <c r="O160" s="13" t="s">
        <v>171</v>
      </c>
      <c r="P160" s="13" t="s">
        <v>182</v>
      </c>
      <c r="Q160" s="13" t="str">
        <f aca="false">VLOOKUP(O160,MacroProcessos!$C$2:$E$7,3,0)</f>
        <v>Gerencial</v>
      </c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</row>
    <row r="161" customFormat="false" ht="85.5" hidden="false" customHeight="false" outlineLevel="0" collapsed="false">
      <c r="A161" s="5" t="n">
        <v>160</v>
      </c>
      <c r="B161" s="6" t="s">
        <v>378</v>
      </c>
      <c r="C161" s="7"/>
      <c r="D161" s="7" t="s">
        <v>361</v>
      </c>
      <c r="E161" s="7"/>
      <c r="F161" s="8" t="s">
        <v>37</v>
      </c>
      <c r="G161" s="8" t="s">
        <v>22</v>
      </c>
      <c r="H161" s="9" t="n">
        <v>41091</v>
      </c>
      <c r="I161" s="8" t="s">
        <v>32</v>
      </c>
      <c r="J161" s="10" t="s">
        <v>75</v>
      </c>
      <c r="K161" s="7" t="s">
        <v>379</v>
      </c>
      <c r="L161" s="11" t="s">
        <v>380</v>
      </c>
      <c r="M161" s="12"/>
      <c r="N161" s="9" t="n">
        <v>42248</v>
      </c>
      <c r="O161" s="13" t="s">
        <v>171</v>
      </c>
      <c r="P161" s="13" t="s">
        <v>182</v>
      </c>
      <c r="Q161" s="13" t="str">
        <f aca="false">VLOOKUP(O161,MacroProcessos!$C$2:$E$7,3,0)</f>
        <v>Gerencial</v>
      </c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</row>
    <row r="162" customFormat="false" ht="42.75" hidden="false" customHeight="false" outlineLevel="0" collapsed="false">
      <c r="A162" s="5" t="n">
        <v>161</v>
      </c>
      <c r="B162" s="6" t="s">
        <v>381</v>
      </c>
      <c r="C162" s="7"/>
      <c r="D162" s="7" t="s">
        <v>361</v>
      </c>
      <c r="E162" s="7"/>
      <c r="F162" s="8" t="s">
        <v>37</v>
      </c>
      <c r="G162" s="8" t="s">
        <v>22</v>
      </c>
      <c r="H162" s="9" t="n">
        <v>41091</v>
      </c>
      <c r="I162" s="8" t="s">
        <v>32</v>
      </c>
      <c r="J162" s="10" t="s">
        <v>75</v>
      </c>
      <c r="K162" s="7" t="s">
        <v>382</v>
      </c>
      <c r="L162" s="11"/>
      <c r="M162" s="12"/>
      <c r="N162" s="9" t="n">
        <v>42248</v>
      </c>
      <c r="O162" s="13" t="s">
        <v>171</v>
      </c>
      <c r="P162" s="13" t="s">
        <v>182</v>
      </c>
      <c r="Q162" s="13" t="str">
        <f aca="false">VLOOKUP(O162,MacroProcessos!$C$2:$E$7,3,0)</f>
        <v>Gerencial</v>
      </c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</row>
    <row r="163" customFormat="false" ht="28.5" hidden="false" customHeight="false" outlineLevel="0" collapsed="false">
      <c r="A163" s="5" t="n">
        <v>162</v>
      </c>
      <c r="B163" s="6" t="s">
        <v>383</v>
      </c>
      <c r="C163" s="7"/>
      <c r="D163" s="7" t="s">
        <v>361</v>
      </c>
      <c r="E163" s="7"/>
      <c r="F163" s="8" t="s">
        <v>21</v>
      </c>
      <c r="G163" s="8" t="s">
        <v>22</v>
      </c>
      <c r="H163" s="9" t="n">
        <v>42064</v>
      </c>
      <c r="I163" s="8" t="s">
        <v>32</v>
      </c>
      <c r="J163" s="10" t="s">
        <v>75</v>
      </c>
      <c r="K163" s="7" t="s">
        <v>384</v>
      </c>
      <c r="L163" s="29"/>
      <c r="M163" s="12"/>
      <c r="N163" s="9" t="n">
        <v>42248</v>
      </c>
      <c r="O163" s="13" t="s">
        <v>70</v>
      </c>
      <c r="P163" s="13" t="s">
        <v>302</v>
      </c>
      <c r="Q163" s="13" t="str">
        <f aca="false">VLOOKUP(O163,MacroProcessos!$C$2:$E$7,3,0)</f>
        <v>De Suporte</v>
      </c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</row>
    <row r="164" customFormat="false" ht="42.75" hidden="false" customHeight="false" outlineLevel="0" collapsed="false">
      <c r="A164" s="5" t="n">
        <v>163</v>
      </c>
      <c r="B164" s="6" t="s">
        <v>385</v>
      </c>
      <c r="C164" s="7"/>
      <c r="D164" s="7" t="s">
        <v>361</v>
      </c>
      <c r="E164" s="7"/>
      <c r="F164" s="8" t="s">
        <v>21</v>
      </c>
      <c r="G164" s="8" t="s">
        <v>22</v>
      </c>
      <c r="H164" s="9" t="n">
        <v>42064</v>
      </c>
      <c r="I164" s="8" t="s">
        <v>32</v>
      </c>
      <c r="J164" s="10" t="s">
        <v>75</v>
      </c>
      <c r="K164" s="7" t="s">
        <v>386</v>
      </c>
      <c r="L164" s="11" t="s">
        <v>387</v>
      </c>
      <c r="M164" s="12"/>
      <c r="N164" s="9" t="n">
        <v>42248</v>
      </c>
      <c r="O164" s="13" t="s">
        <v>70</v>
      </c>
      <c r="P164" s="13" t="s">
        <v>388</v>
      </c>
      <c r="Q164" s="13" t="str">
        <f aca="false">VLOOKUP(O164,MacroProcessos!$C$2:$E$7,3,0)</f>
        <v>De Suporte</v>
      </c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</row>
    <row r="165" customFormat="false" ht="28.5" hidden="false" customHeight="false" outlineLevel="0" collapsed="false">
      <c r="A165" s="5" t="n">
        <v>164</v>
      </c>
      <c r="B165" s="6" t="s">
        <v>389</v>
      </c>
      <c r="C165" s="7"/>
      <c r="D165" s="7" t="s">
        <v>390</v>
      </c>
      <c r="E165" s="7"/>
      <c r="F165" s="8" t="s">
        <v>21</v>
      </c>
      <c r="G165" s="8" t="s">
        <v>22</v>
      </c>
      <c r="H165" s="9" t="n">
        <v>41913</v>
      </c>
      <c r="I165" s="8" t="s">
        <v>23</v>
      </c>
      <c r="J165" s="10" t="s">
        <v>75</v>
      </c>
      <c r="K165" s="7" t="s">
        <v>391</v>
      </c>
      <c r="L165" s="11" t="s">
        <v>392</v>
      </c>
      <c r="M165" s="12"/>
      <c r="N165" s="9" t="n">
        <v>42278</v>
      </c>
      <c r="O165" s="13" t="s">
        <v>70</v>
      </c>
      <c r="P165" s="13" t="s">
        <v>205</v>
      </c>
      <c r="Q165" s="13" t="str">
        <f aca="false">VLOOKUP(O165,MacroProcessos!$C$2:$E$7,3,0)</f>
        <v>De Suporte</v>
      </c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</row>
    <row r="166" customFormat="false" ht="15" hidden="false" customHeight="false" outlineLevel="0" collapsed="false">
      <c r="A166" s="5" t="n">
        <v>165</v>
      </c>
      <c r="B166" s="6" t="s">
        <v>393</v>
      </c>
      <c r="C166" s="7"/>
      <c r="D166" s="7" t="s">
        <v>390</v>
      </c>
      <c r="E166" s="7"/>
      <c r="F166" s="8" t="s">
        <v>21</v>
      </c>
      <c r="G166" s="8" t="s">
        <v>22</v>
      </c>
      <c r="H166" s="9" t="n">
        <v>41913</v>
      </c>
      <c r="I166" s="8" t="s">
        <v>23</v>
      </c>
      <c r="J166" s="10" t="s">
        <v>38</v>
      </c>
      <c r="K166" s="7" t="s">
        <v>394</v>
      </c>
      <c r="L166" s="11" t="s">
        <v>395</v>
      </c>
      <c r="M166" s="12"/>
      <c r="N166" s="9" t="n">
        <v>42278</v>
      </c>
      <c r="O166" s="13" t="s">
        <v>70</v>
      </c>
      <c r="P166" s="13" t="s">
        <v>205</v>
      </c>
      <c r="Q166" s="13" t="str">
        <f aca="false">VLOOKUP(O166,MacroProcessos!$C$2:$E$7,3,0)</f>
        <v>De Suporte</v>
      </c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</row>
    <row r="167" customFormat="false" ht="42.75" hidden="false" customHeight="false" outlineLevel="0" collapsed="false">
      <c r="A167" s="5" t="n">
        <v>166</v>
      </c>
      <c r="B167" s="6" t="s">
        <v>396</v>
      </c>
      <c r="C167" s="7"/>
      <c r="D167" s="7" t="s">
        <v>390</v>
      </c>
      <c r="E167" s="7"/>
      <c r="F167" s="8" t="s">
        <v>21</v>
      </c>
      <c r="G167" s="8" t="s">
        <v>22</v>
      </c>
      <c r="H167" s="9" t="n">
        <v>41913</v>
      </c>
      <c r="I167" s="8" t="s">
        <v>23</v>
      </c>
      <c r="J167" s="10" t="s">
        <v>38</v>
      </c>
      <c r="K167" s="7" t="s">
        <v>397</v>
      </c>
      <c r="L167" s="11" t="s">
        <v>398</v>
      </c>
      <c r="M167" s="12"/>
      <c r="N167" s="9" t="n">
        <v>42278</v>
      </c>
      <c r="O167" s="13" t="s">
        <v>70</v>
      </c>
      <c r="P167" s="13" t="s">
        <v>205</v>
      </c>
      <c r="Q167" s="13" t="str">
        <f aca="false">VLOOKUP(O167,MacroProcessos!$C$2:$E$7,3,0)</f>
        <v>De Suporte</v>
      </c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</row>
    <row r="168" customFormat="false" ht="85.5" hidden="false" customHeight="false" outlineLevel="0" collapsed="false">
      <c r="A168" s="5" t="n">
        <v>167</v>
      </c>
      <c r="B168" s="6" t="s">
        <v>399</v>
      </c>
      <c r="C168" s="7"/>
      <c r="D168" s="7" t="s">
        <v>390</v>
      </c>
      <c r="E168" s="7"/>
      <c r="F168" s="8" t="s">
        <v>21</v>
      </c>
      <c r="G168" s="8" t="s">
        <v>22</v>
      </c>
      <c r="H168" s="9" t="n">
        <v>41913</v>
      </c>
      <c r="I168" s="8" t="s">
        <v>23</v>
      </c>
      <c r="J168" s="10" t="s">
        <v>75</v>
      </c>
      <c r="K168" s="7" t="s">
        <v>400</v>
      </c>
      <c r="L168" s="11" t="s">
        <v>401</v>
      </c>
      <c r="M168" s="12"/>
      <c r="N168" s="9" t="n">
        <v>42278</v>
      </c>
      <c r="O168" s="13" t="s">
        <v>70</v>
      </c>
      <c r="P168" s="13" t="s">
        <v>205</v>
      </c>
      <c r="Q168" s="13" t="str">
        <f aca="false">VLOOKUP(O168,MacroProcessos!$C$2:$E$7,3,0)</f>
        <v>De Suporte</v>
      </c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</row>
    <row r="169" customFormat="false" ht="57" hidden="false" customHeight="false" outlineLevel="0" collapsed="false">
      <c r="A169" s="5" t="n">
        <v>168</v>
      </c>
      <c r="B169" s="6" t="s">
        <v>402</v>
      </c>
      <c r="C169" s="7"/>
      <c r="D169" s="7" t="s">
        <v>390</v>
      </c>
      <c r="E169" s="7"/>
      <c r="F169" s="8" t="s">
        <v>21</v>
      </c>
      <c r="G169" s="8" t="s">
        <v>22</v>
      </c>
      <c r="H169" s="9" t="n">
        <v>41913</v>
      </c>
      <c r="I169" s="8" t="s">
        <v>23</v>
      </c>
      <c r="J169" s="10" t="s">
        <v>38</v>
      </c>
      <c r="K169" s="7" t="s">
        <v>403</v>
      </c>
      <c r="L169" s="11" t="s">
        <v>404</v>
      </c>
      <c r="M169" s="12"/>
      <c r="N169" s="9" t="n">
        <v>42278</v>
      </c>
      <c r="O169" s="13" t="s">
        <v>70</v>
      </c>
      <c r="P169" s="13" t="s">
        <v>205</v>
      </c>
      <c r="Q169" s="13" t="str">
        <f aca="false">VLOOKUP(O169,MacroProcessos!$C$2:$E$7,3,0)</f>
        <v>De Suporte</v>
      </c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</row>
    <row r="170" customFormat="false" ht="28.5" hidden="false" customHeight="false" outlineLevel="0" collapsed="false">
      <c r="A170" s="5" t="n">
        <v>169</v>
      </c>
      <c r="B170" s="6" t="s">
        <v>405</v>
      </c>
      <c r="C170" s="7"/>
      <c r="D170" s="7" t="s">
        <v>390</v>
      </c>
      <c r="E170" s="30"/>
      <c r="F170" s="8" t="s">
        <v>21</v>
      </c>
      <c r="G170" s="8" t="s">
        <v>22</v>
      </c>
      <c r="H170" s="9" t="n">
        <v>40909</v>
      </c>
      <c r="I170" s="8" t="s">
        <v>32</v>
      </c>
      <c r="J170" s="10" t="s">
        <v>38</v>
      </c>
      <c r="K170" s="7"/>
      <c r="L170" s="11"/>
      <c r="M170" s="12"/>
      <c r="N170" s="9" t="n">
        <v>42278</v>
      </c>
      <c r="O170" s="13" t="s">
        <v>70</v>
      </c>
      <c r="P170" s="13" t="s">
        <v>205</v>
      </c>
      <c r="Q170" s="13" t="str">
        <f aca="false">VLOOKUP(O170,MacroProcessos!$C$2:$E$7,3,0)</f>
        <v>De Suporte</v>
      </c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</row>
    <row r="171" customFormat="false" ht="28.5" hidden="false" customHeight="false" outlineLevel="0" collapsed="false">
      <c r="A171" s="5" t="n">
        <v>170</v>
      </c>
      <c r="B171" s="6" t="s">
        <v>406</v>
      </c>
      <c r="C171" s="7"/>
      <c r="D171" s="7" t="s">
        <v>390</v>
      </c>
      <c r="E171" s="30"/>
      <c r="F171" s="8" t="s">
        <v>160</v>
      </c>
      <c r="G171" s="8" t="s">
        <v>22</v>
      </c>
      <c r="H171" s="9" t="n">
        <v>40909</v>
      </c>
      <c r="I171" s="8" t="s">
        <v>32</v>
      </c>
      <c r="J171" s="10" t="s">
        <v>38</v>
      </c>
      <c r="K171" s="7"/>
      <c r="L171" s="11"/>
      <c r="M171" s="12"/>
      <c r="N171" s="9" t="n">
        <v>42278</v>
      </c>
      <c r="O171" s="13" t="s">
        <v>70</v>
      </c>
      <c r="P171" s="13" t="s">
        <v>205</v>
      </c>
      <c r="Q171" s="13" t="str">
        <f aca="false">VLOOKUP(O171,MacroProcessos!$C$2:$E$7,3,0)</f>
        <v>De Suporte</v>
      </c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</row>
    <row r="172" customFormat="false" ht="15" hidden="false" customHeight="false" outlineLevel="0" collapsed="false">
      <c r="A172" s="5" t="n">
        <v>171</v>
      </c>
      <c r="B172" s="6" t="s">
        <v>407</v>
      </c>
      <c r="C172" s="7"/>
      <c r="D172" s="7" t="s">
        <v>390</v>
      </c>
      <c r="E172" s="30"/>
      <c r="F172" s="8" t="s">
        <v>160</v>
      </c>
      <c r="G172" s="8" t="s">
        <v>22</v>
      </c>
      <c r="H172" s="9" t="n">
        <v>40848</v>
      </c>
      <c r="I172" s="8" t="s">
        <v>32</v>
      </c>
      <c r="J172" s="10" t="s">
        <v>38</v>
      </c>
      <c r="K172" s="7"/>
      <c r="L172" s="11"/>
      <c r="M172" s="12"/>
      <c r="N172" s="9" t="n">
        <v>42278</v>
      </c>
      <c r="O172" s="13" t="s">
        <v>70</v>
      </c>
      <c r="P172" s="13" t="s">
        <v>205</v>
      </c>
      <c r="Q172" s="13" t="str">
        <f aca="false">VLOOKUP(O172,MacroProcessos!$C$2:$E$7,3,0)</f>
        <v>De Suporte</v>
      </c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</row>
    <row r="173" customFormat="false" ht="15" hidden="false" customHeight="false" outlineLevel="0" collapsed="false">
      <c r="A173" s="5" t="n">
        <v>172</v>
      </c>
      <c r="B173" s="6" t="s">
        <v>408</v>
      </c>
      <c r="C173" s="7"/>
      <c r="D173" s="7" t="s">
        <v>390</v>
      </c>
      <c r="E173" s="7"/>
      <c r="F173" s="8" t="s">
        <v>160</v>
      </c>
      <c r="G173" s="8" t="s">
        <v>22</v>
      </c>
      <c r="H173" s="9" t="n">
        <v>40848</v>
      </c>
      <c r="I173" s="8" t="s">
        <v>32</v>
      </c>
      <c r="J173" s="10" t="s">
        <v>409</v>
      </c>
      <c r="K173" s="7"/>
      <c r="L173" s="11"/>
      <c r="M173" s="12"/>
      <c r="N173" s="9" t="n">
        <v>42278</v>
      </c>
      <c r="O173" s="13" t="s">
        <v>70</v>
      </c>
      <c r="P173" s="13" t="s">
        <v>205</v>
      </c>
      <c r="Q173" s="13" t="str">
        <f aca="false">VLOOKUP(O173,MacroProcessos!$C$2:$E$7,3,0)</f>
        <v>De Suporte</v>
      </c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</row>
    <row r="174" customFormat="false" ht="28.5" hidden="false" customHeight="false" outlineLevel="0" collapsed="false">
      <c r="A174" s="5" t="n">
        <v>173</v>
      </c>
      <c r="B174" s="6" t="s">
        <v>410</v>
      </c>
      <c r="C174" s="7"/>
      <c r="D174" s="7" t="s">
        <v>390</v>
      </c>
      <c r="E174" s="7"/>
      <c r="F174" s="8" t="s">
        <v>160</v>
      </c>
      <c r="G174" s="8" t="s">
        <v>22</v>
      </c>
      <c r="H174" s="9" t="n">
        <v>40848</v>
      </c>
      <c r="I174" s="8" t="s">
        <v>32</v>
      </c>
      <c r="J174" s="10" t="s">
        <v>75</v>
      </c>
      <c r="K174" s="7"/>
      <c r="L174" s="11"/>
      <c r="M174" s="12"/>
      <c r="N174" s="9" t="n">
        <v>42278</v>
      </c>
      <c r="O174" s="13" t="s">
        <v>70</v>
      </c>
      <c r="P174" s="13" t="s">
        <v>205</v>
      </c>
      <c r="Q174" s="13" t="str">
        <f aca="false">VLOOKUP(O174,MacroProcessos!$C$2:$E$7,3,0)</f>
        <v>De Suporte</v>
      </c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</row>
    <row r="175" customFormat="false" ht="28.5" hidden="false" customHeight="false" outlineLevel="0" collapsed="false">
      <c r="A175" s="5" t="n">
        <v>174</v>
      </c>
      <c r="B175" s="6" t="s">
        <v>411</v>
      </c>
      <c r="C175" s="7"/>
      <c r="D175" s="7" t="s">
        <v>390</v>
      </c>
      <c r="E175" s="7"/>
      <c r="F175" s="8" t="s">
        <v>160</v>
      </c>
      <c r="G175" s="8" t="s">
        <v>22</v>
      </c>
      <c r="H175" s="9" t="n">
        <v>40909</v>
      </c>
      <c r="I175" s="8" t="s">
        <v>32</v>
      </c>
      <c r="J175" s="10" t="s">
        <v>75</v>
      </c>
      <c r="K175" s="7"/>
      <c r="L175" s="11"/>
      <c r="M175" s="12"/>
      <c r="N175" s="9" t="n">
        <v>42278</v>
      </c>
      <c r="O175" s="13" t="s">
        <v>70</v>
      </c>
      <c r="P175" s="13" t="s">
        <v>205</v>
      </c>
      <c r="Q175" s="13" t="str">
        <f aca="false">VLOOKUP(O175,MacroProcessos!$C$2:$E$7,3,0)</f>
        <v>De Suporte</v>
      </c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</row>
    <row r="176" customFormat="false" ht="28.5" hidden="false" customHeight="false" outlineLevel="0" collapsed="false">
      <c r="A176" s="5" t="n">
        <v>175</v>
      </c>
      <c r="B176" s="6" t="s">
        <v>412</v>
      </c>
      <c r="C176" s="7"/>
      <c r="D176" s="7" t="s">
        <v>390</v>
      </c>
      <c r="E176" s="7"/>
      <c r="F176" s="8" t="s">
        <v>160</v>
      </c>
      <c r="G176" s="8" t="s">
        <v>22</v>
      </c>
      <c r="H176" s="9" t="n">
        <v>40909</v>
      </c>
      <c r="I176" s="8" t="s">
        <v>32</v>
      </c>
      <c r="J176" s="10" t="s">
        <v>75</v>
      </c>
      <c r="K176" s="7"/>
      <c r="L176" s="11"/>
      <c r="M176" s="12"/>
      <c r="N176" s="9" t="n">
        <v>42278</v>
      </c>
      <c r="O176" s="13" t="s">
        <v>70</v>
      </c>
      <c r="P176" s="13" t="s">
        <v>205</v>
      </c>
      <c r="Q176" s="13" t="str">
        <f aca="false">VLOOKUP(O176,MacroProcessos!$C$2:$E$7,3,0)</f>
        <v>De Suporte</v>
      </c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</row>
    <row r="177" customFormat="false" ht="15" hidden="false" customHeight="false" outlineLevel="0" collapsed="false">
      <c r="A177" s="5" t="n">
        <v>176</v>
      </c>
      <c r="B177" s="6" t="s">
        <v>413</v>
      </c>
      <c r="C177" s="7"/>
      <c r="D177" s="7" t="s">
        <v>390</v>
      </c>
      <c r="E177" s="7"/>
      <c r="F177" s="8" t="s">
        <v>160</v>
      </c>
      <c r="G177" s="8" t="s">
        <v>22</v>
      </c>
      <c r="H177" s="9" t="n">
        <v>40969</v>
      </c>
      <c r="I177" s="8" t="s">
        <v>32</v>
      </c>
      <c r="J177" s="10" t="s">
        <v>409</v>
      </c>
      <c r="K177" s="7"/>
      <c r="L177" s="11"/>
      <c r="M177" s="12"/>
      <c r="N177" s="9" t="n">
        <v>42278</v>
      </c>
      <c r="O177" s="13" t="s">
        <v>70</v>
      </c>
      <c r="P177" s="13" t="s">
        <v>205</v>
      </c>
      <c r="Q177" s="13" t="str">
        <f aca="false">VLOOKUP(O177,MacroProcessos!$C$2:$E$7,3,0)</f>
        <v>De Suporte</v>
      </c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</row>
    <row r="178" customFormat="false" ht="28.5" hidden="false" customHeight="false" outlineLevel="0" collapsed="false">
      <c r="A178" s="5" t="n">
        <v>177</v>
      </c>
      <c r="B178" s="6" t="s">
        <v>414</v>
      </c>
      <c r="C178" s="7"/>
      <c r="D178" s="7" t="s">
        <v>390</v>
      </c>
      <c r="E178" s="7"/>
      <c r="F178" s="8" t="s">
        <v>37</v>
      </c>
      <c r="G178" s="8" t="s">
        <v>22</v>
      </c>
      <c r="H178" s="9" t="n">
        <v>41000</v>
      </c>
      <c r="I178" s="8" t="s">
        <v>32</v>
      </c>
      <c r="J178" s="10" t="s">
        <v>75</v>
      </c>
      <c r="K178" s="7"/>
      <c r="L178" s="11"/>
      <c r="M178" s="12"/>
      <c r="N178" s="9" t="n">
        <v>42278</v>
      </c>
      <c r="O178" s="13" t="s">
        <v>70</v>
      </c>
      <c r="P178" s="13" t="s">
        <v>205</v>
      </c>
      <c r="Q178" s="13" t="str">
        <f aca="false">VLOOKUP(O178,MacroProcessos!$C$2:$E$7,3,0)</f>
        <v>De Suporte</v>
      </c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</row>
    <row r="179" customFormat="false" ht="15" hidden="false" customHeight="false" outlineLevel="0" collapsed="false">
      <c r="A179" s="5" t="n">
        <v>178</v>
      </c>
      <c r="B179" s="6" t="s">
        <v>415</v>
      </c>
      <c r="C179" s="7"/>
      <c r="D179" s="7" t="s">
        <v>390</v>
      </c>
      <c r="E179" s="7"/>
      <c r="F179" s="8" t="s">
        <v>37</v>
      </c>
      <c r="G179" s="8" t="s">
        <v>22</v>
      </c>
      <c r="H179" s="9" t="n">
        <v>41000</v>
      </c>
      <c r="I179" s="8" t="s">
        <v>32</v>
      </c>
      <c r="J179" s="10" t="s">
        <v>38</v>
      </c>
      <c r="K179" s="7"/>
      <c r="L179" s="11"/>
      <c r="M179" s="12"/>
      <c r="N179" s="9" t="n">
        <v>42278</v>
      </c>
      <c r="O179" s="13" t="s">
        <v>70</v>
      </c>
      <c r="P179" s="13" t="s">
        <v>205</v>
      </c>
      <c r="Q179" s="13" t="str">
        <f aca="false">VLOOKUP(O179,MacroProcessos!$C$2:$E$7,3,0)</f>
        <v>De Suporte</v>
      </c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</row>
    <row r="180" customFormat="false" ht="28.5" hidden="false" customHeight="false" outlineLevel="0" collapsed="false">
      <c r="A180" s="5" t="n">
        <v>179</v>
      </c>
      <c r="B180" s="6" t="s">
        <v>416</v>
      </c>
      <c r="C180" s="7"/>
      <c r="D180" s="7" t="s">
        <v>390</v>
      </c>
      <c r="E180" s="7"/>
      <c r="F180" s="8" t="s">
        <v>37</v>
      </c>
      <c r="G180" s="8" t="s">
        <v>22</v>
      </c>
      <c r="H180" s="9" t="n">
        <v>41000</v>
      </c>
      <c r="I180" s="8" t="s">
        <v>32</v>
      </c>
      <c r="J180" s="10" t="s">
        <v>75</v>
      </c>
      <c r="K180" s="7"/>
      <c r="L180" s="11"/>
      <c r="M180" s="12"/>
      <c r="N180" s="9" t="n">
        <v>42278</v>
      </c>
      <c r="O180" s="13" t="s">
        <v>70</v>
      </c>
      <c r="P180" s="13" t="s">
        <v>205</v>
      </c>
      <c r="Q180" s="13" t="str">
        <f aca="false">VLOOKUP(O180,MacroProcessos!$C$2:$E$7,3,0)</f>
        <v>De Suporte</v>
      </c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</row>
    <row r="181" customFormat="false" ht="15" hidden="false" customHeight="false" outlineLevel="0" collapsed="false">
      <c r="A181" s="5" t="n">
        <v>180</v>
      </c>
      <c r="B181" s="6" t="s">
        <v>417</v>
      </c>
      <c r="C181" s="7"/>
      <c r="D181" s="7" t="s">
        <v>390</v>
      </c>
      <c r="E181" s="7"/>
      <c r="F181" s="8" t="s">
        <v>37</v>
      </c>
      <c r="G181" s="8" t="s">
        <v>22</v>
      </c>
      <c r="H181" s="9" t="n">
        <v>41000</v>
      </c>
      <c r="I181" s="8" t="s">
        <v>32</v>
      </c>
      <c r="J181" s="10" t="s">
        <v>38</v>
      </c>
      <c r="K181" s="7"/>
      <c r="L181" s="11"/>
      <c r="M181" s="12"/>
      <c r="N181" s="9" t="n">
        <v>42278</v>
      </c>
      <c r="O181" s="13" t="s">
        <v>70</v>
      </c>
      <c r="P181" s="13" t="s">
        <v>205</v>
      </c>
      <c r="Q181" s="13" t="str">
        <f aca="false">VLOOKUP(O181,MacroProcessos!$C$2:$E$7,3,0)</f>
        <v>De Suporte</v>
      </c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</row>
    <row r="182" customFormat="false" ht="28.5" hidden="false" customHeight="false" outlineLevel="0" collapsed="false">
      <c r="A182" s="5" t="n">
        <v>181</v>
      </c>
      <c r="B182" s="6" t="s">
        <v>418</v>
      </c>
      <c r="C182" s="7"/>
      <c r="D182" s="7" t="s">
        <v>390</v>
      </c>
      <c r="E182" s="7"/>
      <c r="F182" s="8" t="s">
        <v>37</v>
      </c>
      <c r="G182" s="8" t="s">
        <v>22</v>
      </c>
      <c r="H182" s="9" t="n">
        <v>41000</v>
      </c>
      <c r="I182" s="8" t="s">
        <v>32</v>
      </c>
      <c r="J182" s="10" t="s">
        <v>75</v>
      </c>
      <c r="K182" s="7"/>
      <c r="L182" s="11"/>
      <c r="M182" s="12"/>
      <c r="N182" s="9" t="n">
        <v>42278</v>
      </c>
      <c r="O182" s="13" t="s">
        <v>70</v>
      </c>
      <c r="P182" s="13" t="s">
        <v>205</v>
      </c>
      <c r="Q182" s="13" t="str">
        <f aca="false">VLOOKUP(O182,MacroProcessos!$C$2:$E$7,3,0)</f>
        <v>De Suporte</v>
      </c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</row>
    <row r="183" customFormat="false" ht="28.5" hidden="false" customHeight="false" outlineLevel="0" collapsed="false">
      <c r="A183" s="5" t="n">
        <v>182</v>
      </c>
      <c r="B183" s="6" t="s">
        <v>419</v>
      </c>
      <c r="C183" s="7"/>
      <c r="D183" s="7" t="s">
        <v>420</v>
      </c>
      <c r="E183" s="7"/>
      <c r="F183" s="8" t="s">
        <v>21</v>
      </c>
      <c r="G183" s="8" t="s">
        <v>22</v>
      </c>
      <c r="H183" s="9" t="n">
        <v>41791</v>
      </c>
      <c r="I183" s="8" t="s">
        <v>23</v>
      </c>
      <c r="J183" s="10" t="s">
        <v>253</v>
      </c>
      <c r="K183" s="7" t="s">
        <v>421</v>
      </c>
      <c r="L183" s="11" t="s">
        <v>422</v>
      </c>
      <c r="M183" s="12"/>
      <c r="N183" s="9" t="n">
        <v>42278</v>
      </c>
      <c r="O183" s="13" t="s">
        <v>70</v>
      </c>
      <c r="P183" s="13" t="s">
        <v>423</v>
      </c>
      <c r="Q183" s="13" t="str">
        <f aca="false">VLOOKUP(O183,MacroProcessos!$C$2:$E$7,3,0)</f>
        <v>De Suporte</v>
      </c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</row>
    <row r="184" customFormat="false" ht="42.75" hidden="false" customHeight="false" outlineLevel="0" collapsed="false">
      <c r="A184" s="5" t="n">
        <v>183</v>
      </c>
      <c r="B184" s="6" t="s">
        <v>424</v>
      </c>
      <c r="C184" s="7"/>
      <c r="D184" s="7" t="s">
        <v>420</v>
      </c>
      <c r="E184" s="7"/>
      <c r="F184" s="8" t="s">
        <v>21</v>
      </c>
      <c r="G184" s="8" t="s">
        <v>22</v>
      </c>
      <c r="H184" s="9" t="n">
        <v>41791</v>
      </c>
      <c r="I184" s="8" t="s">
        <v>23</v>
      </c>
      <c r="J184" s="10" t="s">
        <v>253</v>
      </c>
      <c r="K184" s="7" t="s">
        <v>425</v>
      </c>
      <c r="L184" s="11" t="s">
        <v>426</v>
      </c>
      <c r="M184" s="12"/>
      <c r="N184" s="9" t="n">
        <v>42278</v>
      </c>
      <c r="O184" s="13" t="s">
        <v>70</v>
      </c>
      <c r="P184" s="13" t="s">
        <v>423</v>
      </c>
      <c r="Q184" s="13" t="str">
        <f aca="false">VLOOKUP(O184,MacroProcessos!$C$2:$E$7,3,0)</f>
        <v>De Suporte</v>
      </c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</row>
    <row r="185" customFormat="false" ht="15" hidden="false" customHeight="false" outlineLevel="0" collapsed="false">
      <c r="A185" s="5" t="n">
        <v>184</v>
      </c>
      <c r="B185" s="6" t="s">
        <v>427</v>
      </c>
      <c r="C185" s="7"/>
      <c r="D185" s="7" t="s">
        <v>420</v>
      </c>
      <c r="E185" s="7"/>
      <c r="F185" s="8" t="s">
        <v>21</v>
      </c>
      <c r="G185" s="8" t="s">
        <v>22</v>
      </c>
      <c r="H185" s="9" t="n">
        <v>41791</v>
      </c>
      <c r="I185" s="8" t="s">
        <v>23</v>
      </c>
      <c r="J185" s="10" t="s">
        <v>253</v>
      </c>
      <c r="K185" s="7" t="s">
        <v>428</v>
      </c>
      <c r="L185" s="11" t="s">
        <v>429</v>
      </c>
      <c r="M185" s="12"/>
      <c r="N185" s="9" t="n">
        <v>42278</v>
      </c>
      <c r="O185" s="13" t="s">
        <v>70</v>
      </c>
      <c r="P185" s="13" t="s">
        <v>423</v>
      </c>
      <c r="Q185" s="13" t="str">
        <f aca="false">VLOOKUP(O185,MacroProcessos!$C$2:$E$7,3,0)</f>
        <v>De Suporte</v>
      </c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</row>
    <row r="186" customFormat="false" ht="28.5" hidden="false" customHeight="false" outlineLevel="0" collapsed="false">
      <c r="A186" s="5" t="n">
        <v>185</v>
      </c>
      <c r="B186" s="16" t="s">
        <v>430</v>
      </c>
      <c r="C186" s="17" t="s">
        <v>431</v>
      </c>
      <c r="D186" s="17" t="s">
        <v>420</v>
      </c>
      <c r="E186" s="17"/>
      <c r="F186" s="18" t="s">
        <v>21</v>
      </c>
      <c r="G186" s="8" t="s">
        <v>22</v>
      </c>
      <c r="H186" s="9" t="n">
        <v>41791</v>
      </c>
      <c r="I186" s="8" t="s">
        <v>23</v>
      </c>
      <c r="J186" s="10" t="s">
        <v>253</v>
      </c>
      <c r="K186" s="17" t="s">
        <v>432</v>
      </c>
      <c r="L186" s="31" t="s">
        <v>433</v>
      </c>
      <c r="M186" s="12"/>
      <c r="N186" s="9" t="n">
        <v>42278</v>
      </c>
      <c r="O186" s="13" t="s">
        <v>70</v>
      </c>
      <c r="P186" s="13" t="s">
        <v>423</v>
      </c>
      <c r="Q186" s="13" t="str">
        <f aca="false">VLOOKUP(O186,MacroProcessos!$C$2:$E$7,3,0)</f>
        <v>De Suporte</v>
      </c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</row>
    <row r="187" customFormat="false" ht="15" hidden="false" customHeight="false" outlineLevel="0" collapsed="false">
      <c r="A187" s="5" t="n">
        <v>186</v>
      </c>
      <c r="B187" s="6" t="s">
        <v>434</v>
      </c>
      <c r="C187" s="7"/>
      <c r="D187" s="7" t="s">
        <v>420</v>
      </c>
      <c r="E187" s="7"/>
      <c r="F187" s="14" t="s">
        <v>31</v>
      </c>
      <c r="G187" s="27"/>
      <c r="H187" s="15"/>
      <c r="I187" s="8" t="s">
        <v>32</v>
      </c>
      <c r="J187" s="10" t="s">
        <v>253</v>
      </c>
      <c r="K187" s="7"/>
      <c r="L187" s="11"/>
      <c r="M187" s="12"/>
      <c r="N187" s="9" t="n">
        <v>42278</v>
      </c>
      <c r="O187" s="13" t="s">
        <v>70</v>
      </c>
      <c r="P187" s="13" t="s">
        <v>423</v>
      </c>
      <c r="Q187" s="13" t="str">
        <f aca="false">VLOOKUP(O187,MacroProcessos!$C$2:$E$7,3,0)</f>
        <v>De Suporte</v>
      </c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</row>
    <row r="188" customFormat="false" ht="15" hidden="false" customHeight="false" outlineLevel="0" collapsed="false">
      <c r="A188" s="5" t="n">
        <v>187</v>
      </c>
      <c r="B188" s="6" t="s">
        <v>435</v>
      </c>
      <c r="C188" s="7" t="s">
        <v>436</v>
      </c>
      <c r="D188" s="7" t="s">
        <v>420</v>
      </c>
      <c r="E188" s="7"/>
      <c r="F188" s="8" t="s">
        <v>21</v>
      </c>
      <c r="G188" s="8" t="s">
        <v>22</v>
      </c>
      <c r="H188" s="9" t="n">
        <v>41791</v>
      </c>
      <c r="I188" s="8" t="s">
        <v>23</v>
      </c>
      <c r="J188" s="10" t="s">
        <v>253</v>
      </c>
      <c r="K188" s="7" t="s">
        <v>437</v>
      </c>
      <c r="L188" s="11" t="s">
        <v>438</v>
      </c>
      <c r="M188" s="12"/>
      <c r="N188" s="9" t="n">
        <v>42278</v>
      </c>
      <c r="O188" s="13" t="s">
        <v>70</v>
      </c>
      <c r="P188" s="13" t="s">
        <v>423</v>
      </c>
      <c r="Q188" s="13" t="str">
        <f aca="false">VLOOKUP(O188,MacroProcessos!$C$2:$E$7,3,0)</f>
        <v>De Suporte</v>
      </c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</row>
    <row r="189" customFormat="false" ht="15" hidden="false" customHeight="false" outlineLevel="0" collapsed="false">
      <c r="A189" s="5" t="n">
        <v>188</v>
      </c>
      <c r="B189" s="6" t="s">
        <v>439</v>
      </c>
      <c r="C189" s="7"/>
      <c r="D189" s="7" t="s">
        <v>420</v>
      </c>
      <c r="E189" s="7"/>
      <c r="F189" s="14" t="s">
        <v>31</v>
      </c>
      <c r="G189" s="27"/>
      <c r="H189" s="15"/>
      <c r="I189" s="8" t="s">
        <v>32</v>
      </c>
      <c r="J189" s="10" t="s">
        <v>253</v>
      </c>
      <c r="K189" s="7"/>
      <c r="L189" s="11"/>
      <c r="M189" s="12"/>
      <c r="N189" s="9" t="n">
        <v>42278</v>
      </c>
      <c r="O189" s="13" t="s">
        <v>70</v>
      </c>
      <c r="P189" s="13" t="s">
        <v>423</v>
      </c>
      <c r="Q189" s="13" t="str">
        <f aca="false">VLOOKUP(O189,MacroProcessos!$C$2:$E$7,3,0)</f>
        <v>De Suporte</v>
      </c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</row>
    <row r="190" customFormat="false" ht="15" hidden="false" customHeight="false" outlineLevel="0" collapsed="false">
      <c r="A190" s="5" t="n">
        <v>189</v>
      </c>
      <c r="B190" s="6" t="s">
        <v>440</v>
      </c>
      <c r="C190" s="7"/>
      <c r="D190" s="7" t="s">
        <v>420</v>
      </c>
      <c r="E190" s="7"/>
      <c r="F190" s="14" t="s">
        <v>31</v>
      </c>
      <c r="G190" s="27"/>
      <c r="H190" s="15"/>
      <c r="I190" s="8" t="s">
        <v>32</v>
      </c>
      <c r="J190" s="10" t="s">
        <v>253</v>
      </c>
      <c r="K190" s="7"/>
      <c r="L190" s="11"/>
      <c r="M190" s="12"/>
      <c r="N190" s="9" t="n">
        <v>42278</v>
      </c>
      <c r="O190" s="13" t="s">
        <v>70</v>
      </c>
      <c r="P190" s="13" t="s">
        <v>423</v>
      </c>
      <c r="Q190" s="13" t="str">
        <f aca="false">VLOOKUP(O190,MacroProcessos!$C$2:$E$7,3,0)</f>
        <v>De Suporte</v>
      </c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</row>
    <row r="191" customFormat="false" ht="42.75" hidden="false" customHeight="false" outlineLevel="0" collapsed="false">
      <c r="A191" s="5" t="n">
        <v>190</v>
      </c>
      <c r="B191" s="21" t="s">
        <v>441</v>
      </c>
      <c r="C191" s="22" t="n">
        <v>188</v>
      </c>
      <c r="D191" s="22" t="s">
        <v>420</v>
      </c>
      <c r="E191" s="22"/>
      <c r="F191" s="10" t="s">
        <v>21</v>
      </c>
      <c r="G191" s="8" t="s">
        <v>22</v>
      </c>
      <c r="H191" s="9" t="n">
        <v>41791</v>
      </c>
      <c r="I191" s="8" t="s">
        <v>23</v>
      </c>
      <c r="J191" s="10" t="s">
        <v>253</v>
      </c>
      <c r="K191" s="22" t="s">
        <v>442</v>
      </c>
      <c r="L191" s="24" t="s">
        <v>443</v>
      </c>
      <c r="M191" s="12"/>
      <c r="N191" s="9" t="n">
        <v>42278</v>
      </c>
      <c r="O191" s="13" t="s">
        <v>70</v>
      </c>
      <c r="P191" s="13" t="s">
        <v>423</v>
      </c>
      <c r="Q191" s="13" t="str">
        <f aca="false">VLOOKUP(O191,MacroProcessos!$C$2:$E$7,3,0)</f>
        <v>De Suporte</v>
      </c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</row>
    <row r="192" customFormat="false" ht="15" hidden="false" customHeight="false" outlineLevel="0" collapsed="false">
      <c r="A192" s="5" t="n">
        <v>191</v>
      </c>
      <c r="B192" s="6" t="s">
        <v>444</v>
      </c>
      <c r="C192" s="7"/>
      <c r="D192" s="7" t="s">
        <v>420</v>
      </c>
      <c r="E192" s="7"/>
      <c r="F192" s="8" t="s">
        <v>37</v>
      </c>
      <c r="G192" s="8" t="s">
        <v>22</v>
      </c>
      <c r="H192" s="9" t="n">
        <v>40940</v>
      </c>
      <c r="I192" s="8" t="s">
        <v>32</v>
      </c>
      <c r="J192" s="10" t="s">
        <v>253</v>
      </c>
      <c r="K192" s="7"/>
      <c r="L192" s="11"/>
      <c r="M192" s="12"/>
      <c r="N192" s="9" t="n">
        <v>42278</v>
      </c>
      <c r="O192" s="13" t="s">
        <v>70</v>
      </c>
      <c r="P192" s="13" t="s">
        <v>423</v>
      </c>
      <c r="Q192" s="13" t="str">
        <f aca="false">VLOOKUP(O192,MacroProcessos!$C$2:$E$7,3,0)</f>
        <v>De Suporte</v>
      </c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</row>
    <row r="193" customFormat="false" ht="15" hidden="false" customHeight="false" outlineLevel="0" collapsed="false">
      <c r="A193" s="5" t="n">
        <v>192</v>
      </c>
      <c r="B193" s="6" t="s">
        <v>445</v>
      </c>
      <c r="C193" s="7"/>
      <c r="D193" s="7" t="s">
        <v>420</v>
      </c>
      <c r="E193" s="7"/>
      <c r="F193" s="8" t="s">
        <v>37</v>
      </c>
      <c r="G193" s="8" t="s">
        <v>22</v>
      </c>
      <c r="H193" s="9" t="n">
        <v>40817</v>
      </c>
      <c r="I193" s="8" t="s">
        <v>32</v>
      </c>
      <c r="J193" s="10" t="s">
        <v>253</v>
      </c>
      <c r="K193" s="7"/>
      <c r="L193" s="11"/>
      <c r="M193" s="12"/>
      <c r="N193" s="9" t="n">
        <v>42278</v>
      </c>
      <c r="O193" s="13" t="s">
        <v>70</v>
      </c>
      <c r="P193" s="13" t="s">
        <v>423</v>
      </c>
      <c r="Q193" s="13" t="str">
        <f aca="false">VLOOKUP(O193,MacroProcessos!$C$2:$E$7,3,0)</f>
        <v>De Suporte</v>
      </c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</row>
    <row r="194" customFormat="false" ht="15" hidden="false" customHeight="false" outlineLevel="0" collapsed="false">
      <c r="A194" s="5" t="n">
        <v>193</v>
      </c>
      <c r="B194" s="6" t="s">
        <v>446</v>
      </c>
      <c r="C194" s="7"/>
      <c r="D194" s="7" t="s">
        <v>420</v>
      </c>
      <c r="E194" s="7"/>
      <c r="F194" s="8" t="s">
        <v>37</v>
      </c>
      <c r="G194" s="8" t="s">
        <v>22</v>
      </c>
      <c r="H194" s="9" t="n">
        <v>40940</v>
      </c>
      <c r="I194" s="8" t="s">
        <v>32</v>
      </c>
      <c r="J194" s="10" t="s">
        <v>253</v>
      </c>
      <c r="K194" s="7"/>
      <c r="L194" s="11"/>
      <c r="M194" s="12"/>
      <c r="N194" s="9" t="n">
        <v>42278</v>
      </c>
      <c r="O194" s="13" t="s">
        <v>70</v>
      </c>
      <c r="P194" s="13" t="s">
        <v>423</v>
      </c>
      <c r="Q194" s="13" t="str">
        <f aca="false">VLOOKUP(O194,MacroProcessos!$C$2:$E$7,3,0)</f>
        <v>De Suporte</v>
      </c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</row>
    <row r="195" customFormat="false" ht="15" hidden="false" customHeight="false" outlineLevel="0" collapsed="false">
      <c r="A195" s="5" t="n">
        <v>194</v>
      </c>
      <c r="B195" s="6" t="s">
        <v>447</v>
      </c>
      <c r="C195" s="27" t="s">
        <v>448</v>
      </c>
      <c r="D195" s="7" t="s">
        <v>420</v>
      </c>
      <c r="E195" s="7"/>
      <c r="F195" s="8" t="s">
        <v>37</v>
      </c>
      <c r="G195" s="8" t="s">
        <v>22</v>
      </c>
      <c r="H195" s="9" t="n">
        <v>40909</v>
      </c>
      <c r="I195" s="8" t="s">
        <v>32</v>
      </c>
      <c r="J195" s="10" t="s">
        <v>253</v>
      </c>
      <c r="K195" s="7"/>
      <c r="L195" s="11"/>
      <c r="M195" s="12"/>
      <c r="N195" s="9" t="n">
        <v>42278</v>
      </c>
      <c r="O195" s="13" t="s">
        <v>70</v>
      </c>
      <c r="P195" s="13" t="s">
        <v>423</v>
      </c>
      <c r="Q195" s="13" t="str">
        <f aca="false">VLOOKUP(O195,MacroProcessos!$C$2:$E$7,3,0)</f>
        <v>De Suporte</v>
      </c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</row>
    <row r="196" customFormat="false" ht="15" hidden="false" customHeight="false" outlineLevel="0" collapsed="false">
      <c r="A196" s="5" t="n">
        <v>195</v>
      </c>
      <c r="B196" s="6" t="s">
        <v>449</v>
      </c>
      <c r="C196" s="7"/>
      <c r="D196" s="7" t="s">
        <v>420</v>
      </c>
      <c r="E196" s="7"/>
      <c r="F196" s="8" t="s">
        <v>37</v>
      </c>
      <c r="G196" s="8" t="s">
        <v>22</v>
      </c>
      <c r="H196" s="9" t="n">
        <v>40940</v>
      </c>
      <c r="I196" s="8" t="s">
        <v>32</v>
      </c>
      <c r="J196" s="10" t="s">
        <v>253</v>
      </c>
      <c r="K196" s="7"/>
      <c r="L196" s="11"/>
      <c r="M196" s="12"/>
      <c r="N196" s="9" t="n">
        <v>42278</v>
      </c>
      <c r="O196" s="13" t="s">
        <v>70</v>
      </c>
      <c r="P196" s="13" t="s">
        <v>423</v>
      </c>
      <c r="Q196" s="13" t="str">
        <f aca="false">VLOOKUP(O196,MacroProcessos!$C$2:$E$7,3,0)</f>
        <v>De Suporte</v>
      </c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</row>
    <row r="197" customFormat="false" ht="15" hidden="false" customHeight="false" outlineLevel="0" collapsed="false">
      <c r="A197" s="5" t="n">
        <v>196</v>
      </c>
      <c r="B197" s="6" t="s">
        <v>450</v>
      </c>
      <c r="C197" s="7"/>
      <c r="D197" s="7" t="s">
        <v>420</v>
      </c>
      <c r="E197" s="7"/>
      <c r="F197" s="8" t="s">
        <v>37</v>
      </c>
      <c r="G197" s="8" t="s">
        <v>22</v>
      </c>
      <c r="H197" s="9" t="n">
        <v>40940</v>
      </c>
      <c r="I197" s="8" t="s">
        <v>32</v>
      </c>
      <c r="J197" s="10" t="s">
        <v>253</v>
      </c>
      <c r="K197" s="7"/>
      <c r="L197" s="11"/>
      <c r="M197" s="12"/>
      <c r="N197" s="9" t="n">
        <v>42278</v>
      </c>
      <c r="O197" s="13" t="s">
        <v>70</v>
      </c>
      <c r="P197" s="13" t="s">
        <v>423</v>
      </c>
      <c r="Q197" s="13" t="str">
        <f aca="false">VLOOKUP(O197,MacroProcessos!$C$2:$E$7,3,0)</f>
        <v>De Suporte</v>
      </c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</row>
    <row r="198" customFormat="false" ht="15" hidden="false" customHeight="false" outlineLevel="0" collapsed="false">
      <c r="A198" s="5" t="n">
        <v>197</v>
      </c>
      <c r="B198" s="6" t="s">
        <v>451</v>
      </c>
      <c r="C198" s="7"/>
      <c r="D198" s="7" t="s">
        <v>420</v>
      </c>
      <c r="E198" s="7"/>
      <c r="F198" s="8" t="s">
        <v>37</v>
      </c>
      <c r="G198" s="8" t="s">
        <v>22</v>
      </c>
      <c r="H198" s="9" t="n">
        <v>40940</v>
      </c>
      <c r="I198" s="8" t="s">
        <v>32</v>
      </c>
      <c r="J198" s="10" t="s">
        <v>253</v>
      </c>
      <c r="K198" s="7"/>
      <c r="L198" s="11"/>
      <c r="M198" s="12"/>
      <c r="N198" s="9" t="n">
        <v>42278</v>
      </c>
      <c r="O198" s="13" t="s">
        <v>70</v>
      </c>
      <c r="P198" s="13" t="s">
        <v>423</v>
      </c>
      <c r="Q198" s="13" t="str">
        <f aca="false">VLOOKUP(O198,MacroProcessos!$C$2:$E$7,3,0)</f>
        <v>De Suporte</v>
      </c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</row>
    <row r="199" customFormat="false" ht="15" hidden="false" customHeight="false" outlineLevel="0" collapsed="false">
      <c r="A199" s="5" t="n">
        <v>198</v>
      </c>
      <c r="B199" s="6" t="s">
        <v>452</v>
      </c>
      <c r="C199" s="7"/>
      <c r="D199" s="7" t="s">
        <v>420</v>
      </c>
      <c r="E199" s="7"/>
      <c r="F199" s="8" t="s">
        <v>37</v>
      </c>
      <c r="G199" s="8" t="s">
        <v>22</v>
      </c>
      <c r="H199" s="9" t="n">
        <v>40940</v>
      </c>
      <c r="I199" s="8" t="s">
        <v>32</v>
      </c>
      <c r="J199" s="10" t="s">
        <v>253</v>
      </c>
      <c r="K199" s="7"/>
      <c r="L199" s="11"/>
      <c r="M199" s="12"/>
      <c r="N199" s="9" t="n">
        <v>42278</v>
      </c>
      <c r="O199" s="13" t="s">
        <v>70</v>
      </c>
      <c r="P199" s="13" t="s">
        <v>423</v>
      </c>
      <c r="Q199" s="13" t="str">
        <f aca="false">VLOOKUP(O199,MacroProcessos!$C$2:$E$7,3,0)</f>
        <v>De Suporte</v>
      </c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</row>
    <row r="200" customFormat="false" ht="15" hidden="false" customHeight="false" outlineLevel="0" collapsed="false">
      <c r="A200" s="5" t="n">
        <v>199</v>
      </c>
      <c r="B200" s="6" t="s">
        <v>453</v>
      </c>
      <c r="C200" s="7"/>
      <c r="D200" s="7" t="s">
        <v>420</v>
      </c>
      <c r="E200" s="7"/>
      <c r="F200" s="8" t="s">
        <v>37</v>
      </c>
      <c r="G200" s="8" t="s">
        <v>22</v>
      </c>
      <c r="H200" s="9" t="n">
        <v>40940</v>
      </c>
      <c r="I200" s="8" t="s">
        <v>32</v>
      </c>
      <c r="J200" s="10" t="s">
        <v>253</v>
      </c>
      <c r="K200" s="7"/>
      <c r="L200" s="11"/>
      <c r="M200" s="12"/>
      <c r="N200" s="9" t="n">
        <v>42278</v>
      </c>
      <c r="O200" s="13" t="s">
        <v>70</v>
      </c>
      <c r="P200" s="13" t="s">
        <v>423</v>
      </c>
      <c r="Q200" s="13" t="str">
        <f aca="false">VLOOKUP(O200,MacroProcessos!$C$2:$E$7,3,0)</f>
        <v>De Suporte</v>
      </c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</row>
    <row r="201" customFormat="false" ht="15" hidden="false" customHeight="false" outlineLevel="0" collapsed="false">
      <c r="A201" s="5" t="n">
        <v>200</v>
      </c>
      <c r="B201" s="6" t="s">
        <v>454</v>
      </c>
      <c r="C201" s="7"/>
      <c r="D201" s="7" t="s">
        <v>420</v>
      </c>
      <c r="E201" s="7"/>
      <c r="F201" s="8" t="s">
        <v>37</v>
      </c>
      <c r="G201" s="8" t="s">
        <v>22</v>
      </c>
      <c r="H201" s="9" t="n">
        <v>40940</v>
      </c>
      <c r="I201" s="8" t="s">
        <v>32</v>
      </c>
      <c r="J201" s="10" t="s">
        <v>253</v>
      </c>
      <c r="K201" s="7"/>
      <c r="L201" s="11"/>
      <c r="M201" s="12"/>
      <c r="N201" s="9" t="n">
        <v>42278</v>
      </c>
      <c r="O201" s="13" t="s">
        <v>70</v>
      </c>
      <c r="P201" s="13" t="s">
        <v>423</v>
      </c>
      <c r="Q201" s="13" t="str">
        <f aca="false">VLOOKUP(O201,MacroProcessos!$C$2:$E$7,3,0)</f>
        <v>De Suporte</v>
      </c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</row>
    <row r="202" customFormat="false" ht="15" hidden="false" customHeight="false" outlineLevel="0" collapsed="false">
      <c r="A202" s="5" t="n">
        <v>201</v>
      </c>
      <c r="B202" s="6" t="s">
        <v>455</v>
      </c>
      <c r="C202" s="7"/>
      <c r="D202" s="7" t="s">
        <v>420</v>
      </c>
      <c r="E202" s="7"/>
      <c r="F202" s="8" t="s">
        <v>37</v>
      </c>
      <c r="G202" s="8" t="s">
        <v>22</v>
      </c>
      <c r="H202" s="9" t="n">
        <v>40940</v>
      </c>
      <c r="I202" s="8" t="s">
        <v>32</v>
      </c>
      <c r="J202" s="10" t="s">
        <v>253</v>
      </c>
      <c r="K202" s="7"/>
      <c r="L202" s="11"/>
      <c r="M202" s="12"/>
      <c r="N202" s="9" t="n">
        <v>42278</v>
      </c>
      <c r="O202" s="13" t="s">
        <v>70</v>
      </c>
      <c r="P202" s="13" t="s">
        <v>423</v>
      </c>
      <c r="Q202" s="13" t="str">
        <f aca="false">VLOOKUP(O202,MacroProcessos!$C$2:$E$7,3,0)</f>
        <v>De Suporte</v>
      </c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</row>
    <row r="203" customFormat="false" ht="15" hidden="false" customHeight="false" outlineLevel="0" collapsed="false">
      <c r="A203" s="5" t="n">
        <v>202</v>
      </c>
      <c r="B203" s="6" t="s">
        <v>456</v>
      </c>
      <c r="C203" s="7"/>
      <c r="D203" s="7" t="s">
        <v>420</v>
      </c>
      <c r="E203" s="7"/>
      <c r="F203" s="8" t="s">
        <v>37</v>
      </c>
      <c r="G203" s="8" t="s">
        <v>22</v>
      </c>
      <c r="H203" s="9" t="n">
        <v>40940</v>
      </c>
      <c r="I203" s="8" t="s">
        <v>32</v>
      </c>
      <c r="J203" s="10" t="s">
        <v>253</v>
      </c>
      <c r="K203" s="7"/>
      <c r="L203" s="11"/>
      <c r="M203" s="12"/>
      <c r="N203" s="9" t="n">
        <v>42278</v>
      </c>
      <c r="O203" s="13" t="s">
        <v>70</v>
      </c>
      <c r="P203" s="13" t="s">
        <v>423</v>
      </c>
      <c r="Q203" s="13" t="str">
        <f aca="false">VLOOKUP(O203,MacroProcessos!$C$2:$E$7,3,0)</f>
        <v>De Suporte</v>
      </c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</row>
    <row r="204" customFormat="false" ht="15" hidden="false" customHeight="false" outlineLevel="0" collapsed="false">
      <c r="A204" s="5" t="n">
        <v>203</v>
      </c>
      <c r="B204" s="6" t="s">
        <v>457</v>
      </c>
      <c r="C204" s="7"/>
      <c r="D204" s="7" t="s">
        <v>420</v>
      </c>
      <c r="E204" s="7"/>
      <c r="F204" s="8" t="s">
        <v>37</v>
      </c>
      <c r="G204" s="8" t="s">
        <v>22</v>
      </c>
      <c r="H204" s="9" t="n">
        <v>40940</v>
      </c>
      <c r="I204" s="8" t="s">
        <v>32</v>
      </c>
      <c r="J204" s="10" t="s">
        <v>253</v>
      </c>
      <c r="K204" s="7"/>
      <c r="L204" s="11"/>
      <c r="M204" s="12"/>
      <c r="N204" s="9" t="n">
        <v>42278</v>
      </c>
      <c r="O204" s="13" t="s">
        <v>70</v>
      </c>
      <c r="P204" s="13" t="s">
        <v>423</v>
      </c>
      <c r="Q204" s="13" t="str">
        <f aca="false">VLOOKUP(O204,MacroProcessos!$C$2:$E$7,3,0)</f>
        <v>De Suporte</v>
      </c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</row>
    <row r="205" customFormat="false" ht="15" hidden="false" customHeight="false" outlineLevel="0" collapsed="false">
      <c r="A205" s="5" t="n">
        <v>204</v>
      </c>
      <c r="B205" s="6" t="s">
        <v>458</v>
      </c>
      <c r="C205" s="7"/>
      <c r="D205" s="7" t="s">
        <v>420</v>
      </c>
      <c r="E205" s="7"/>
      <c r="F205" s="8" t="s">
        <v>37</v>
      </c>
      <c r="G205" s="8" t="s">
        <v>22</v>
      </c>
      <c r="H205" s="9" t="n">
        <v>40940</v>
      </c>
      <c r="I205" s="8" t="s">
        <v>32</v>
      </c>
      <c r="J205" s="10" t="s">
        <v>253</v>
      </c>
      <c r="K205" s="7"/>
      <c r="L205" s="11"/>
      <c r="M205" s="12"/>
      <c r="N205" s="9" t="n">
        <v>42278</v>
      </c>
      <c r="O205" s="13" t="s">
        <v>70</v>
      </c>
      <c r="P205" s="13" t="s">
        <v>423</v>
      </c>
      <c r="Q205" s="13" t="str">
        <f aca="false">VLOOKUP(O205,MacroProcessos!$C$2:$E$7,3,0)</f>
        <v>De Suporte</v>
      </c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</row>
    <row r="206" customFormat="false" ht="15" hidden="false" customHeight="false" outlineLevel="0" collapsed="false">
      <c r="A206" s="5" t="n">
        <v>205</v>
      </c>
      <c r="B206" s="6" t="s">
        <v>459</v>
      </c>
      <c r="C206" s="7" t="n">
        <v>207</v>
      </c>
      <c r="D206" s="7" t="s">
        <v>420</v>
      </c>
      <c r="E206" s="7"/>
      <c r="F206" s="8" t="s">
        <v>31</v>
      </c>
      <c r="G206" s="8"/>
      <c r="H206" s="9"/>
      <c r="I206" s="8" t="s">
        <v>32</v>
      </c>
      <c r="J206" s="10" t="s">
        <v>253</v>
      </c>
      <c r="K206" s="7"/>
      <c r="L206" s="11"/>
      <c r="M206" s="12"/>
      <c r="N206" s="9" t="n">
        <v>42278</v>
      </c>
      <c r="O206" s="13" t="s">
        <v>171</v>
      </c>
      <c r="P206" s="13" t="s">
        <v>192</v>
      </c>
      <c r="Q206" s="13" t="str">
        <f aca="false">VLOOKUP(O206,MacroProcessos!$C$2:$E$7,3,0)</f>
        <v>Gerencial</v>
      </c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</row>
    <row r="207" customFormat="false" ht="15" hidden="false" customHeight="false" outlineLevel="0" collapsed="false">
      <c r="A207" s="5" t="n">
        <v>206</v>
      </c>
      <c r="B207" s="6" t="s">
        <v>460</v>
      </c>
      <c r="C207" s="7"/>
      <c r="D207" s="7" t="s">
        <v>420</v>
      </c>
      <c r="E207" s="7"/>
      <c r="F207" s="8" t="s">
        <v>37</v>
      </c>
      <c r="G207" s="8" t="s">
        <v>22</v>
      </c>
      <c r="H207" s="9" t="n">
        <v>40909</v>
      </c>
      <c r="I207" s="8" t="s">
        <v>32</v>
      </c>
      <c r="J207" s="10" t="s">
        <v>253</v>
      </c>
      <c r="K207" s="7"/>
      <c r="L207" s="11"/>
      <c r="M207" s="12"/>
      <c r="N207" s="9" t="n">
        <v>42278</v>
      </c>
      <c r="O207" s="13" t="s">
        <v>171</v>
      </c>
      <c r="P207" s="13" t="s">
        <v>192</v>
      </c>
      <c r="Q207" s="13" t="str">
        <f aca="false">VLOOKUP(O207,MacroProcessos!$C$2:$E$7,3,0)</f>
        <v>Gerencial</v>
      </c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</row>
    <row r="208" customFormat="false" ht="15" hidden="false" customHeight="false" outlineLevel="0" collapsed="false">
      <c r="A208" s="5" t="n">
        <v>207</v>
      </c>
      <c r="B208" s="32" t="s">
        <v>461</v>
      </c>
      <c r="C208" s="7"/>
      <c r="D208" s="7" t="s">
        <v>462</v>
      </c>
      <c r="E208" s="7"/>
      <c r="F208" s="8" t="s">
        <v>21</v>
      </c>
      <c r="G208" s="8" t="s">
        <v>22</v>
      </c>
      <c r="H208" s="9" t="n">
        <v>41852</v>
      </c>
      <c r="I208" s="8" t="s">
        <v>23</v>
      </c>
      <c r="J208" s="10"/>
      <c r="K208" s="7" t="s">
        <v>463</v>
      </c>
      <c r="L208" s="11" t="s">
        <v>464</v>
      </c>
      <c r="M208" s="12"/>
      <c r="N208" s="9"/>
      <c r="O208" s="13" t="s">
        <v>70</v>
      </c>
      <c r="P208" s="13" t="s">
        <v>388</v>
      </c>
      <c r="Q208" s="13" t="str">
        <f aca="false">VLOOKUP(O208,MacroProcessos!$C$2:$E$7,3,0)</f>
        <v>De Suporte</v>
      </c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</row>
    <row r="209" customFormat="false" ht="85.5" hidden="false" customHeight="false" outlineLevel="0" collapsed="false">
      <c r="A209" s="5" t="n">
        <v>208</v>
      </c>
      <c r="B209" s="32" t="s">
        <v>465</v>
      </c>
      <c r="C209" s="7"/>
      <c r="D209" s="7" t="s">
        <v>462</v>
      </c>
      <c r="E209" s="7"/>
      <c r="F209" s="8" t="s">
        <v>21</v>
      </c>
      <c r="G209" s="8" t="s">
        <v>22</v>
      </c>
      <c r="H209" s="9" t="n">
        <v>41852</v>
      </c>
      <c r="I209" s="8" t="s">
        <v>23</v>
      </c>
      <c r="J209" s="10"/>
      <c r="K209" s="7" t="s">
        <v>466</v>
      </c>
      <c r="L209" s="11" t="s">
        <v>467</v>
      </c>
      <c r="M209" s="12"/>
      <c r="N209" s="9"/>
      <c r="O209" s="13" t="s">
        <v>70</v>
      </c>
      <c r="P209" s="13" t="s">
        <v>388</v>
      </c>
      <c r="Q209" s="13" t="str">
        <f aca="false">VLOOKUP(O209,MacroProcessos!$C$2:$E$7,3,0)</f>
        <v>De Suporte</v>
      </c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</row>
    <row r="210" customFormat="false" ht="28.5" hidden="false" customHeight="false" outlineLevel="0" collapsed="false">
      <c r="A210" s="5" t="n">
        <v>209</v>
      </c>
      <c r="B210" s="32" t="s">
        <v>468</v>
      </c>
      <c r="C210" s="7"/>
      <c r="D210" s="7" t="s">
        <v>462</v>
      </c>
      <c r="E210" s="7"/>
      <c r="F210" s="8" t="s">
        <v>21</v>
      </c>
      <c r="G210" s="8" t="s">
        <v>22</v>
      </c>
      <c r="H210" s="9" t="n">
        <v>41852</v>
      </c>
      <c r="I210" s="8" t="s">
        <v>23</v>
      </c>
      <c r="J210" s="10"/>
      <c r="K210" s="7" t="s">
        <v>469</v>
      </c>
      <c r="L210" s="11" t="s">
        <v>470</v>
      </c>
      <c r="M210" s="12"/>
      <c r="N210" s="9"/>
      <c r="O210" s="13" t="s">
        <v>70</v>
      </c>
      <c r="P210" s="13" t="s">
        <v>388</v>
      </c>
      <c r="Q210" s="13" t="str">
        <f aca="false">VLOOKUP(O210,MacroProcessos!$C$2:$E$7,3,0)</f>
        <v>De Suporte</v>
      </c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</row>
    <row r="211" customFormat="false" ht="28.5" hidden="false" customHeight="false" outlineLevel="0" collapsed="false">
      <c r="A211" s="5" t="n">
        <v>210</v>
      </c>
      <c r="B211" s="32" t="s">
        <v>471</v>
      </c>
      <c r="C211" s="7"/>
      <c r="D211" s="7" t="s">
        <v>462</v>
      </c>
      <c r="E211" s="7"/>
      <c r="F211" s="8" t="s">
        <v>21</v>
      </c>
      <c r="G211" s="8" t="s">
        <v>22</v>
      </c>
      <c r="H211" s="9" t="n">
        <v>41852</v>
      </c>
      <c r="I211" s="8" t="s">
        <v>23</v>
      </c>
      <c r="J211" s="10"/>
      <c r="K211" s="7" t="s">
        <v>472</v>
      </c>
      <c r="L211" s="11" t="s">
        <v>473</v>
      </c>
      <c r="M211" s="12"/>
      <c r="N211" s="9"/>
      <c r="O211" s="13" t="s">
        <v>70</v>
      </c>
      <c r="P211" s="13" t="s">
        <v>388</v>
      </c>
      <c r="Q211" s="13" t="str">
        <f aca="false">VLOOKUP(O211,MacroProcessos!$C$2:$E$7,3,0)</f>
        <v>De Suporte</v>
      </c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</row>
    <row r="212" customFormat="false" ht="57" hidden="false" customHeight="false" outlineLevel="0" collapsed="false">
      <c r="A212" s="5" t="n">
        <v>211</v>
      </c>
      <c r="B212" s="33" t="s">
        <v>474</v>
      </c>
      <c r="C212" s="17"/>
      <c r="D212" s="17" t="s">
        <v>462</v>
      </c>
      <c r="E212" s="17"/>
      <c r="F212" s="18" t="s">
        <v>21</v>
      </c>
      <c r="G212" s="8" t="s">
        <v>22</v>
      </c>
      <c r="H212" s="9" t="n">
        <v>41852</v>
      </c>
      <c r="I212" s="8" t="s">
        <v>23</v>
      </c>
      <c r="J212" s="10"/>
      <c r="K212" s="17" t="s">
        <v>475</v>
      </c>
      <c r="L212" s="31" t="s">
        <v>476</v>
      </c>
      <c r="M212" s="12"/>
      <c r="N212" s="9"/>
      <c r="O212" s="13" t="s">
        <v>70</v>
      </c>
      <c r="P212" s="13" t="s">
        <v>388</v>
      </c>
      <c r="Q212" s="13" t="str">
        <f aca="false">VLOOKUP(O212,MacroProcessos!$C$2:$E$7,3,0)</f>
        <v>De Suporte</v>
      </c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</row>
    <row r="213" customFormat="false" ht="15" hidden="false" customHeight="false" outlineLevel="0" collapsed="false">
      <c r="A213" s="5" t="n">
        <v>212</v>
      </c>
      <c r="B213" s="32" t="s">
        <v>477</v>
      </c>
      <c r="C213" s="7"/>
      <c r="D213" s="7" t="s">
        <v>19</v>
      </c>
      <c r="E213" s="7" t="s">
        <v>20</v>
      </c>
      <c r="F213" s="8" t="s">
        <v>91</v>
      </c>
      <c r="G213" s="8" t="s">
        <v>22</v>
      </c>
      <c r="H213" s="9" t="n">
        <v>41365</v>
      </c>
      <c r="I213" s="8" t="s">
        <v>32</v>
      </c>
      <c r="J213" s="10"/>
      <c r="K213" s="7"/>
      <c r="L213" s="11"/>
      <c r="M213" s="12"/>
      <c r="N213" s="9" t="n">
        <v>42278</v>
      </c>
      <c r="O213" s="13"/>
      <c r="P213" s="13"/>
      <c r="Q213" s="13" t="e">
        <f aca="false">VLOOKUP(O213,MacroProcessos!$C$2:$E$7,3,0)</f>
        <v>#N/A</v>
      </c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</row>
    <row r="214" customFormat="false" ht="28.5" hidden="false" customHeight="false" outlineLevel="0" collapsed="false">
      <c r="A214" s="5" t="n">
        <v>213</v>
      </c>
      <c r="B214" s="32" t="s">
        <v>478</v>
      </c>
      <c r="C214" s="7"/>
      <c r="D214" s="7" t="s">
        <v>19</v>
      </c>
      <c r="E214" s="7" t="s">
        <v>89</v>
      </c>
      <c r="F214" s="8" t="s">
        <v>91</v>
      </c>
      <c r="G214" s="8" t="s">
        <v>22</v>
      </c>
      <c r="H214" s="9" t="n">
        <v>41821</v>
      </c>
      <c r="I214" s="8" t="s">
        <v>32</v>
      </c>
      <c r="J214" s="10"/>
      <c r="K214" s="7"/>
      <c r="L214" s="11"/>
      <c r="M214" s="12"/>
      <c r="N214" s="9"/>
      <c r="O214" s="13"/>
      <c r="P214" s="13"/>
      <c r="Q214" s="13" t="e">
        <f aca="false">VLOOKUP(O214,MacroProcessos!$C$2:$E$7,3,0)</f>
        <v>#N/A</v>
      </c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</row>
    <row r="215" customFormat="false" ht="15" hidden="false" customHeight="false" outlineLevel="0" collapsed="false">
      <c r="A215" s="5" t="n">
        <v>214</v>
      </c>
      <c r="B215" s="32" t="s">
        <v>479</v>
      </c>
      <c r="C215" s="7"/>
      <c r="D215" s="7" t="s">
        <v>19</v>
      </c>
      <c r="E215" s="7" t="s">
        <v>480</v>
      </c>
      <c r="F215" s="8" t="s">
        <v>91</v>
      </c>
      <c r="G215" s="8" t="s">
        <v>22</v>
      </c>
      <c r="H215" s="9" t="n">
        <v>40969</v>
      </c>
      <c r="I215" s="8" t="s">
        <v>32</v>
      </c>
      <c r="J215" s="10"/>
      <c r="K215" s="7"/>
      <c r="L215" s="11"/>
      <c r="M215" s="12"/>
      <c r="N215" s="9"/>
      <c r="O215" s="13"/>
      <c r="P215" s="13"/>
      <c r="Q215" s="13" t="e">
        <f aca="false">VLOOKUP(O215,MacroProcessos!$C$2:$E$7,3,0)</f>
        <v>#N/A</v>
      </c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</row>
    <row r="216" customFormat="false" ht="28.5" hidden="false" customHeight="false" outlineLevel="0" collapsed="false">
      <c r="A216" s="5" t="n">
        <v>215</v>
      </c>
      <c r="B216" s="32" t="s">
        <v>481</v>
      </c>
      <c r="C216" s="7"/>
      <c r="D216" s="7" t="s">
        <v>55</v>
      </c>
      <c r="E216" s="7"/>
      <c r="F216" s="8" t="s">
        <v>37</v>
      </c>
      <c r="G216" s="8" t="s">
        <v>22</v>
      </c>
      <c r="H216" s="9" t="n">
        <v>40909</v>
      </c>
      <c r="I216" s="8" t="s">
        <v>32</v>
      </c>
      <c r="J216" s="10"/>
      <c r="K216" s="7"/>
      <c r="L216" s="11"/>
      <c r="M216" s="12"/>
      <c r="N216" s="15" t="n">
        <v>42278</v>
      </c>
      <c r="O216" s="13" t="s">
        <v>70</v>
      </c>
      <c r="P216" s="13" t="s">
        <v>71</v>
      </c>
      <c r="Q216" s="13" t="str">
        <f aca="false">VLOOKUP(O216,MacroProcessos!$C$2:$E$7,3,0)</f>
        <v>De Suporte</v>
      </c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</row>
    <row r="217" customFormat="false" ht="28.5" hidden="false" customHeight="false" outlineLevel="0" collapsed="false">
      <c r="A217" s="5" t="n">
        <v>216</v>
      </c>
      <c r="B217" s="32" t="s">
        <v>482</v>
      </c>
      <c r="C217" s="7"/>
      <c r="D217" s="7" t="s">
        <v>55</v>
      </c>
      <c r="E217" s="7"/>
      <c r="F217" s="8" t="s">
        <v>91</v>
      </c>
      <c r="G217" s="8" t="s">
        <v>22</v>
      </c>
      <c r="H217" s="9" t="n">
        <v>41365</v>
      </c>
      <c r="I217" s="8" t="s">
        <v>32</v>
      </c>
      <c r="J217" s="10" t="s">
        <v>75</v>
      </c>
      <c r="K217" s="7"/>
      <c r="L217" s="11"/>
      <c r="M217" s="12"/>
      <c r="N217" s="15" t="n">
        <v>42278</v>
      </c>
      <c r="O217" s="13"/>
      <c r="P217" s="13"/>
      <c r="Q217" s="13" t="e">
        <f aca="false">VLOOKUP(O217,MacroProcessos!$C$2:$E$7,3,0)</f>
        <v>#N/A</v>
      </c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</row>
    <row r="218" customFormat="false" ht="28.5" hidden="false" customHeight="false" outlineLevel="0" collapsed="false">
      <c r="A218" s="5" t="n">
        <v>217</v>
      </c>
      <c r="B218" s="32" t="s">
        <v>483</v>
      </c>
      <c r="C218" s="7"/>
      <c r="D218" s="7" t="s">
        <v>55</v>
      </c>
      <c r="E218" s="7"/>
      <c r="F218" s="8" t="s">
        <v>91</v>
      </c>
      <c r="G218" s="8" t="s">
        <v>22</v>
      </c>
      <c r="H218" s="9" t="n">
        <v>40969</v>
      </c>
      <c r="I218" s="8" t="s">
        <v>32</v>
      </c>
      <c r="J218" s="10" t="s">
        <v>75</v>
      </c>
      <c r="K218" s="7"/>
      <c r="L218" s="11"/>
      <c r="M218" s="12"/>
      <c r="N218" s="15" t="n">
        <v>42278</v>
      </c>
      <c r="O218" s="13"/>
      <c r="P218" s="13"/>
      <c r="Q218" s="13" t="e">
        <f aca="false">VLOOKUP(O218,MacroProcessos!$C$2:$E$7,3,0)</f>
        <v>#N/A</v>
      </c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</row>
    <row r="219" customFormat="false" ht="28.5" hidden="false" customHeight="false" outlineLevel="0" collapsed="false">
      <c r="A219" s="5" t="n">
        <v>218</v>
      </c>
      <c r="B219" s="32" t="s">
        <v>484</v>
      </c>
      <c r="C219" s="7"/>
      <c r="D219" s="7" t="s">
        <v>55</v>
      </c>
      <c r="E219" s="7"/>
      <c r="F219" s="8" t="s">
        <v>91</v>
      </c>
      <c r="G219" s="8" t="s">
        <v>22</v>
      </c>
      <c r="H219" s="9" t="n">
        <v>40909</v>
      </c>
      <c r="I219" s="8" t="s">
        <v>32</v>
      </c>
      <c r="J219" s="10" t="s">
        <v>75</v>
      </c>
      <c r="K219" s="7"/>
      <c r="L219" s="11"/>
      <c r="M219" s="12"/>
      <c r="N219" s="15" t="n">
        <v>42278</v>
      </c>
      <c r="O219" s="13"/>
      <c r="P219" s="13"/>
      <c r="Q219" s="13" t="e">
        <f aca="false">VLOOKUP(O219,MacroProcessos!$C$2:$E$7,3,0)</f>
        <v>#N/A</v>
      </c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</row>
    <row r="220" customFormat="false" ht="28.5" hidden="false" customHeight="false" outlineLevel="0" collapsed="false">
      <c r="A220" s="5" t="n">
        <v>219</v>
      </c>
      <c r="B220" s="32" t="s">
        <v>485</v>
      </c>
      <c r="C220" s="7"/>
      <c r="D220" s="7" t="s">
        <v>55</v>
      </c>
      <c r="E220" s="7"/>
      <c r="F220" s="7" t="s">
        <v>91</v>
      </c>
      <c r="G220" s="20"/>
      <c r="H220" s="34" t="n">
        <v>40909</v>
      </c>
      <c r="I220" s="8" t="s">
        <v>32</v>
      </c>
      <c r="J220" s="10" t="s">
        <v>75</v>
      </c>
      <c r="K220" s="7"/>
      <c r="L220" s="11"/>
      <c r="M220" s="12"/>
      <c r="N220" s="15" t="n">
        <v>42278</v>
      </c>
      <c r="O220" s="13"/>
      <c r="P220" s="13"/>
      <c r="Q220" s="13" t="e">
        <f aca="false">VLOOKUP(O220,MacroProcessos!$C$2:$E$7,3,0)</f>
        <v>#N/A</v>
      </c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</row>
    <row r="221" customFormat="false" ht="28.5" hidden="false" customHeight="false" outlineLevel="0" collapsed="false">
      <c r="A221" s="5" t="n">
        <v>220</v>
      </c>
      <c r="B221" s="32" t="s">
        <v>486</v>
      </c>
      <c r="C221" s="7"/>
      <c r="D221" s="7" t="s">
        <v>55</v>
      </c>
      <c r="E221" s="7"/>
      <c r="F221" s="8" t="s">
        <v>91</v>
      </c>
      <c r="G221" s="8" t="s">
        <v>22</v>
      </c>
      <c r="H221" s="34" t="n">
        <v>40909</v>
      </c>
      <c r="I221" s="8" t="s">
        <v>32</v>
      </c>
      <c r="J221" s="10" t="s">
        <v>75</v>
      </c>
      <c r="K221" s="7"/>
      <c r="L221" s="11"/>
      <c r="M221" s="12"/>
      <c r="N221" s="15" t="n">
        <v>42278</v>
      </c>
      <c r="O221" s="13"/>
      <c r="P221" s="13"/>
      <c r="Q221" s="13" t="e">
        <f aca="false">VLOOKUP(O221,MacroProcessos!$C$2:$E$7,3,0)</f>
        <v>#N/A</v>
      </c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</row>
    <row r="222" customFormat="false" ht="42.75" hidden="false" customHeight="false" outlineLevel="0" collapsed="false">
      <c r="A222" s="5" t="n">
        <v>221</v>
      </c>
      <c r="B222" s="32" t="s">
        <v>487</v>
      </c>
      <c r="C222" s="7"/>
      <c r="D222" s="7" t="s">
        <v>30</v>
      </c>
      <c r="E222" s="7"/>
      <c r="F222" s="8" t="s">
        <v>37</v>
      </c>
      <c r="G222" s="8" t="s">
        <v>22</v>
      </c>
      <c r="H222" s="9" t="n">
        <v>41365</v>
      </c>
      <c r="I222" s="8" t="s">
        <v>32</v>
      </c>
      <c r="J222" s="10"/>
      <c r="K222" s="7"/>
      <c r="L222" s="11"/>
      <c r="M222" s="12"/>
      <c r="N222" s="9"/>
      <c r="O222" s="13" t="s">
        <v>26</v>
      </c>
      <c r="P222" s="13" t="s">
        <v>35</v>
      </c>
      <c r="Q222" s="13" t="str">
        <f aca="false">VLOOKUP(O222,MacroProcessos!$C$2:$E$7,3,0)</f>
        <v>Finalístico</v>
      </c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</row>
    <row r="223" customFormat="false" ht="28.5" hidden="false" customHeight="false" outlineLevel="0" collapsed="false">
      <c r="A223" s="5" t="n">
        <v>222</v>
      </c>
      <c r="B223" s="32" t="s">
        <v>488</v>
      </c>
      <c r="C223" s="7"/>
      <c r="D223" s="7" t="s">
        <v>30</v>
      </c>
      <c r="E223" s="7"/>
      <c r="F223" s="8" t="s">
        <v>37</v>
      </c>
      <c r="G223" s="8" t="s">
        <v>22</v>
      </c>
      <c r="H223" s="9" t="n">
        <v>41365</v>
      </c>
      <c r="I223" s="8" t="s">
        <v>32</v>
      </c>
      <c r="J223" s="10"/>
      <c r="K223" s="7"/>
      <c r="L223" s="11"/>
      <c r="M223" s="12"/>
      <c r="N223" s="9"/>
      <c r="O223" s="13" t="s">
        <v>46</v>
      </c>
      <c r="P223" s="13" t="s">
        <v>80</v>
      </c>
      <c r="Q223" s="13" t="str">
        <f aca="false">VLOOKUP(O223,MacroProcessos!$C$2:$E$7,3,0)</f>
        <v>Finalístico</v>
      </c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</row>
    <row r="224" customFormat="false" ht="28.5" hidden="false" customHeight="false" outlineLevel="0" collapsed="false">
      <c r="A224" s="5" t="n">
        <v>223</v>
      </c>
      <c r="B224" s="32" t="s">
        <v>489</v>
      </c>
      <c r="C224" s="7"/>
      <c r="D224" s="7" t="s">
        <v>30</v>
      </c>
      <c r="E224" s="7"/>
      <c r="F224" s="8" t="s">
        <v>37</v>
      </c>
      <c r="G224" s="8" t="s">
        <v>22</v>
      </c>
      <c r="H224" s="9" t="n">
        <v>41365</v>
      </c>
      <c r="I224" s="8" t="s">
        <v>32</v>
      </c>
      <c r="J224" s="10"/>
      <c r="K224" s="7"/>
      <c r="L224" s="11"/>
      <c r="M224" s="12"/>
      <c r="N224" s="9"/>
      <c r="O224" s="13" t="s">
        <v>46</v>
      </c>
      <c r="P224" s="13" t="s">
        <v>80</v>
      </c>
      <c r="Q224" s="13" t="str">
        <f aca="false">VLOOKUP(O224,MacroProcessos!$C$2:$E$7,3,0)</f>
        <v>Finalístico</v>
      </c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</row>
    <row r="225" customFormat="false" ht="15" hidden="false" customHeight="false" outlineLevel="0" collapsed="false">
      <c r="A225" s="5" t="n">
        <v>224</v>
      </c>
      <c r="B225" s="32" t="s">
        <v>490</v>
      </c>
      <c r="C225" s="7"/>
      <c r="D225" s="7" t="s">
        <v>30</v>
      </c>
      <c r="E225" s="7"/>
      <c r="F225" s="8" t="s">
        <v>37</v>
      </c>
      <c r="G225" s="8" t="s">
        <v>22</v>
      </c>
      <c r="H225" s="9" t="n">
        <v>41365</v>
      </c>
      <c r="I225" s="8" t="s">
        <v>32</v>
      </c>
      <c r="J225" s="10"/>
      <c r="K225" s="7"/>
      <c r="L225" s="11"/>
      <c r="M225" s="12"/>
      <c r="N225" s="9"/>
      <c r="O225" s="13" t="s">
        <v>70</v>
      </c>
      <c r="P225" s="13" t="s">
        <v>71</v>
      </c>
      <c r="Q225" s="13" t="str">
        <f aca="false">VLOOKUP(O225,MacroProcessos!$C$2:$E$7,3,0)</f>
        <v>De Suporte</v>
      </c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</row>
    <row r="226" customFormat="false" ht="15" hidden="false" customHeight="false" outlineLevel="0" collapsed="false">
      <c r="A226" s="5" t="n">
        <v>225</v>
      </c>
      <c r="B226" s="32" t="s">
        <v>491</v>
      </c>
      <c r="C226" s="7"/>
      <c r="D226" s="7" t="s">
        <v>30</v>
      </c>
      <c r="E226" s="7"/>
      <c r="F226" s="8" t="s">
        <v>37</v>
      </c>
      <c r="G226" s="8" t="s">
        <v>22</v>
      </c>
      <c r="H226" s="9" t="n">
        <v>41365</v>
      </c>
      <c r="I226" s="8" t="s">
        <v>32</v>
      </c>
      <c r="J226" s="10"/>
      <c r="K226" s="7"/>
      <c r="L226" s="11"/>
      <c r="M226" s="12"/>
      <c r="N226" s="9"/>
      <c r="O226" s="13" t="s">
        <v>70</v>
      </c>
      <c r="P226" s="13" t="s">
        <v>71</v>
      </c>
      <c r="Q226" s="13" t="str">
        <f aca="false">VLOOKUP(O226,MacroProcessos!$C$2:$E$7,3,0)</f>
        <v>De Suporte</v>
      </c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</row>
    <row r="227" customFormat="false" ht="42.75" hidden="false" customHeight="false" outlineLevel="0" collapsed="false">
      <c r="A227" s="5" t="n">
        <v>226</v>
      </c>
      <c r="B227" s="32" t="s">
        <v>492</v>
      </c>
      <c r="C227" s="7"/>
      <c r="D227" s="7" t="s">
        <v>30</v>
      </c>
      <c r="E227" s="7"/>
      <c r="F227" s="8" t="s">
        <v>37</v>
      </c>
      <c r="G227" s="8" t="s">
        <v>22</v>
      </c>
      <c r="H227" s="9" t="n">
        <v>41365</v>
      </c>
      <c r="I227" s="8" t="s">
        <v>32</v>
      </c>
      <c r="J227" s="10"/>
      <c r="K227" s="7"/>
      <c r="L227" s="11"/>
      <c r="M227" s="12"/>
      <c r="N227" s="9"/>
      <c r="O227" s="13" t="s">
        <v>26</v>
      </c>
      <c r="P227" s="13" t="s">
        <v>35</v>
      </c>
      <c r="Q227" s="13" t="str">
        <f aca="false">VLOOKUP(O227,MacroProcessos!$C$2:$E$7,3,0)</f>
        <v>Finalístico</v>
      </c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</row>
    <row r="228" customFormat="false" ht="15" hidden="false" customHeight="false" outlineLevel="0" collapsed="false">
      <c r="A228" s="5" t="n">
        <v>227</v>
      </c>
      <c r="B228" s="32" t="s">
        <v>493</v>
      </c>
      <c r="C228" s="7"/>
      <c r="D228" s="7" t="s">
        <v>79</v>
      </c>
      <c r="E228" s="7"/>
      <c r="F228" s="8" t="s">
        <v>37</v>
      </c>
      <c r="G228" s="8" t="s">
        <v>22</v>
      </c>
      <c r="H228" s="9" t="n">
        <v>41365</v>
      </c>
      <c r="I228" s="8" t="s">
        <v>32</v>
      </c>
      <c r="J228" s="10"/>
      <c r="K228" s="7" t="s">
        <v>224</v>
      </c>
      <c r="L228" s="11"/>
      <c r="M228" s="12"/>
      <c r="N228" s="9"/>
      <c r="O228" s="13" t="s">
        <v>70</v>
      </c>
      <c r="P228" s="13" t="s">
        <v>71</v>
      </c>
      <c r="Q228" s="13" t="str">
        <f aca="false">VLOOKUP(O228,MacroProcessos!$C$2:$E$7,3,0)</f>
        <v>De Suporte</v>
      </c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</row>
    <row r="229" customFormat="false" ht="15" hidden="false" customHeight="false" outlineLevel="0" collapsed="false">
      <c r="A229" s="5" t="n">
        <v>228</v>
      </c>
      <c r="B229" s="32" t="s">
        <v>494</v>
      </c>
      <c r="C229" s="7"/>
      <c r="D229" s="7" t="s">
        <v>79</v>
      </c>
      <c r="E229" s="7"/>
      <c r="F229" s="8" t="s">
        <v>37</v>
      </c>
      <c r="G229" s="8" t="s">
        <v>22</v>
      </c>
      <c r="H229" s="9" t="n">
        <v>40909</v>
      </c>
      <c r="I229" s="8" t="s">
        <v>32</v>
      </c>
      <c r="J229" s="10"/>
      <c r="K229" s="7" t="s">
        <v>224</v>
      </c>
      <c r="L229" s="11"/>
      <c r="M229" s="12"/>
      <c r="N229" s="9"/>
      <c r="O229" s="13" t="s">
        <v>70</v>
      </c>
      <c r="P229" s="13" t="s">
        <v>71</v>
      </c>
      <c r="Q229" s="13" t="str">
        <f aca="false">VLOOKUP(O229,MacroProcessos!$C$2:$E$7,3,0)</f>
        <v>De Suporte</v>
      </c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</row>
    <row r="230" customFormat="false" ht="267.9" hidden="false" customHeight="false" outlineLevel="0" collapsed="false">
      <c r="A230" s="5" t="n">
        <v>229</v>
      </c>
      <c r="B230" s="32" t="s">
        <v>495</v>
      </c>
      <c r="C230" s="7"/>
      <c r="D230" s="7" t="s">
        <v>79</v>
      </c>
      <c r="E230" s="7"/>
      <c r="F230" s="8" t="s">
        <v>21</v>
      </c>
      <c r="G230" s="8" t="s">
        <v>22</v>
      </c>
      <c r="H230" s="9" t="n">
        <v>42125</v>
      </c>
      <c r="I230" s="8" t="s">
        <v>23</v>
      </c>
      <c r="J230" s="10"/>
      <c r="K230" s="7" t="s">
        <v>496</v>
      </c>
      <c r="L230" s="11" t="s">
        <v>497</v>
      </c>
      <c r="M230" s="12"/>
      <c r="N230" s="9"/>
      <c r="O230" s="13" t="s">
        <v>70</v>
      </c>
      <c r="P230" s="13" t="s">
        <v>207</v>
      </c>
      <c r="Q230" s="13" t="str">
        <f aca="false">VLOOKUP(O230,MacroProcessos!$C$2:$E$7,3,0)</f>
        <v>De Suporte</v>
      </c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</row>
    <row r="231" customFormat="false" ht="99.75" hidden="false" customHeight="false" outlineLevel="0" collapsed="false">
      <c r="A231" s="5" t="n">
        <v>230</v>
      </c>
      <c r="B231" s="32" t="s">
        <v>498</v>
      </c>
      <c r="C231" s="7"/>
      <c r="D231" s="7" t="s">
        <v>79</v>
      </c>
      <c r="E231" s="7"/>
      <c r="F231" s="8" t="s">
        <v>21</v>
      </c>
      <c r="G231" s="8" t="s">
        <v>22</v>
      </c>
      <c r="H231" s="9" t="n">
        <v>42125</v>
      </c>
      <c r="I231" s="8" t="s">
        <v>23</v>
      </c>
      <c r="J231" s="10"/>
      <c r="K231" s="7" t="s">
        <v>499</v>
      </c>
      <c r="L231" s="11" t="s">
        <v>500</v>
      </c>
      <c r="M231" s="12"/>
      <c r="N231" s="9"/>
      <c r="O231" s="13" t="s">
        <v>70</v>
      </c>
      <c r="P231" s="13" t="s">
        <v>207</v>
      </c>
      <c r="Q231" s="13" t="str">
        <f aca="false">VLOOKUP(O231,MacroProcessos!$C$2:$E$7,3,0)</f>
        <v>De Suporte</v>
      </c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</row>
    <row r="232" customFormat="false" ht="71.25" hidden="false" customHeight="false" outlineLevel="0" collapsed="false">
      <c r="A232" s="5" t="n">
        <v>231</v>
      </c>
      <c r="B232" s="32" t="s">
        <v>501</v>
      </c>
      <c r="C232" s="7"/>
      <c r="D232" s="7" t="s">
        <v>79</v>
      </c>
      <c r="E232" s="7"/>
      <c r="F232" s="8" t="s">
        <v>21</v>
      </c>
      <c r="G232" s="8" t="s">
        <v>22</v>
      </c>
      <c r="H232" s="9" t="n">
        <v>42125</v>
      </c>
      <c r="I232" s="8" t="s">
        <v>23</v>
      </c>
      <c r="J232" s="10"/>
      <c r="K232" s="7" t="s">
        <v>502</v>
      </c>
      <c r="L232" s="11"/>
      <c r="M232" s="12"/>
      <c r="N232" s="9"/>
      <c r="O232" s="13" t="s">
        <v>70</v>
      </c>
      <c r="P232" s="13" t="s">
        <v>71</v>
      </c>
      <c r="Q232" s="13" t="str">
        <f aca="false">VLOOKUP(O232,MacroProcessos!$C$2:$E$7,3,0)</f>
        <v>De Suporte</v>
      </c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</row>
    <row r="233" customFormat="false" ht="85.5" hidden="false" customHeight="false" outlineLevel="0" collapsed="false">
      <c r="A233" s="5" t="n">
        <v>232</v>
      </c>
      <c r="B233" s="32" t="s">
        <v>503</v>
      </c>
      <c r="C233" s="7"/>
      <c r="D233" s="7" t="s">
        <v>73</v>
      </c>
      <c r="E233" s="7"/>
      <c r="F233" s="8" t="s">
        <v>21</v>
      </c>
      <c r="G233" s="8" t="s">
        <v>22</v>
      </c>
      <c r="H233" s="9" t="n">
        <v>42125</v>
      </c>
      <c r="I233" s="8" t="s">
        <v>23</v>
      </c>
      <c r="J233" s="10"/>
      <c r="K233" s="7" t="s">
        <v>504</v>
      </c>
      <c r="L233" s="11" t="s">
        <v>505</v>
      </c>
      <c r="M233" s="12"/>
      <c r="N233" s="9"/>
      <c r="O233" s="13" t="s">
        <v>70</v>
      </c>
      <c r="P233" s="13" t="s">
        <v>207</v>
      </c>
      <c r="Q233" s="13" t="str">
        <f aca="false">VLOOKUP(O233,MacroProcessos!$C$2:$E$7,3,0)</f>
        <v>De Suporte</v>
      </c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</row>
    <row r="234" customFormat="false" ht="42.75" hidden="false" customHeight="false" outlineLevel="0" collapsed="false">
      <c r="A234" s="5" t="n">
        <v>233</v>
      </c>
      <c r="B234" s="32" t="s">
        <v>506</v>
      </c>
      <c r="C234" s="7"/>
      <c r="D234" s="7" t="s">
        <v>73</v>
      </c>
      <c r="E234" s="7"/>
      <c r="F234" s="8" t="s">
        <v>21</v>
      </c>
      <c r="G234" s="8" t="s">
        <v>22</v>
      </c>
      <c r="H234" s="9" t="n">
        <v>42125</v>
      </c>
      <c r="I234" s="8" t="s">
        <v>23</v>
      </c>
      <c r="J234" s="10"/>
      <c r="K234" s="7" t="s">
        <v>507</v>
      </c>
      <c r="L234" s="11" t="s">
        <v>508</v>
      </c>
      <c r="M234" s="12"/>
      <c r="N234" s="9"/>
      <c r="O234" s="13" t="s">
        <v>70</v>
      </c>
      <c r="P234" s="13" t="s">
        <v>302</v>
      </c>
      <c r="Q234" s="13" t="str">
        <f aca="false">VLOOKUP(O234,MacroProcessos!$C$2:$E$7,3,0)</f>
        <v>De Suporte</v>
      </c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</row>
    <row r="235" customFormat="false" ht="28.5" hidden="false" customHeight="false" outlineLevel="0" collapsed="false">
      <c r="A235" s="5" t="n">
        <v>234</v>
      </c>
      <c r="B235" s="32" t="s">
        <v>509</v>
      </c>
      <c r="C235" s="7"/>
      <c r="D235" s="7" t="s">
        <v>73</v>
      </c>
      <c r="E235" s="7"/>
      <c r="F235" s="8" t="s">
        <v>21</v>
      </c>
      <c r="G235" s="8" t="s">
        <v>22</v>
      </c>
      <c r="H235" s="9" t="n">
        <v>42125</v>
      </c>
      <c r="I235" s="8" t="s">
        <v>23</v>
      </c>
      <c r="J235" s="10"/>
      <c r="K235" s="7" t="s">
        <v>510</v>
      </c>
      <c r="L235" s="11" t="s">
        <v>511</v>
      </c>
      <c r="M235" s="12"/>
      <c r="N235" s="9"/>
      <c r="O235" s="13" t="s">
        <v>70</v>
      </c>
      <c r="P235" s="13" t="s">
        <v>71</v>
      </c>
      <c r="Q235" s="13" t="str">
        <f aca="false">VLOOKUP(O235,MacroProcessos!$C$2:$E$7,3,0)</f>
        <v>De Suporte</v>
      </c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</row>
    <row r="236" customFormat="false" ht="15" hidden="false" customHeight="false" outlineLevel="0" collapsed="false">
      <c r="A236" s="5" t="n">
        <v>235</v>
      </c>
      <c r="B236" s="32" t="s">
        <v>512</v>
      </c>
      <c r="C236" s="7"/>
      <c r="D236" s="7" t="s">
        <v>73</v>
      </c>
      <c r="E236" s="7"/>
      <c r="F236" s="8" t="s">
        <v>37</v>
      </c>
      <c r="G236" s="8" t="s">
        <v>22</v>
      </c>
      <c r="H236" s="9" t="n">
        <v>41395</v>
      </c>
      <c r="I236" s="8" t="s">
        <v>32</v>
      </c>
      <c r="J236" s="10"/>
      <c r="K236" s="7" t="s">
        <v>224</v>
      </c>
      <c r="L236" s="11"/>
      <c r="M236" s="12"/>
      <c r="N236" s="9"/>
      <c r="O236" s="13" t="s">
        <v>70</v>
      </c>
      <c r="P236" s="13" t="s">
        <v>207</v>
      </c>
      <c r="Q236" s="13" t="str">
        <f aca="false">VLOOKUP(O236,MacroProcessos!$C$2:$E$7,3,0)</f>
        <v>De Suporte</v>
      </c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</row>
    <row r="237" customFormat="false" ht="28.5" hidden="false" customHeight="false" outlineLevel="0" collapsed="false">
      <c r="A237" s="5" t="n">
        <v>236</v>
      </c>
      <c r="B237" s="32" t="s">
        <v>513</v>
      </c>
      <c r="C237" s="7"/>
      <c r="D237" s="7" t="s">
        <v>73</v>
      </c>
      <c r="E237" s="7"/>
      <c r="F237" s="8" t="s">
        <v>37</v>
      </c>
      <c r="G237" s="8" t="s">
        <v>22</v>
      </c>
      <c r="H237" s="9" t="n">
        <v>41395</v>
      </c>
      <c r="I237" s="8" t="s">
        <v>32</v>
      </c>
      <c r="J237" s="10"/>
      <c r="K237" s="7" t="s">
        <v>224</v>
      </c>
      <c r="L237" s="11"/>
      <c r="M237" s="12"/>
      <c r="N237" s="9"/>
      <c r="O237" s="13" t="s">
        <v>70</v>
      </c>
      <c r="P237" s="13" t="s">
        <v>71</v>
      </c>
      <c r="Q237" s="13" t="str">
        <f aca="false">VLOOKUP(O237,MacroProcessos!$C$2:$E$7,3,0)</f>
        <v>De Suporte</v>
      </c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</row>
    <row r="238" customFormat="false" ht="15" hidden="false" customHeight="false" outlineLevel="0" collapsed="false">
      <c r="A238" s="5" t="n">
        <v>237</v>
      </c>
      <c r="B238" s="32" t="s">
        <v>514</v>
      </c>
      <c r="C238" s="7"/>
      <c r="D238" s="7" t="s">
        <v>73</v>
      </c>
      <c r="E238" s="7"/>
      <c r="F238" s="8" t="s">
        <v>37</v>
      </c>
      <c r="G238" s="8" t="s">
        <v>22</v>
      </c>
      <c r="H238" s="9" t="n">
        <v>42217</v>
      </c>
      <c r="I238" s="8" t="s">
        <v>32</v>
      </c>
      <c r="J238" s="10"/>
      <c r="K238" s="7"/>
      <c r="L238" s="11"/>
      <c r="M238" s="12"/>
      <c r="N238" s="9"/>
      <c r="O238" s="13" t="s">
        <v>70</v>
      </c>
      <c r="P238" s="13" t="s">
        <v>233</v>
      </c>
      <c r="Q238" s="13" t="str">
        <f aca="false">VLOOKUP(O238,MacroProcessos!$C$2:$E$7,3,0)</f>
        <v>De Suporte</v>
      </c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</row>
    <row r="239" customFormat="false" ht="15" hidden="false" customHeight="false" outlineLevel="0" collapsed="false">
      <c r="A239" s="5" t="n">
        <v>238</v>
      </c>
      <c r="B239" s="32" t="s">
        <v>515</v>
      </c>
      <c r="C239" s="7"/>
      <c r="D239" s="7" t="s">
        <v>73</v>
      </c>
      <c r="E239" s="7" t="s">
        <v>231</v>
      </c>
      <c r="F239" s="8" t="s">
        <v>91</v>
      </c>
      <c r="G239" s="8" t="s">
        <v>22</v>
      </c>
      <c r="H239" s="9" t="n">
        <v>40969</v>
      </c>
      <c r="I239" s="8" t="s">
        <v>32</v>
      </c>
      <c r="J239" s="10"/>
      <c r="K239" s="7" t="s">
        <v>224</v>
      </c>
      <c r="L239" s="11"/>
      <c r="M239" s="12"/>
      <c r="N239" s="9" t="n">
        <v>42272</v>
      </c>
      <c r="O239" s="13"/>
      <c r="P239" s="13"/>
      <c r="Q239" s="13" t="e">
        <f aca="false">VLOOKUP(O239,MacroProcessos!$C$2:$E$7,3,0)</f>
        <v>#N/A</v>
      </c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</row>
    <row r="240" customFormat="false" ht="28.5" hidden="false" customHeight="false" outlineLevel="0" collapsed="false">
      <c r="A240" s="5" t="n">
        <v>239</v>
      </c>
      <c r="B240" s="32" t="s">
        <v>516</v>
      </c>
      <c r="C240" s="7"/>
      <c r="D240" s="11" t="s">
        <v>390</v>
      </c>
      <c r="E240" s="7"/>
      <c r="F240" s="8" t="s">
        <v>21</v>
      </c>
      <c r="G240" s="8" t="s">
        <v>22</v>
      </c>
      <c r="H240" s="9" t="n">
        <v>41913</v>
      </c>
      <c r="I240" s="8" t="s">
        <v>23</v>
      </c>
      <c r="J240" s="10" t="s">
        <v>75</v>
      </c>
      <c r="K240" s="7"/>
      <c r="L240" s="11"/>
      <c r="M240" s="12"/>
      <c r="N240" s="9" t="n">
        <v>42278</v>
      </c>
      <c r="O240" s="13" t="s">
        <v>70</v>
      </c>
      <c r="P240" s="13" t="s">
        <v>205</v>
      </c>
      <c r="Q240" s="13" t="str">
        <f aca="false">VLOOKUP(O240,MacroProcessos!$C$2:$E$7,3,0)</f>
        <v>De Suporte</v>
      </c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</row>
    <row r="241" customFormat="false" ht="28.5" hidden="false" customHeight="false" outlineLevel="0" collapsed="false">
      <c r="A241" s="5" t="n">
        <v>240</v>
      </c>
      <c r="B241" s="32" t="s">
        <v>517</v>
      </c>
      <c r="C241" s="7"/>
      <c r="D241" s="11" t="s">
        <v>390</v>
      </c>
      <c r="E241" s="7"/>
      <c r="F241" s="8" t="s">
        <v>21</v>
      </c>
      <c r="G241" s="8" t="s">
        <v>22</v>
      </c>
      <c r="H241" s="9" t="n">
        <v>41913</v>
      </c>
      <c r="I241" s="8" t="s">
        <v>23</v>
      </c>
      <c r="J241" s="10" t="s">
        <v>75</v>
      </c>
      <c r="K241" s="7"/>
      <c r="L241" s="11"/>
      <c r="M241" s="12"/>
      <c r="N241" s="9" t="n">
        <v>42278</v>
      </c>
      <c r="O241" s="13" t="s">
        <v>70</v>
      </c>
      <c r="P241" s="13" t="s">
        <v>205</v>
      </c>
      <c r="Q241" s="13" t="str">
        <f aca="false">VLOOKUP(O241,MacroProcessos!$C$2:$E$7,3,0)</f>
        <v>De Suporte</v>
      </c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</row>
    <row r="242" customFormat="false" ht="28.5" hidden="false" customHeight="false" outlineLevel="0" collapsed="false">
      <c r="A242" s="5" t="n">
        <v>241</v>
      </c>
      <c r="B242" s="32" t="s">
        <v>518</v>
      </c>
      <c r="C242" s="7"/>
      <c r="D242" s="11" t="s">
        <v>390</v>
      </c>
      <c r="E242" s="7"/>
      <c r="F242" s="8" t="s">
        <v>21</v>
      </c>
      <c r="G242" s="8" t="s">
        <v>22</v>
      </c>
      <c r="H242" s="9" t="n">
        <v>41913</v>
      </c>
      <c r="I242" s="8" t="s">
        <v>23</v>
      </c>
      <c r="J242" s="10" t="s">
        <v>75</v>
      </c>
      <c r="K242" s="7"/>
      <c r="L242" s="11"/>
      <c r="M242" s="12"/>
      <c r="N242" s="9" t="n">
        <v>42278</v>
      </c>
      <c r="O242" s="13" t="s">
        <v>70</v>
      </c>
      <c r="P242" s="13" t="s">
        <v>205</v>
      </c>
      <c r="Q242" s="13" t="str">
        <f aca="false">VLOOKUP(O242,MacroProcessos!$C$2:$E$7,3,0)</f>
        <v>De Suporte</v>
      </c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</row>
    <row r="243" customFormat="false" ht="28.5" hidden="false" customHeight="false" outlineLevel="0" collapsed="false">
      <c r="A243" s="5" t="n">
        <v>242</v>
      </c>
      <c r="B243" s="32" t="s">
        <v>519</v>
      </c>
      <c r="C243" s="7"/>
      <c r="D243" s="11" t="s">
        <v>390</v>
      </c>
      <c r="E243" s="7"/>
      <c r="F243" s="8" t="s">
        <v>160</v>
      </c>
      <c r="G243" s="8" t="s">
        <v>22</v>
      </c>
      <c r="H243" s="9" t="n">
        <v>40940</v>
      </c>
      <c r="I243" s="8" t="s">
        <v>32</v>
      </c>
      <c r="J243" s="10" t="s">
        <v>75</v>
      </c>
      <c r="K243" s="7"/>
      <c r="L243" s="11"/>
      <c r="M243" s="12"/>
      <c r="N243" s="9" t="n">
        <v>42278</v>
      </c>
      <c r="O243" s="13" t="s">
        <v>70</v>
      </c>
      <c r="P243" s="13" t="s">
        <v>205</v>
      </c>
      <c r="Q243" s="13" t="str">
        <f aca="false">VLOOKUP(O243,MacroProcessos!$C$2:$E$7,3,0)</f>
        <v>De Suporte</v>
      </c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</row>
    <row r="244" customFormat="false" ht="15" hidden="false" customHeight="false" outlineLevel="0" collapsed="false">
      <c r="A244" s="5" t="n">
        <v>243</v>
      </c>
      <c r="B244" s="32" t="s">
        <v>520</v>
      </c>
      <c r="C244" s="7"/>
      <c r="D244" s="11" t="s">
        <v>390</v>
      </c>
      <c r="E244" s="7"/>
      <c r="F244" s="8" t="s">
        <v>21</v>
      </c>
      <c r="G244" s="8" t="s">
        <v>22</v>
      </c>
      <c r="H244" s="9" t="n">
        <v>41913</v>
      </c>
      <c r="I244" s="8" t="s">
        <v>23</v>
      </c>
      <c r="J244" s="10" t="s">
        <v>409</v>
      </c>
      <c r="K244" s="7"/>
      <c r="L244" s="11"/>
      <c r="M244" s="12"/>
      <c r="N244" s="9" t="n">
        <v>42278</v>
      </c>
      <c r="O244" s="13" t="s">
        <v>70</v>
      </c>
      <c r="P244" s="13" t="s">
        <v>205</v>
      </c>
      <c r="Q244" s="13" t="str">
        <f aca="false">VLOOKUP(O244,MacroProcessos!$C$2:$E$7,3,0)</f>
        <v>De Suporte</v>
      </c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</row>
    <row r="245" customFormat="false" ht="28.5" hidden="false" customHeight="false" outlineLevel="0" collapsed="false">
      <c r="A245" s="5" t="n">
        <v>244</v>
      </c>
      <c r="B245" s="32" t="s">
        <v>521</v>
      </c>
      <c r="C245" s="7"/>
      <c r="D245" s="11" t="s">
        <v>390</v>
      </c>
      <c r="E245" s="7"/>
      <c r="F245" s="8" t="s">
        <v>21</v>
      </c>
      <c r="G245" s="8" t="s">
        <v>22</v>
      </c>
      <c r="H245" s="9" t="n">
        <v>42186</v>
      </c>
      <c r="I245" s="8" t="s">
        <v>32</v>
      </c>
      <c r="J245" s="10" t="s">
        <v>75</v>
      </c>
      <c r="K245" s="7"/>
      <c r="L245" s="11"/>
      <c r="M245" s="12"/>
      <c r="N245" s="9" t="n">
        <v>42278</v>
      </c>
      <c r="O245" s="13" t="s">
        <v>70</v>
      </c>
      <c r="P245" s="13" t="s">
        <v>205</v>
      </c>
      <c r="Q245" s="13" t="str">
        <f aca="false">VLOOKUP(O245,MacroProcessos!$C$2:$E$7,3,0)</f>
        <v>De Suporte</v>
      </c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</row>
    <row r="246" customFormat="false" ht="28.5" hidden="false" customHeight="false" outlineLevel="0" collapsed="false">
      <c r="A246" s="5" t="n">
        <v>245</v>
      </c>
      <c r="B246" s="32" t="s">
        <v>522</v>
      </c>
      <c r="C246" s="7"/>
      <c r="D246" s="11" t="s">
        <v>390</v>
      </c>
      <c r="E246" s="7"/>
      <c r="F246" s="8" t="s">
        <v>91</v>
      </c>
      <c r="G246" s="8" t="s">
        <v>22</v>
      </c>
      <c r="H246" s="9" t="n">
        <v>41913</v>
      </c>
      <c r="I246" s="8" t="s">
        <v>23</v>
      </c>
      <c r="J246" s="10" t="s">
        <v>75</v>
      </c>
      <c r="K246" s="7"/>
      <c r="L246" s="11"/>
      <c r="M246" s="12"/>
      <c r="N246" s="9" t="n">
        <v>42278</v>
      </c>
      <c r="O246" s="13"/>
      <c r="P246" s="13"/>
      <c r="Q246" s="13" t="e">
        <f aca="false">VLOOKUP(O246,MacroProcessos!$C$2:$E$7,3,0)</f>
        <v>#N/A</v>
      </c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</row>
    <row r="247" customFormat="false" ht="39.55" hidden="false" customHeight="false" outlineLevel="0" collapsed="false">
      <c r="A247" s="5" t="n">
        <v>246</v>
      </c>
      <c r="B247" s="32" t="s">
        <v>523</v>
      </c>
      <c r="C247" s="7"/>
      <c r="D247" s="11" t="s">
        <v>390</v>
      </c>
      <c r="E247" s="7"/>
      <c r="F247" s="8" t="s">
        <v>21</v>
      </c>
      <c r="G247" s="8" t="s">
        <v>22</v>
      </c>
      <c r="H247" s="9" t="n">
        <v>41913</v>
      </c>
      <c r="I247" s="8" t="s">
        <v>23</v>
      </c>
      <c r="J247" s="10" t="s">
        <v>75</v>
      </c>
      <c r="K247" s="7"/>
      <c r="L247" s="11"/>
      <c r="M247" s="12"/>
      <c r="N247" s="9" t="n">
        <v>42278</v>
      </c>
      <c r="O247" s="13" t="s">
        <v>70</v>
      </c>
      <c r="P247" s="13" t="s">
        <v>205</v>
      </c>
      <c r="Q247" s="13" t="str">
        <f aca="false">VLOOKUP(O247,MacroProcessos!$C$2:$E$7,3,0)</f>
        <v>De Suporte</v>
      </c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</row>
    <row r="248" customFormat="false" ht="28.5" hidden="false" customHeight="false" outlineLevel="0" collapsed="false">
      <c r="A248" s="5" t="n">
        <v>247</v>
      </c>
      <c r="B248" s="32" t="s">
        <v>524</v>
      </c>
      <c r="C248" s="7"/>
      <c r="D248" s="11" t="s">
        <v>390</v>
      </c>
      <c r="E248" s="7"/>
      <c r="F248" s="8" t="s">
        <v>21</v>
      </c>
      <c r="G248" s="8" t="s">
        <v>22</v>
      </c>
      <c r="H248" s="9" t="n">
        <v>41913</v>
      </c>
      <c r="I248" s="8" t="s">
        <v>23</v>
      </c>
      <c r="J248" s="10" t="s">
        <v>75</v>
      </c>
      <c r="K248" s="7"/>
      <c r="L248" s="11"/>
      <c r="M248" s="12"/>
      <c r="N248" s="9" t="n">
        <v>42278</v>
      </c>
      <c r="O248" s="13" t="s">
        <v>70</v>
      </c>
      <c r="P248" s="13" t="s">
        <v>205</v>
      </c>
      <c r="Q248" s="13" t="str">
        <f aca="false">VLOOKUP(O248,MacroProcessos!$C$2:$E$7,3,0)</f>
        <v>De Suporte</v>
      </c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</row>
    <row r="249" customFormat="false" ht="28.5" hidden="false" customHeight="false" outlineLevel="0" collapsed="false">
      <c r="A249" s="5" t="n">
        <v>248</v>
      </c>
      <c r="B249" s="32" t="s">
        <v>525</v>
      </c>
      <c r="C249" s="7"/>
      <c r="D249" s="11" t="s">
        <v>390</v>
      </c>
      <c r="E249" s="7"/>
      <c r="F249" s="8" t="s">
        <v>91</v>
      </c>
      <c r="G249" s="8" t="s">
        <v>22</v>
      </c>
      <c r="H249" s="9" t="n">
        <v>41913</v>
      </c>
      <c r="I249" s="8" t="s">
        <v>23</v>
      </c>
      <c r="J249" s="10" t="s">
        <v>75</v>
      </c>
      <c r="K249" s="7"/>
      <c r="L249" s="11"/>
      <c r="M249" s="12"/>
      <c r="N249" s="9" t="n">
        <v>42278</v>
      </c>
      <c r="O249" s="13"/>
      <c r="P249" s="13"/>
      <c r="Q249" s="13" t="e">
        <f aca="false">VLOOKUP(O249,MacroProcessos!$C$2:$E$7,3,0)</f>
        <v>#N/A</v>
      </c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</row>
    <row r="250" customFormat="false" ht="28.5" hidden="false" customHeight="false" outlineLevel="0" collapsed="false">
      <c r="A250" s="5" t="n">
        <v>249</v>
      </c>
      <c r="B250" s="32" t="s">
        <v>526</v>
      </c>
      <c r="C250" s="7"/>
      <c r="D250" s="11" t="s">
        <v>390</v>
      </c>
      <c r="E250" s="7"/>
      <c r="F250" s="8" t="s">
        <v>37</v>
      </c>
      <c r="G250" s="8" t="s">
        <v>22</v>
      </c>
      <c r="H250" s="9" t="n">
        <v>40940</v>
      </c>
      <c r="I250" s="8" t="s">
        <v>32</v>
      </c>
      <c r="J250" s="10" t="s">
        <v>75</v>
      </c>
      <c r="K250" s="7"/>
      <c r="L250" s="11"/>
      <c r="M250" s="12"/>
      <c r="N250" s="9" t="n">
        <v>42278</v>
      </c>
      <c r="O250" s="13" t="s">
        <v>70</v>
      </c>
      <c r="P250" s="13" t="s">
        <v>205</v>
      </c>
      <c r="Q250" s="13" t="str">
        <f aca="false">VLOOKUP(O250,MacroProcessos!$C$2:$E$7,3,0)</f>
        <v>De Suporte</v>
      </c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</row>
    <row r="251" customFormat="false" ht="28.5" hidden="false" customHeight="false" outlineLevel="0" collapsed="false">
      <c r="A251" s="5" t="n">
        <v>250</v>
      </c>
      <c r="B251" s="32" t="s">
        <v>527</v>
      </c>
      <c r="C251" s="7"/>
      <c r="D251" s="11" t="s">
        <v>390</v>
      </c>
      <c r="E251" s="7"/>
      <c r="F251" s="8" t="s">
        <v>91</v>
      </c>
      <c r="G251" s="8" t="s">
        <v>22</v>
      </c>
      <c r="H251" s="9" t="n">
        <v>40940</v>
      </c>
      <c r="I251" s="8" t="s">
        <v>32</v>
      </c>
      <c r="J251" s="10" t="s">
        <v>75</v>
      </c>
      <c r="K251" s="7"/>
      <c r="L251" s="11"/>
      <c r="M251" s="12"/>
      <c r="N251" s="9" t="n">
        <v>42278</v>
      </c>
      <c r="O251" s="13"/>
      <c r="P251" s="13"/>
      <c r="Q251" s="13" t="e">
        <f aca="false">VLOOKUP(O251,MacroProcessos!$C$2:$E$7,3,0)</f>
        <v>#N/A</v>
      </c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</row>
    <row r="252" customFormat="false" ht="28.5" hidden="false" customHeight="false" outlineLevel="0" collapsed="false">
      <c r="A252" s="5" t="n">
        <v>251</v>
      </c>
      <c r="B252" s="32" t="s">
        <v>528</v>
      </c>
      <c r="C252" s="7"/>
      <c r="D252" s="11" t="s">
        <v>390</v>
      </c>
      <c r="E252" s="7"/>
      <c r="F252" s="8" t="s">
        <v>91</v>
      </c>
      <c r="G252" s="8" t="s">
        <v>22</v>
      </c>
      <c r="H252" s="9" t="n">
        <v>40940</v>
      </c>
      <c r="I252" s="8" t="s">
        <v>32</v>
      </c>
      <c r="J252" s="10" t="s">
        <v>75</v>
      </c>
      <c r="K252" s="7"/>
      <c r="L252" s="11"/>
      <c r="M252" s="12"/>
      <c r="N252" s="9" t="n">
        <v>42278</v>
      </c>
      <c r="O252" s="13"/>
      <c r="P252" s="13"/>
      <c r="Q252" s="13" t="e">
        <f aca="false">VLOOKUP(O252,MacroProcessos!$C$2:$E$7,3,0)</f>
        <v>#N/A</v>
      </c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</row>
    <row r="253" customFormat="false" ht="28.5" hidden="false" customHeight="false" outlineLevel="0" collapsed="false">
      <c r="A253" s="5" t="n">
        <v>252</v>
      </c>
      <c r="B253" s="32" t="s">
        <v>529</v>
      </c>
      <c r="C253" s="7"/>
      <c r="D253" s="7" t="s">
        <v>209</v>
      </c>
      <c r="E253" s="7" t="s">
        <v>287</v>
      </c>
      <c r="F253" s="8" t="s">
        <v>91</v>
      </c>
      <c r="G253" s="8" t="s">
        <v>22</v>
      </c>
      <c r="H253" s="9" t="n">
        <v>40909</v>
      </c>
      <c r="I253" s="8" t="s">
        <v>32</v>
      </c>
      <c r="J253" s="10"/>
      <c r="K253" s="7"/>
      <c r="L253" s="11"/>
      <c r="M253" s="12"/>
      <c r="N253" s="9"/>
      <c r="O253" s="13"/>
      <c r="P253" s="13"/>
      <c r="Q253" s="13" t="e">
        <f aca="false">VLOOKUP(O253,MacroProcessos!$C$2:$E$7,3,0)</f>
        <v>#N/A</v>
      </c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</row>
    <row r="254" customFormat="false" ht="15" hidden="false" customHeight="false" outlineLevel="0" collapsed="false">
      <c r="A254" s="5" t="n">
        <v>253</v>
      </c>
      <c r="B254" s="32" t="s">
        <v>530</v>
      </c>
      <c r="C254" s="7"/>
      <c r="D254" s="7" t="s">
        <v>209</v>
      </c>
      <c r="E254" s="7" t="s">
        <v>287</v>
      </c>
      <c r="F254" s="8" t="s">
        <v>160</v>
      </c>
      <c r="G254" s="8" t="s">
        <v>22</v>
      </c>
      <c r="H254" s="9" t="n">
        <v>41456</v>
      </c>
      <c r="I254" s="8" t="s">
        <v>32</v>
      </c>
      <c r="J254" s="10"/>
      <c r="K254" s="7"/>
      <c r="L254" s="11"/>
      <c r="M254" s="12"/>
      <c r="N254" s="9"/>
      <c r="O254" s="13" t="s">
        <v>70</v>
      </c>
      <c r="P254" s="13" t="s">
        <v>295</v>
      </c>
      <c r="Q254" s="13" t="str">
        <f aca="false">VLOOKUP(O254,MacroProcessos!$C$2:$E$7,3,0)</f>
        <v>De Suporte</v>
      </c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</row>
    <row r="255" customFormat="false" ht="14.9" hidden="false" customHeight="false" outlineLevel="0" collapsed="false">
      <c r="A255" s="5" t="n">
        <v>254</v>
      </c>
      <c r="B255" s="32" t="s">
        <v>531</v>
      </c>
      <c r="C255" s="7"/>
      <c r="D255" s="7" t="s">
        <v>209</v>
      </c>
      <c r="E255" s="7" t="s">
        <v>287</v>
      </c>
      <c r="F255" s="8" t="s">
        <v>160</v>
      </c>
      <c r="G255" s="8" t="s">
        <v>22</v>
      </c>
      <c r="H255" s="9" t="n">
        <v>41426</v>
      </c>
      <c r="I255" s="8" t="s">
        <v>32</v>
      </c>
      <c r="J255" s="10"/>
      <c r="K255" s="7"/>
      <c r="L255" s="11"/>
      <c r="M255" s="12"/>
      <c r="N255" s="9"/>
      <c r="O255" s="13" t="s">
        <v>70</v>
      </c>
      <c r="P255" s="13" t="s">
        <v>233</v>
      </c>
      <c r="Q255" s="13" t="str">
        <f aca="false">VLOOKUP(O255,MacroProcessos!$C$2:$E$7,3,0)</f>
        <v>De Suporte</v>
      </c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</row>
    <row r="256" customFormat="false" ht="14.9" hidden="false" customHeight="false" outlineLevel="0" collapsed="false">
      <c r="A256" s="5" t="n">
        <v>255</v>
      </c>
      <c r="B256" s="32" t="s">
        <v>532</v>
      </c>
      <c r="C256" s="7"/>
      <c r="D256" s="7" t="s">
        <v>209</v>
      </c>
      <c r="E256" s="7" t="s">
        <v>287</v>
      </c>
      <c r="F256" s="8" t="s">
        <v>160</v>
      </c>
      <c r="G256" s="8" t="s">
        <v>22</v>
      </c>
      <c r="H256" s="9" t="n">
        <v>41456</v>
      </c>
      <c r="I256" s="8" t="s">
        <v>32</v>
      </c>
      <c r="J256" s="10"/>
      <c r="K256" s="7"/>
      <c r="L256" s="11"/>
      <c r="M256" s="12"/>
      <c r="N256" s="9"/>
      <c r="O256" s="13" t="s">
        <v>70</v>
      </c>
      <c r="P256" s="13" t="s">
        <v>324</v>
      </c>
      <c r="Q256" s="13" t="str">
        <f aca="false">VLOOKUP(O256,MacroProcessos!$C$2:$E$7,3,0)</f>
        <v>De Suporte</v>
      </c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</row>
    <row r="257" customFormat="false" ht="28.5" hidden="false" customHeight="false" outlineLevel="0" collapsed="false">
      <c r="A257" s="5" t="n">
        <v>256</v>
      </c>
      <c r="B257" s="32" t="s">
        <v>533</v>
      </c>
      <c r="C257" s="7"/>
      <c r="D257" s="7" t="s">
        <v>209</v>
      </c>
      <c r="E257" s="7" t="s">
        <v>335</v>
      </c>
      <c r="F257" s="8" t="s">
        <v>37</v>
      </c>
      <c r="G257" s="8" t="s">
        <v>22</v>
      </c>
      <c r="H257" s="9" t="n">
        <v>40848</v>
      </c>
      <c r="I257" s="8" t="s">
        <v>32</v>
      </c>
      <c r="J257" s="10" t="s">
        <v>253</v>
      </c>
      <c r="K257" s="7"/>
      <c r="L257" s="11"/>
      <c r="M257" s="12" t="s">
        <v>336</v>
      </c>
      <c r="N257" s="9" t="n">
        <v>42248</v>
      </c>
      <c r="O257" s="13" t="s">
        <v>70</v>
      </c>
      <c r="P257" s="13" t="s">
        <v>233</v>
      </c>
      <c r="Q257" s="13" t="str">
        <f aca="false">VLOOKUP(O257,MacroProcessos!$C$2:$E$7,3,0)</f>
        <v>De Suporte</v>
      </c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</row>
    <row r="258" customFormat="false" ht="28.5" hidden="false" customHeight="false" outlineLevel="0" collapsed="false">
      <c r="A258" s="5" t="n">
        <v>257</v>
      </c>
      <c r="B258" s="32" t="s">
        <v>534</v>
      </c>
      <c r="C258" s="7"/>
      <c r="D258" s="7" t="s">
        <v>209</v>
      </c>
      <c r="E258" s="7" t="s">
        <v>335</v>
      </c>
      <c r="F258" s="8" t="s">
        <v>37</v>
      </c>
      <c r="G258" s="8" t="s">
        <v>22</v>
      </c>
      <c r="H258" s="9" t="n">
        <v>40848</v>
      </c>
      <c r="I258" s="8" t="s">
        <v>32</v>
      </c>
      <c r="J258" s="10" t="s">
        <v>253</v>
      </c>
      <c r="K258" s="7"/>
      <c r="L258" s="11"/>
      <c r="M258" s="12" t="s">
        <v>336</v>
      </c>
      <c r="N258" s="9" t="n">
        <v>42248</v>
      </c>
      <c r="O258" s="13" t="s">
        <v>70</v>
      </c>
      <c r="P258" s="13" t="s">
        <v>295</v>
      </c>
      <c r="Q258" s="13" t="str">
        <f aca="false">VLOOKUP(O258,MacroProcessos!$C$2:$E$7,3,0)</f>
        <v>De Suporte</v>
      </c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</row>
    <row r="259" customFormat="false" ht="28.5" hidden="false" customHeight="false" outlineLevel="0" collapsed="false">
      <c r="A259" s="5" t="n">
        <v>258</v>
      </c>
      <c r="B259" s="32" t="s">
        <v>535</v>
      </c>
      <c r="C259" s="7"/>
      <c r="D259" s="7" t="s">
        <v>209</v>
      </c>
      <c r="E259" s="7" t="s">
        <v>335</v>
      </c>
      <c r="F259" s="8" t="s">
        <v>37</v>
      </c>
      <c r="G259" s="8" t="s">
        <v>22</v>
      </c>
      <c r="H259" s="9" t="n">
        <v>40848</v>
      </c>
      <c r="I259" s="8" t="s">
        <v>32</v>
      </c>
      <c r="J259" s="10" t="s">
        <v>253</v>
      </c>
      <c r="K259" s="7"/>
      <c r="L259" s="11"/>
      <c r="M259" s="12" t="s">
        <v>336</v>
      </c>
      <c r="N259" s="9" t="n">
        <v>42248</v>
      </c>
      <c r="O259" s="13" t="s">
        <v>70</v>
      </c>
      <c r="P259" s="13" t="s">
        <v>205</v>
      </c>
      <c r="Q259" s="13" t="str">
        <f aca="false">VLOOKUP(O259,MacroProcessos!$C$2:$E$7,3,0)</f>
        <v>De Suporte</v>
      </c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</row>
    <row r="260" customFormat="false" ht="28.5" hidden="false" customHeight="false" outlineLevel="0" collapsed="false">
      <c r="A260" s="5" t="n">
        <v>259</v>
      </c>
      <c r="B260" s="32" t="s">
        <v>536</v>
      </c>
      <c r="C260" s="7"/>
      <c r="D260" s="7" t="s">
        <v>209</v>
      </c>
      <c r="E260" s="7" t="s">
        <v>335</v>
      </c>
      <c r="F260" s="8" t="s">
        <v>37</v>
      </c>
      <c r="G260" s="8" t="s">
        <v>22</v>
      </c>
      <c r="H260" s="9" t="n">
        <v>40848</v>
      </c>
      <c r="I260" s="8" t="s">
        <v>32</v>
      </c>
      <c r="J260" s="10" t="s">
        <v>253</v>
      </c>
      <c r="K260" s="7"/>
      <c r="L260" s="11"/>
      <c r="M260" s="12" t="s">
        <v>336</v>
      </c>
      <c r="N260" s="9" t="n">
        <v>42248</v>
      </c>
      <c r="O260" s="13" t="s">
        <v>70</v>
      </c>
      <c r="P260" s="13" t="s">
        <v>295</v>
      </c>
      <c r="Q260" s="13" t="str">
        <f aca="false">VLOOKUP(O260,MacroProcessos!$C$2:$E$7,3,0)</f>
        <v>De Suporte</v>
      </c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 s="0"/>
      <c r="JD260" s="0"/>
      <c r="JE260" s="0"/>
      <c r="JF260" s="0"/>
      <c r="JG260" s="0"/>
      <c r="JH260" s="0"/>
      <c r="JI260" s="0"/>
      <c r="JJ260" s="0"/>
      <c r="JK260" s="0"/>
      <c r="JL260" s="0"/>
      <c r="JM260" s="0"/>
      <c r="JN260" s="0"/>
      <c r="JO260" s="0"/>
      <c r="JP260" s="0"/>
      <c r="JQ260" s="0"/>
      <c r="JR260" s="0"/>
      <c r="JS260" s="0"/>
      <c r="JT260" s="0"/>
      <c r="JU260" s="0"/>
      <c r="JV260" s="0"/>
      <c r="JW260" s="0"/>
      <c r="JX260" s="0"/>
      <c r="JY260" s="0"/>
      <c r="JZ260" s="0"/>
      <c r="KA260" s="0"/>
      <c r="KB260" s="0"/>
      <c r="KC260" s="0"/>
      <c r="KD260" s="0"/>
      <c r="KE260" s="0"/>
      <c r="KF260" s="0"/>
      <c r="KG260" s="0"/>
      <c r="KH260" s="0"/>
      <c r="KI260" s="0"/>
      <c r="KJ260" s="0"/>
      <c r="KK260" s="0"/>
      <c r="KL260" s="0"/>
      <c r="KM260" s="0"/>
      <c r="KN260" s="0"/>
      <c r="KO260" s="0"/>
      <c r="KP260" s="0"/>
      <c r="KQ260" s="0"/>
      <c r="KR260" s="0"/>
      <c r="KS260" s="0"/>
      <c r="KT260" s="0"/>
      <c r="KU260" s="0"/>
      <c r="KV260" s="0"/>
      <c r="KW260" s="0"/>
      <c r="KX260" s="0"/>
      <c r="KY260" s="0"/>
      <c r="KZ260" s="0"/>
      <c r="LA260" s="0"/>
      <c r="LB260" s="0"/>
      <c r="LC260" s="0"/>
      <c r="LD260" s="0"/>
      <c r="LE260" s="0"/>
      <c r="LF260" s="0"/>
      <c r="LG260" s="0"/>
      <c r="LH260" s="0"/>
      <c r="LI260" s="0"/>
      <c r="LJ260" s="0"/>
      <c r="LK260" s="0"/>
      <c r="LL260" s="0"/>
      <c r="LM260" s="0"/>
      <c r="LN260" s="0"/>
      <c r="LO260" s="0"/>
      <c r="LP260" s="0"/>
      <c r="LQ260" s="0"/>
      <c r="LR260" s="0"/>
      <c r="LS260" s="0"/>
      <c r="LT260" s="0"/>
      <c r="LU260" s="0"/>
      <c r="LV260" s="0"/>
      <c r="LW260" s="0"/>
      <c r="LX260" s="0"/>
      <c r="LY260" s="0"/>
      <c r="LZ260" s="0"/>
      <c r="MA260" s="0"/>
      <c r="MB260" s="0"/>
      <c r="MC260" s="0"/>
      <c r="MD260" s="0"/>
      <c r="ME260" s="0"/>
      <c r="MF260" s="0"/>
      <c r="MG260" s="0"/>
      <c r="MH260" s="0"/>
      <c r="MI260" s="0"/>
      <c r="MJ260" s="0"/>
      <c r="MK260" s="0"/>
      <c r="ML260" s="0"/>
      <c r="MM260" s="0"/>
      <c r="MN260" s="0"/>
      <c r="MO260" s="0"/>
      <c r="MP260" s="0"/>
      <c r="MQ260" s="0"/>
      <c r="MR260" s="0"/>
      <c r="MS260" s="0"/>
      <c r="MT260" s="0"/>
      <c r="MU260" s="0"/>
      <c r="MV260" s="0"/>
      <c r="MW260" s="0"/>
      <c r="MX260" s="0"/>
      <c r="MY260" s="0"/>
      <c r="MZ260" s="0"/>
      <c r="NA260" s="0"/>
      <c r="NB260" s="0"/>
      <c r="NC260" s="0"/>
      <c r="ND260" s="0"/>
      <c r="NE260" s="0"/>
      <c r="NF260" s="0"/>
      <c r="NG260" s="0"/>
      <c r="NH260" s="0"/>
      <c r="NI260" s="0"/>
      <c r="NJ260" s="0"/>
      <c r="NK260" s="0"/>
      <c r="NL260" s="0"/>
      <c r="NM260" s="0"/>
      <c r="NN260" s="0"/>
      <c r="NO260" s="0"/>
      <c r="NP260" s="0"/>
      <c r="NQ260" s="0"/>
      <c r="NR260" s="0"/>
      <c r="NS260" s="0"/>
      <c r="NT260" s="0"/>
      <c r="NU260" s="0"/>
      <c r="NV260" s="0"/>
      <c r="NW260" s="0"/>
      <c r="NX260" s="0"/>
      <c r="NY260" s="0"/>
      <c r="NZ260" s="0"/>
      <c r="OA260" s="0"/>
      <c r="OB260" s="0"/>
      <c r="OC260" s="0"/>
      <c r="OD260" s="0"/>
      <c r="OE260" s="0"/>
      <c r="OF260" s="0"/>
      <c r="OG260" s="0"/>
      <c r="OH260" s="0"/>
      <c r="OI260" s="0"/>
      <c r="OJ260" s="0"/>
      <c r="OK260" s="0"/>
      <c r="OL260" s="0"/>
      <c r="OM260" s="0"/>
      <c r="ON260" s="0"/>
      <c r="OO260" s="0"/>
      <c r="OP260" s="0"/>
      <c r="OQ260" s="0"/>
      <c r="OR260" s="0"/>
      <c r="OS260" s="0"/>
      <c r="OT260" s="0"/>
      <c r="OU260" s="0"/>
      <c r="OV260" s="0"/>
      <c r="OW260" s="0"/>
      <c r="OX260" s="0"/>
      <c r="OY260" s="0"/>
      <c r="OZ260" s="0"/>
      <c r="PA260" s="0"/>
      <c r="PB260" s="0"/>
      <c r="PC260" s="0"/>
      <c r="PD260" s="0"/>
      <c r="PE260" s="0"/>
      <c r="PF260" s="0"/>
      <c r="PG260" s="0"/>
      <c r="PH260" s="0"/>
      <c r="PI260" s="0"/>
      <c r="PJ260" s="0"/>
      <c r="PK260" s="0"/>
      <c r="PL260" s="0"/>
      <c r="PM260" s="0"/>
      <c r="PN260" s="0"/>
      <c r="PO260" s="0"/>
      <c r="PP260" s="0"/>
      <c r="PQ260" s="0"/>
      <c r="PR260" s="0"/>
      <c r="PS260" s="0"/>
      <c r="PT260" s="0"/>
      <c r="PU260" s="0"/>
      <c r="PV260" s="0"/>
      <c r="PW260" s="0"/>
      <c r="PX260" s="0"/>
      <c r="PY260" s="0"/>
      <c r="PZ260" s="0"/>
      <c r="QA260" s="0"/>
      <c r="QB260" s="0"/>
      <c r="QC260" s="0"/>
      <c r="QD260" s="0"/>
      <c r="QE260" s="0"/>
      <c r="QF260" s="0"/>
      <c r="QG260" s="0"/>
      <c r="QH260" s="0"/>
      <c r="QI260" s="0"/>
      <c r="QJ260" s="0"/>
      <c r="QK260" s="0"/>
      <c r="QL260" s="0"/>
      <c r="QM260" s="0"/>
      <c r="QN260" s="0"/>
      <c r="QO260" s="0"/>
      <c r="QP260" s="0"/>
      <c r="QQ260" s="0"/>
      <c r="QR260" s="0"/>
      <c r="QS260" s="0"/>
      <c r="QT260" s="0"/>
      <c r="QU260" s="0"/>
      <c r="QV260" s="0"/>
      <c r="QW260" s="0"/>
      <c r="QX260" s="0"/>
      <c r="QY260" s="0"/>
      <c r="QZ260" s="0"/>
      <c r="RA260" s="0"/>
      <c r="RB260" s="0"/>
      <c r="RC260" s="0"/>
      <c r="RD260" s="0"/>
      <c r="RE260" s="0"/>
      <c r="RF260" s="0"/>
      <c r="RG260" s="0"/>
      <c r="RH260" s="0"/>
      <c r="RI260" s="0"/>
      <c r="RJ260" s="0"/>
      <c r="RK260" s="0"/>
      <c r="RL260" s="0"/>
      <c r="RM260" s="0"/>
      <c r="RN260" s="0"/>
      <c r="RO260" s="0"/>
      <c r="RP260" s="0"/>
      <c r="RQ260" s="0"/>
      <c r="RR260" s="0"/>
      <c r="RS260" s="0"/>
      <c r="RT260" s="0"/>
      <c r="RU260" s="0"/>
      <c r="RV260" s="0"/>
      <c r="RW260" s="0"/>
      <c r="RX260" s="0"/>
      <c r="RY260" s="0"/>
      <c r="RZ260" s="0"/>
      <c r="SA260" s="0"/>
      <c r="SB260" s="0"/>
      <c r="SC260" s="0"/>
      <c r="SD260" s="0"/>
      <c r="SE260" s="0"/>
      <c r="SF260" s="0"/>
      <c r="SG260" s="0"/>
      <c r="SH260" s="0"/>
      <c r="SI260" s="0"/>
      <c r="SJ260" s="0"/>
      <c r="SK260" s="0"/>
      <c r="SL260" s="0"/>
      <c r="SM260" s="0"/>
      <c r="SN260" s="0"/>
      <c r="SO260" s="0"/>
      <c r="SP260" s="0"/>
      <c r="SQ260" s="0"/>
      <c r="SR260" s="0"/>
      <c r="SS260" s="0"/>
      <c r="ST260" s="0"/>
      <c r="SU260" s="0"/>
      <c r="SV260" s="0"/>
      <c r="SW260" s="0"/>
      <c r="SX260" s="0"/>
      <c r="SY260" s="0"/>
      <c r="SZ260" s="0"/>
      <c r="TA260" s="0"/>
      <c r="TB260" s="0"/>
      <c r="TC260" s="0"/>
      <c r="TD260" s="0"/>
      <c r="TE260" s="0"/>
      <c r="TF260" s="0"/>
      <c r="TG260" s="0"/>
      <c r="TH260" s="0"/>
      <c r="TI260" s="0"/>
      <c r="TJ260" s="0"/>
      <c r="TK260" s="0"/>
      <c r="TL260" s="0"/>
      <c r="TM260" s="0"/>
      <c r="TN260" s="0"/>
      <c r="TO260" s="0"/>
      <c r="TP260" s="0"/>
      <c r="TQ260" s="0"/>
      <c r="TR260" s="0"/>
      <c r="TS260" s="0"/>
      <c r="TT260" s="0"/>
      <c r="TU260" s="0"/>
      <c r="TV260" s="0"/>
      <c r="TW260" s="0"/>
      <c r="TX260" s="0"/>
      <c r="TY260" s="0"/>
      <c r="TZ260" s="0"/>
      <c r="UA260" s="0"/>
      <c r="UB260" s="0"/>
      <c r="UC260" s="0"/>
      <c r="UD260" s="0"/>
      <c r="UE260" s="0"/>
      <c r="UF260" s="0"/>
      <c r="UG260" s="0"/>
      <c r="UH260" s="0"/>
      <c r="UI260" s="0"/>
      <c r="UJ260" s="0"/>
      <c r="UK260" s="0"/>
      <c r="UL260" s="0"/>
      <c r="UM260" s="0"/>
      <c r="UN260" s="0"/>
      <c r="UO260" s="0"/>
      <c r="UP260" s="0"/>
      <c r="UQ260" s="0"/>
      <c r="UR260" s="0"/>
      <c r="US260" s="0"/>
      <c r="UT260" s="0"/>
      <c r="UU260" s="0"/>
      <c r="UV260" s="0"/>
      <c r="UW260" s="0"/>
      <c r="UX260" s="0"/>
      <c r="UY260" s="0"/>
      <c r="UZ260" s="0"/>
      <c r="VA260" s="0"/>
      <c r="VB260" s="0"/>
      <c r="VC260" s="0"/>
      <c r="VD260" s="0"/>
      <c r="VE260" s="0"/>
      <c r="VF260" s="0"/>
      <c r="VG260" s="0"/>
      <c r="VH260" s="0"/>
      <c r="VI260" s="0"/>
      <c r="VJ260" s="0"/>
      <c r="VK260" s="0"/>
      <c r="VL260" s="0"/>
      <c r="VM260" s="0"/>
      <c r="VN260" s="0"/>
      <c r="VO260" s="0"/>
      <c r="VP260" s="0"/>
      <c r="VQ260" s="0"/>
      <c r="VR260" s="0"/>
      <c r="VS260" s="0"/>
      <c r="VT260" s="0"/>
      <c r="VU260" s="0"/>
      <c r="VV260" s="0"/>
      <c r="VW260" s="0"/>
      <c r="VX260" s="0"/>
      <c r="VY260" s="0"/>
      <c r="VZ260" s="0"/>
      <c r="WA260" s="0"/>
      <c r="WB260" s="0"/>
      <c r="WC260" s="0"/>
      <c r="WD260" s="0"/>
      <c r="WE260" s="0"/>
      <c r="WF260" s="0"/>
      <c r="WG260" s="0"/>
      <c r="WH260" s="0"/>
      <c r="WI260" s="0"/>
      <c r="WJ260" s="0"/>
      <c r="WK260" s="0"/>
      <c r="WL260" s="0"/>
      <c r="WM260" s="0"/>
      <c r="WN260" s="0"/>
      <c r="WO260" s="0"/>
      <c r="WP260" s="0"/>
      <c r="WQ260" s="0"/>
      <c r="WR260" s="0"/>
      <c r="WS260" s="0"/>
      <c r="WT260" s="0"/>
      <c r="WU260" s="0"/>
      <c r="WV260" s="0"/>
      <c r="WW260" s="0"/>
      <c r="WX260" s="0"/>
      <c r="WY260" s="0"/>
      <c r="WZ260" s="0"/>
      <c r="XA260" s="0"/>
      <c r="XB260" s="0"/>
      <c r="XC260" s="0"/>
      <c r="XD260" s="0"/>
      <c r="XE260" s="0"/>
      <c r="XF260" s="0"/>
      <c r="XG260" s="0"/>
      <c r="XH260" s="0"/>
      <c r="XI260" s="0"/>
      <c r="XJ260" s="0"/>
      <c r="XK260" s="0"/>
      <c r="XL260" s="0"/>
      <c r="XM260" s="0"/>
      <c r="XN260" s="0"/>
      <c r="XO260" s="0"/>
      <c r="XP260" s="0"/>
      <c r="XQ260" s="0"/>
      <c r="XR260" s="0"/>
      <c r="XS260" s="0"/>
      <c r="XT260" s="0"/>
      <c r="XU260" s="0"/>
      <c r="XV260" s="0"/>
      <c r="XW260" s="0"/>
      <c r="XX260" s="0"/>
      <c r="XY260" s="0"/>
      <c r="XZ260" s="0"/>
      <c r="YA260" s="0"/>
      <c r="YB260" s="0"/>
      <c r="YC260" s="0"/>
      <c r="YD260" s="0"/>
      <c r="YE260" s="0"/>
      <c r="YF260" s="0"/>
      <c r="YG260" s="0"/>
      <c r="YH260" s="0"/>
      <c r="YI260" s="0"/>
      <c r="YJ260" s="0"/>
      <c r="YK260" s="0"/>
      <c r="YL260" s="0"/>
      <c r="YM260" s="0"/>
      <c r="YN260" s="0"/>
      <c r="YO260" s="0"/>
      <c r="YP260" s="0"/>
      <c r="YQ260" s="0"/>
      <c r="YR260" s="0"/>
      <c r="YS260" s="0"/>
      <c r="YT260" s="0"/>
      <c r="YU260" s="0"/>
      <c r="YV260" s="0"/>
      <c r="YW260" s="0"/>
      <c r="YX260" s="0"/>
      <c r="YY260" s="0"/>
      <c r="YZ260" s="0"/>
      <c r="ZA260" s="0"/>
      <c r="ZB260" s="0"/>
      <c r="ZC260" s="0"/>
      <c r="ZD260" s="0"/>
      <c r="ZE260" s="0"/>
      <c r="ZF260" s="0"/>
      <c r="ZG260" s="0"/>
      <c r="ZH260" s="0"/>
      <c r="ZI260" s="0"/>
      <c r="ZJ260" s="0"/>
      <c r="ZK260" s="0"/>
      <c r="ZL260" s="0"/>
      <c r="ZM260" s="0"/>
      <c r="ZN260" s="0"/>
      <c r="ZO260" s="0"/>
      <c r="ZP260" s="0"/>
      <c r="ZQ260" s="0"/>
      <c r="ZR260" s="0"/>
      <c r="ZS260" s="0"/>
      <c r="ZT260" s="0"/>
      <c r="ZU260" s="0"/>
      <c r="ZV260" s="0"/>
      <c r="ZW260" s="0"/>
      <c r="ZX260" s="0"/>
      <c r="ZY260" s="0"/>
      <c r="ZZ260" s="0"/>
      <c r="AAA260" s="0"/>
      <c r="AAB260" s="0"/>
      <c r="AAC260" s="0"/>
      <c r="AAD260" s="0"/>
      <c r="AAE260" s="0"/>
      <c r="AAF260" s="0"/>
      <c r="AAG260" s="0"/>
      <c r="AAH260" s="0"/>
      <c r="AAI260" s="0"/>
      <c r="AAJ260" s="0"/>
      <c r="AAK260" s="0"/>
      <c r="AAL260" s="0"/>
      <c r="AAM260" s="0"/>
      <c r="AAN260" s="0"/>
      <c r="AAO260" s="0"/>
      <c r="AAP260" s="0"/>
      <c r="AAQ260" s="0"/>
      <c r="AAR260" s="0"/>
      <c r="AAS260" s="0"/>
      <c r="AAT260" s="0"/>
      <c r="AAU260" s="0"/>
      <c r="AAV260" s="0"/>
      <c r="AAW260" s="0"/>
      <c r="AAX260" s="0"/>
      <c r="AAY260" s="0"/>
      <c r="AAZ260" s="0"/>
      <c r="ABA260" s="0"/>
      <c r="ABB260" s="0"/>
      <c r="ABC260" s="0"/>
      <c r="ABD260" s="0"/>
      <c r="ABE260" s="0"/>
      <c r="ABF260" s="0"/>
      <c r="ABG260" s="0"/>
      <c r="ABH260" s="0"/>
      <c r="ABI260" s="0"/>
      <c r="ABJ260" s="0"/>
      <c r="ABK260" s="0"/>
      <c r="ABL260" s="0"/>
      <c r="ABM260" s="0"/>
      <c r="ABN260" s="0"/>
      <c r="ABO260" s="0"/>
      <c r="ABP260" s="0"/>
      <c r="ABQ260" s="0"/>
      <c r="ABR260" s="0"/>
      <c r="ABS260" s="0"/>
      <c r="ABT260" s="0"/>
      <c r="ABU260" s="0"/>
      <c r="ABV260" s="0"/>
      <c r="ABW260" s="0"/>
      <c r="ABX260" s="0"/>
      <c r="ABY260" s="0"/>
      <c r="ABZ260" s="0"/>
      <c r="ACA260" s="0"/>
      <c r="ACB260" s="0"/>
      <c r="ACC260" s="0"/>
      <c r="ACD260" s="0"/>
      <c r="ACE260" s="0"/>
      <c r="ACF260" s="0"/>
      <c r="ACG260" s="0"/>
      <c r="ACH260" s="0"/>
      <c r="ACI260" s="0"/>
      <c r="ACJ260" s="0"/>
      <c r="ACK260" s="0"/>
      <c r="ACL260" s="0"/>
      <c r="ACM260" s="0"/>
      <c r="ACN260" s="0"/>
      <c r="ACO260" s="0"/>
      <c r="ACP260" s="0"/>
      <c r="ACQ260" s="0"/>
      <c r="ACR260" s="0"/>
      <c r="ACS260" s="0"/>
      <c r="ACT260" s="0"/>
      <c r="ACU260" s="0"/>
      <c r="ACV260" s="0"/>
      <c r="ACW260" s="0"/>
      <c r="ACX260" s="0"/>
      <c r="ACY260" s="0"/>
      <c r="ACZ260" s="0"/>
      <c r="ADA260" s="0"/>
      <c r="ADB260" s="0"/>
      <c r="ADC260" s="0"/>
      <c r="ADD260" s="0"/>
      <c r="ADE260" s="0"/>
      <c r="ADF260" s="0"/>
      <c r="ADG260" s="0"/>
      <c r="ADH260" s="0"/>
      <c r="ADI260" s="0"/>
      <c r="ADJ260" s="0"/>
      <c r="ADK260" s="0"/>
      <c r="ADL260" s="0"/>
      <c r="ADM260" s="0"/>
      <c r="ADN260" s="0"/>
      <c r="ADO260" s="0"/>
      <c r="ADP260" s="0"/>
      <c r="ADQ260" s="0"/>
      <c r="ADR260" s="0"/>
      <c r="ADS260" s="0"/>
      <c r="ADT260" s="0"/>
      <c r="ADU260" s="0"/>
      <c r="ADV260" s="0"/>
      <c r="ADW260" s="0"/>
      <c r="ADX260" s="0"/>
      <c r="ADY260" s="0"/>
      <c r="ADZ260" s="0"/>
      <c r="AEA260" s="0"/>
      <c r="AEB260" s="0"/>
      <c r="AEC260" s="0"/>
      <c r="AED260" s="0"/>
      <c r="AEE260" s="0"/>
      <c r="AEF260" s="0"/>
      <c r="AEG260" s="0"/>
      <c r="AEH260" s="0"/>
      <c r="AEI260" s="0"/>
      <c r="AEJ260" s="0"/>
      <c r="AEK260" s="0"/>
      <c r="AEL260" s="0"/>
      <c r="AEM260" s="0"/>
      <c r="AEN260" s="0"/>
      <c r="AEO260" s="0"/>
      <c r="AEP260" s="0"/>
      <c r="AEQ260" s="0"/>
      <c r="AER260" s="0"/>
      <c r="AES260" s="0"/>
      <c r="AET260" s="0"/>
      <c r="AEU260" s="0"/>
      <c r="AEV260" s="0"/>
      <c r="AEW260" s="0"/>
      <c r="AEX260" s="0"/>
      <c r="AEY260" s="0"/>
      <c r="AEZ260" s="0"/>
      <c r="AFA260" s="0"/>
      <c r="AFB260" s="0"/>
      <c r="AFC260" s="0"/>
      <c r="AFD260" s="0"/>
      <c r="AFE260" s="0"/>
      <c r="AFF260" s="0"/>
      <c r="AFG260" s="0"/>
      <c r="AFH260" s="0"/>
      <c r="AFI260" s="0"/>
      <c r="AFJ260" s="0"/>
      <c r="AFK260" s="0"/>
      <c r="AFL260" s="0"/>
      <c r="AFM260" s="0"/>
      <c r="AFN260" s="0"/>
      <c r="AFO260" s="0"/>
      <c r="AFP260" s="0"/>
      <c r="AFQ260" s="0"/>
      <c r="AFR260" s="0"/>
      <c r="AFS260" s="0"/>
      <c r="AFT260" s="0"/>
      <c r="AFU260" s="0"/>
      <c r="AFV260" s="0"/>
      <c r="AFW260" s="0"/>
      <c r="AFX260" s="0"/>
      <c r="AFY260" s="0"/>
      <c r="AFZ260" s="0"/>
      <c r="AGA260" s="0"/>
      <c r="AGB260" s="0"/>
      <c r="AGC260" s="0"/>
      <c r="AGD260" s="0"/>
      <c r="AGE260" s="0"/>
      <c r="AGF260" s="0"/>
      <c r="AGG260" s="0"/>
      <c r="AGH260" s="0"/>
      <c r="AGI260" s="0"/>
      <c r="AGJ260" s="0"/>
      <c r="AGK260" s="0"/>
      <c r="AGL260" s="0"/>
      <c r="AGM260" s="0"/>
      <c r="AGN260" s="0"/>
      <c r="AGO260" s="0"/>
      <c r="AGP260" s="0"/>
      <c r="AGQ260" s="0"/>
      <c r="AGR260" s="0"/>
      <c r="AGS260" s="0"/>
      <c r="AGT260" s="0"/>
      <c r="AGU260" s="0"/>
      <c r="AGV260" s="0"/>
      <c r="AGW260" s="0"/>
      <c r="AGX260" s="0"/>
      <c r="AGY260" s="0"/>
      <c r="AGZ260" s="0"/>
      <c r="AHA260" s="0"/>
      <c r="AHB260" s="0"/>
      <c r="AHC260" s="0"/>
      <c r="AHD260" s="0"/>
      <c r="AHE260" s="0"/>
      <c r="AHF260" s="0"/>
      <c r="AHG260" s="0"/>
      <c r="AHH260" s="0"/>
      <c r="AHI260" s="0"/>
      <c r="AHJ260" s="0"/>
      <c r="AHK260" s="0"/>
      <c r="AHL260" s="0"/>
      <c r="AHM260" s="0"/>
      <c r="AHN260" s="0"/>
      <c r="AHO260" s="0"/>
      <c r="AHP260" s="0"/>
      <c r="AHQ260" s="0"/>
      <c r="AHR260" s="0"/>
      <c r="AHS260" s="0"/>
      <c r="AHT260" s="0"/>
      <c r="AHU260" s="0"/>
      <c r="AHV260" s="0"/>
      <c r="AHW260" s="0"/>
      <c r="AHX260" s="0"/>
      <c r="AHY260" s="0"/>
      <c r="AHZ260" s="0"/>
      <c r="AIA260" s="0"/>
      <c r="AIB260" s="0"/>
      <c r="AIC260" s="0"/>
      <c r="AID260" s="0"/>
      <c r="AIE260" s="0"/>
      <c r="AIF260" s="0"/>
      <c r="AIG260" s="0"/>
      <c r="AIH260" s="0"/>
      <c r="AII260" s="0"/>
      <c r="AIJ260" s="0"/>
      <c r="AIK260" s="0"/>
      <c r="AIL260" s="0"/>
      <c r="AIM260" s="0"/>
      <c r="AIN260" s="0"/>
      <c r="AIO260" s="0"/>
      <c r="AIP260" s="0"/>
      <c r="AIQ260" s="0"/>
      <c r="AIR260" s="0"/>
      <c r="AIS260" s="0"/>
      <c r="AIT260" s="0"/>
      <c r="AIU260" s="0"/>
      <c r="AIV260" s="0"/>
      <c r="AIW260" s="0"/>
      <c r="AIX260" s="0"/>
      <c r="AIY260" s="0"/>
      <c r="AIZ260" s="0"/>
      <c r="AJA260" s="0"/>
      <c r="AJB260" s="0"/>
      <c r="AJC260" s="0"/>
      <c r="AJD260" s="0"/>
      <c r="AJE260" s="0"/>
      <c r="AJF260" s="0"/>
      <c r="AJG260" s="0"/>
      <c r="AJH260" s="0"/>
      <c r="AJI260" s="0"/>
      <c r="AJJ260" s="0"/>
      <c r="AJK260" s="0"/>
      <c r="AJL260" s="0"/>
      <c r="AJM260" s="0"/>
      <c r="AJN260" s="0"/>
      <c r="AJO260" s="0"/>
      <c r="AJP260" s="0"/>
      <c r="AJQ260" s="0"/>
      <c r="AJR260" s="0"/>
      <c r="AJS260" s="0"/>
      <c r="AJT260" s="0"/>
      <c r="AJU260" s="0"/>
      <c r="AJV260" s="0"/>
      <c r="AJW260" s="0"/>
      <c r="AJX260" s="0"/>
      <c r="AJY260" s="0"/>
      <c r="AJZ260" s="0"/>
      <c r="AKA260" s="0"/>
      <c r="AKB260" s="0"/>
      <c r="AKC260" s="0"/>
      <c r="AKD260" s="0"/>
      <c r="AKE260" s="0"/>
      <c r="AKF260" s="0"/>
      <c r="AKG260" s="0"/>
      <c r="AKH260" s="0"/>
      <c r="AKI260" s="0"/>
      <c r="AKJ260" s="0"/>
      <c r="AKK260" s="0"/>
      <c r="AKL260" s="0"/>
      <c r="AKM260" s="0"/>
      <c r="AKN260" s="0"/>
      <c r="AKO260" s="0"/>
      <c r="AKP260" s="0"/>
      <c r="AKQ260" s="0"/>
      <c r="AKR260" s="0"/>
      <c r="AKS260" s="0"/>
      <c r="AKT260" s="0"/>
      <c r="AKU260" s="0"/>
      <c r="AKV260" s="0"/>
      <c r="AKW260" s="0"/>
      <c r="AKX260" s="0"/>
      <c r="AKY260" s="0"/>
      <c r="AKZ260" s="0"/>
      <c r="ALA260" s="0"/>
      <c r="ALB260" s="0"/>
      <c r="ALC260" s="0"/>
      <c r="ALD260" s="0"/>
      <c r="ALE260" s="0"/>
      <c r="ALF260" s="0"/>
      <c r="ALG260" s="0"/>
      <c r="ALH260" s="0"/>
      <c r="ALI260" s="0"/>
      <c r="ALJ260" s="0"/>
      <c r="ALK260" s="0"/>
      <c r="ALL260" s="0"/>
      <c r="ALM260" s="0"/>
      <c r="ALN260" s="0"/>
      <c r="ALO260" s="0"/>
      <c r="ALP260" s="0"/>
      <c r="ALQ260" s="0"/>
      <c r="ALR260" s="0"/>
      <c r="ALS260" s="0"/>
      <c r="ALT260" s="0"/>
      <c r="ALU260" s="0"/>
    </row>
    <row r="261" customFormat="false" ht="15" hidden="false" customHeight="false" outlineLevel="0" collapsed="false">
      <c r="A261" s="5" t="n">
        <v>260</v>
      </c>
      <c r="B261" s="32" t="s">
        <v>537</v>
      </c>
      <c r="C261" s="7"/>
      <c r="D261" s="7" t="s">
        <v>209</v>
      </c>
      <c r="E261" s="7" t="s">
        <v>345</v>
      </c>
      <c r="F261" s="8" t="s">
        <v>37</v>
      </c>
      <c r="G261" s="8" t="s">
        <v>22</v>
      </c>
      <c r="H261" s="9" t="n">
        <v>40909</v>
      </c>
      <c r="I261" s="8" t="s">
        <v>32</v>
      </c>
      <c r="J261" s="10"/>
      <c r="K261" s="7"/>
      <c r="L261" s="11"/>
      <c r="M261" s="12"/>
      <c r="N261" s="9" t="n">
        <v>42248</v>
      </c>
      <c r="O261" s="13" t="s">
        <v>70</v>
      </c>
      <c r="P261" s="13" t="s">
        <v>302</v>
      </c>
      <c r="Q261" s="13" t="str">
        <f aca="false">VLOOKUP(O261,MacroProcessos!$C$2:$E$7,3,0)</f>
        <v>De Suporte</v>
      </c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</row>
    <row r="262" customFormat="false" ht="15" hidden="false" customHeight="false" outlineLevel="0" collapsed="false">
      <c r="A262" s="5" t="n">
        <v>261</v>
      </c>
      <c r="B262" s="32" t="s">
        <v>538</v>
      </c>
      <c r="C262" s="7" t="s">
        <v>539</v>
      </c>
      <c r="D262" s="11" t="s">
        <v>69</v>
      </c>
      <c r="E262" s="7"/>
      <c r="F262" s="8" t="s">
        <v>21</v>
      </c>
      <c r="G262" s="8" t="s">
        <v>22</v>
      </c>
      <c r="H262" s="9" t="n">
        <v>42125</v>
      </c>
      <c r="I262" s="8" t="s">
        <v>23</v>
      </c>
      <c r="J262" s="10" t="s">
        <v>409</v>
      </c>
      <c r="K262" s="7" t="s">
        <v>39</v>
      </c>
      <c r="L262" s="7" t="s">
        <v>39</v>
      </c>
      <c r="M262" s="12"/>
      <c r="N262" s="9" t="n">
        <v>42278</v>
      </c>
      <c r="O262" s="13" t="s">
        <v>70</v>
      </c>
      <c r="P262" s="13" t="s">
        <v>71</v>
      </c>
      <c r="Q262" s="13" t="str">
        <f aca="false">VLOOKUP(O262,MacroProcessos!$C$2:$E$7,3,0)</f>
        <v>De Suporte</v>
      </c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</row>
    <row r="263" customFormat="false" ht="28.5" hidden="false" customHeight="false" outlineLevel="0" collapsed="false">
      <c r="A263" s="5" t="n">
        <v>262</v>
      </c>
      <c r="B263" s="32" t="s">
        <v>540</v>
      </c>
      <c r="C263" s="7"/>
      <c r="D263" s="11" t="s">
        <v>69</v>
      </c>
      <c r="E263" s="7"/>
      <c r="F263" s="8" t="s">
        <v>37</v>
      </c>
      <c r="G263" s="8" t="s">
        <v>22</v>
      </c>
      <c r="H263" s="9" t="n">
        <v>40940</v>
      </c>
      <c r="I263" s="8" t="s">
        <v>32</v>
      </c>
      <c r="J263" s="10" t="s">
        <v>75</v>
      </c>
      <c r="K263" s="7" t="s">
        <v>39</v>
      </c>
      <c r="L263" s="7" t="s">
        <v>39</v>
      </c>
      <c r="M263" s="12"/>
      <c r="N263" s="9" t="n">
        <v>42278</v>
      </c>
      <c r="O263" s="13" t="s">
        <v>70</v>
      </c>
      <c r="P263" s="13" t="s">
        <v>207</v>
      </c>
      <c r="Q263" s="13" t="str">
        <f aca="false">VLOOKUP(O263,MacroProcessos!$C$2:$E$7,3,0)</f>
        <v>De Suporte</v>
      </c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</row>
    <row r="264" customFormat="false" ht="28.5" hidden="false" customHeight="false" outlineLevel="0" collapsed="false">
      <c r="A264" s="5" t="n">
        <v>263</v>
      </c>
      <c r="B264" s="32" t="s">
        <v>541</v>
      </c>
      <c r="C264" s="7"/>
      <c r="D264" s="11" t="s">
        <v>69</v>
      </c>
      <c r="E264" s="7"/>
      <c r="F264" s="8" t="s">
        <v>37</v>
      </c>
      <c r="G264" s="8" t="s">
        <v>22</v>
      </c>
      <c r="H264" s="9" t="n">
        <v>41365</v>
      </c>
      <c r="I264" s="8" t="s">
        <v>32</v>
      </c>
      <c r="J264" s="10" t="s">
        <v>75</v>
      </c>
      <c r="K264" s="7" t="s">
        <v>39</v>
      </c>
      <c r="L264" s="7" t="s">
        <v>39</v>
      </c>
      <c r="M264" s="12"/>
      <c r="N264" s="9" t="n">
        <v>42278</v>
      </c>
      <c r="O264" s="13" t="s">
        <v>70</v>
      </c>
      <c r="P264" s="13" t="s">
        <v>71</v>
      </c>
      <c r="Q264" s="13" t="str">
        <f aca="false">VLOOKUP(O264,MacroProcessos!$C$2:$E$7,3,0)</f>
        <v>De Suporte</v>
      </c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</row>
    <row r="265" customFormat="false" ht="42.75" hidden="false" customHeight="false" outlineLevel="0" collapsed="false">
      <c r="A265" s="5" t="n">
        <v>264</v>
      </c>
      <c r="B265" s="6" t="s">
        <v>542</v>
      </c>
      <c r="C265" s="7"/>
      <c r="D265" s="11" t="s">
        <v>361</v>
      </c>
      <c r="E265" s="7"/>
      <c r="F265" s="8" t="s">
        <v>37</v>
      </c>
      <c r="G265" s="8" t="s">
        <v>22</v>
      </c>
      <c r="H265" s="9" t="n">
        <v>42095</v>
      </c>
      <c r="I265" s="8" t="s">
        <v>32</v>
      </c>
      <c r="J265" s="10" t="s">
        <v>253</v>
      </c>
      <c r="K265" s="7"/>
      <c r="L265" s="11"/>
      <c r="M265" s="12" t="s">
        <v>364</v>
      </c>
      <c r="N265" s="9" t="n">
        <v>42248</v>
      </c>
      <c r="O265" s="13" t="s">
        <v>171</v>
      </c>
      <c r="P265" s="13" t="s">
        <v>182</v>
      </c>
      <c r="Q265" s="13" t="str">
        <f aca="false">VLOOKUP(O265,MacroProcessos!$C$2:$E$7,3,0)</f>
        <v>Gerencial</v>
      </c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</row>
    <row r="266" customFormat="false" ht="15" hidden="false" customHeight="false" outlineLevel="0" collapsed="false">
      <c r="A266" s="5" t="n">
        <v>265</v>
      </c>
      <c r="B266" s="6" t="s">
        <v>543</v>
      </c>
      <c r="C266" s="27"/>
      <c r="D266" s="11" t="s">
        <v>420</v>
      </c>
      <c r="E266" s="7"/>
      <c r="F266" s="8" t="s">
        <v>37</v>
      </c>
      <c r="G266" s="8" t="s">
        <v>22</v>
      </c>
      <c r="H266" s="9" t="n">
        <v>40848</v>
      </c>
      <c r="I266" s="8" t="s">
        <v>32</v>
      </c>
      <c r="J266" s="10" t="s">
        <v>253</v>
      </c>
      <c r="K266" s="25"/>
      <c r="L266" s="26"/>
      <c r="M266" s="12"/>
      <c r="N266" s="9" t="n">
        <v>42278</v>
      </c>
      <c r="O266" s="13" t="s">
        <v>70</v>
      </c>
      <c r="P266" s="13" t="s">
        <v>423</v>
      </c>
      <c r="Q266" s="13" t="str">
        <f aca="false">VLOOKUP(O266,MacroProcessos!$C$2:$E$7,3,0)</f>
        <v>De Suporte</v>
      </c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</row>
    <row r="267" customFormat="false" ht="28.5" hidden="false" customHeight="false" outlineLevel="0" collapsed="false">
      <c r="A267" s="5" t="n">
        <v>266</v>
      </c>
      <c r="B267" s="6" t="s">
        <v>544</v>
      </c>
      <c r="C267" s="27"/>
      <c r="D267" s="11" t="s">
        <v>420</v>
      </c>
      <c r="E267" s="7"/>
      <c r="F267" s="8" t="s">
        <v>37</v>
      </c>
      <c r="G267" s="8" t="s">
        <v>22</v>
      </c>
      <c r="H267" s="9" t="n">
        <v>40848</v>
      </c>
      <c r="I267" s="8" t="s">
        <v>32</v>
      </c>
      <c r="J267" s="10" t="s">
        <v>253</v>
      </c>
      <c r="K267" s="25"/>
      <c r="L267" s="26"/>
      <c r="M267" s="12"/>
      <c r="N267" s="9" t="n">
        <v>42278</v>
      </c>
      <c r="O267" s="13" t="s">
        <v>70</v>
      </c>
      <c r="P267" s="13" t="s">
        <v>423</v>
      </c>
      <c r="Q267" s="13" t="str">
        <f aca="false">VLOOKUP(O267,MacroProcessos!$C$2:$E$7,3,0)</f>
        <v>De Suporte</v>
      </c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</row>
    <row r="268" customFormat="false" ht="15" hidden="false" customHeight="false" outlineLevel="0" collapsed="false">
      <c r="A268" s="5" t="n">
        <v>267</v>
      </c>
      <c r="B268" s="6" t="s">
        <v>545</v>
      </c>
      <c r="C268" s="27"/>
      <c r="D268" s="7" t="s">
        <v>420</v>
      </c>
      <c r="E268" s="7"/>
      <c r="F268" s="8" t="s">
        <v>31</v>
      </c>
      <c r="G268" s="8"/>
      <c r="H268" s="9"/>
      <c r="I268" s="8" t="s">
        <v>32</v>
      </c>
      <c r="J268" s="10" t="s">
        <v>253</v>
      </c>
      <c r="K268" s="25"/>
      <c r="L268" s="26"/>
      <c r="M268" s="12"/>
      <c r="N268" s="9" t="n">
        <v>42278</v>
      </c>
      <c r="O268" s="13" t="s">
        <v>70</v>
      </c>
      <c r="P268" s="13" t="s">
        <v>423</v>
      </c>
      <c r="Q268" s="13" t="str">
        <f aca="false">VLOOKUP(O268,MacroProcessos!$C$2:$E$7,3,0)</f>
        <v>De Suporte</v>
      </c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</row>
    <row r="269" customFormat="false" ht="15" hidden="false" customHeight="false" outlineLevel="0" collapsed="false">
      <c r="A269" s="5" t="n">
        <v>268</v>
      </c>
      <c r="B269" s="6" t="s">
        <v>546</v>
      </c>
      <c r="C269" s="27"/>
      <c r="D269" s="7" t="s">
        <v>420</v>
      </c>
      <c r="E269" s="7"/>
      <c r="F269" s="8" t="s">
        <v>37</v>
      </c>
      <c r="G269" s="8" t="s">
        <v>22</v>
      </c>
      <c r="H269" s="9" t="n">
        <v>40848</v>
      </c>
      <c r="I269" s="8" t="s">
        <v>32</v>
      </c>
      <c r="J269" s="10" t="s">
        <v>253</v>
      </c>
      <c r="K269" s="25"/>
      <c r="L269" s="26"/>
      <c r="M269" s="12"/>
      <c r="N269" s="9" t="n">
        <v>42278</v>
      </c>
      <c r="O269" s="13" t="s">
        <v>70</v>
      </c>
      <c r="P269" s="13" t="s">
        <v>423</v>
      </c>
      <c r="Q269" s="13" t="str">
        <f aca="false">VLOOKUP(O269,MacroProcessos!$C$2:$E$7,3,0)</f>
        <v>De Suporte</v>
      </c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</row>
    <row r="270" customFormat="false" ht="15" hidden="false" customHeight="false" outlineLevel="0" collapsed="false">
      <c r="A270" s="5" t="n">
        <v>269</v>
      </c>
      <c r="B270" s="6" t="s">
        <v>547</v>
      </c>
      <c r="C270" s="27"/>
      <c r="D270" s="7" t="s">
        <v>420</v>
      </c>
      <c r="E270" s="7"/>
      <c r="F270" s="8" t="s">
        <v>37</v>
      </c>
      <c r="G270" s="8" t="s">
        <v>22</v>
      </c>
      <c r="H270" s="9" t="n">
        <v>40909</v>
      </c>
      <c r="I270" s="8" t="s">
        <v>32</v>
      </c>
      <c r="J270" s="10" t="s">
        <v>253</v>
      </c>
      <c r="K270" s="25"/>
      <c r="L270" s="26"/>
      <c r="M270" s="12"/>
      <c r="N270" s="9" t="n">
        <v>42278</v>
      </c>
      <c r="O270" s="13" t="s">
        <v>70</v>
      </c>
      <c r="P270" s="13" t="s">
        <v>423</v>
      </c>
      <c r="Q270" s="13" t="str">
        <f aca="false">VLOOKUP(O270,MacroProcessos!$C$2:$E$7,3,0)</f>
        <v>De Suporte</v>
      </c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</row>
    <row r="271" customFormat="false" ht="15" hidden="false" customHeight="false" outlineLevel="0" collapsed="false">
      <c r="A271" s="5" t="n">
        <v>270</v>
      </c>
      <c r="B271" s="6" t="s">
        <v>548</v>
      </c>
      <c r="C271" s="27"/>
      <c r="D271" s="7" t="s">
        <v>420</v>
      </c>
      <c r="E271" s="7"/>
      <c r="F271" s="8" t="s">
        <v>37</v>
      </c>
      <c r="G271" s="8" t="s">
        <v>22</v>
      </c>
      <c r="H271" s="9" t="n">
        <v>40848</v>
      </c>
      <c r="I271" s="8" t="s">
        <v>32</v>
      </c>
      <c r="J271" s="10" t="s">
        <v>253</v>
      </c>
      <c r="K271" s="25"/>
      <c r="L271" s="26"/>
      <c r="M271" s="12"/>
      <c r="N271" s="9" t="n">
        <v>42278</v>
      </c>
      <c r="O271" s="13" t="s">
        <v>70</v>
      </c>
      <c r="P271" s="13" t="s">
        <v>423</v>
      </c>
      <c r="Q271" s="13" t="str">
        <f aca="false">VLOOKUP(O271,MacroProcessos!$C$2:$E$7,3,0)</f>
        <v>De Suporte</v>
      </c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</row>
    <row r="272" customFormat="false" ht="15" hidden="false" customHeight="false" outlineLevel="0" collapsed="false">
      <c r="A272" s="5" t="n">
        <v>271</v>
      </c>
      <c r="B272" s="6" t="s">
        <v>549</v>
      </c>
      <c r="C272" s="27"/>
      <c r="D272" s="7" t="s">
        <v>420</v>
      </c>
      <c r="E272" s="7"/>
      <c r="F272" s="8" t="s">
        <v>37</v>
      </c>
      <c r="G272" s="8" t="s">
        <v>22</v>
      </c>
      <c r="H272" s="9" t="n">
        <v>40817</v>
      </c>
      <c r="I272" s="8" t="s">
        <v>32</v>
      </c>
      <c r="J272" s="10" t="s">
        <v>253</v>
      </c>
      <c r="K272" s="25"/>
      <c r="L272" s="26"/>
      <c r="M272" s="12"/>
      <c r="N272" s="9" t="n">
        <v>42278</v>
      </c>
      <c r="O272" s="13" t="s">
        <v>70</v>
      </c>
      <c r="P272" s="13" t="s">
        <v>423</v>
      </c>
      <c r="Q272" s="13" t="str">
        <f aca="false">VLOOKUP(O272,MacroProcessos!$C$2:$E$7,3,0)</f>
        <v>De Suporte</v>
      </c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</row>
    <row r="273" customFormat="false" ht="15" hidden="false" customHeight="false" outlineLevel="0" collapsed="false">
      <c r="A273" s="5" t="n">
        <v>272</v>
      </c>
      <c r="B273" s="6" t="s">
        <v>550</v>
      </c>
      <c r="C273" s="27"/>
      <c r="D273" s="7" t="s">
        <v>420</v>
      </c>
      <c r="E273" s="7"/>
      <c r="F273" s="8" t="s">
        <v>37</v>
      </c>
      <c r="G273" s="8" t="s">
        <v>22</v>
      </c>
      <c r="H273" s="9" t="n">
        <v>40817</v>
      </c>
      <c r="I273" s="8" t="s">
        <v>32</v>
      </c>
      <c r="J273" s="10" t="s">
        <v>253</v>
      </c>
      <c r="K273" s="25"/>
      <c r="L273" s="26"/>
      <c r="M273" s="12"/>
      <c r="N273" s="9" t="n">
        <v>42278</v>
      </c>
      <c r="O273" s="13" t="s">
        <v>70</v>
      </c>
      <c r="P273" s="13" t="s">
        <v>423</v>
      </c>
      <c r="Q273" s="13" t="str">
        <f aca="false">VLOOKUP(O273,MacroProcessos!$C$2:$E$7,3,0)</f>
        <v>De Suporte</v>
      </c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 s="0"/>
      <c r="JQ273" s="0"/>
      <c r="JR273" s="0"/>
      <c r="JS273" s="0"/>
      <c r="JT273" s="0"/>
      <c r="JU273" s="0"/>
      <c r="JV273" s="0"/>
      <c r="JW273" s="0"/>
      <c r="JX273" s="0"/>
      <c r="JY273" s="0"/>
      <c r="JZ273" s="0"/>
      <c r="KA273" s="0"/>
      <c r="KB273" s="0"/>
      <c r="KC273" s="0"/>
      <c r="KD273" s="0"/>
      <c r="KE273" s="0"/>
      <c r="KF273" s="0"/>
      <c r="KG273" s="0"/>
      <c r="KH273" s="0"/>
      <c r="KI273" s="0"/>
      <c r="KJ273" s="0"/>
      <c r="KK273" s="0"/>
      <c r="KL273" s="0"/>
      <c r="KM273" s="0"/>
      <c r="KN273" s="0"/>
      <c r="KO273" s="0"/>
      <c r="KP273" s="0"/>
      <c r="KQ273" s="0"/>
      <c r="KR273" s="0"/>
      <c r="KS273" s="0"/>
      <c r="KT273" s="0"/>
      <c r="KU273" s="0"/>
      <c r="KV273" s="0"/>
      <c r="KW273" s="0"/>
      <c r="KX273" s="0"/>
      <c r="KY273" s="0"/>
      <c r="KZ273" s="0"/>
      <c r="LA273" s="0"/>
      <c r="LB273" s="0"/>
      <c r="LC273" s="0"/>
      <c r="LD273" s="0"/>
      <c r="LE273" s="0"/>
      <c r="LF273" s="0"/>
      <c r="LG273" s="0"/>
      <c r="LH273" s="0"/>
      <c r="LI273" s="0"/>
      <c r="LJ273" s="0"/>
      <c r="LK273" s="0"/>
      <c r="LL273" s="0"/>
      <c r="LM273" s="0"/>
      <c r="LN273" s="0"/>
      <c r="LO273" s="0"/>
      <c r="LP273" s="0"/>
      <c r="LQ273" s="0"/>
      <c r="LR273" s="0"/>
      <c r="LS273" s="0"/>
      <c r="LT273" s="0"/>
      <c r="LU273" s="0"/>
      <c r="LV273" s="0"/>
      <c r="LW273" s="0"/>
      <c r="LX273" s="0"/>
      <c r="LY273" s="0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</row>
    <row r="274" customFormat="false" ht="15" hidden="false" customHeight="false" outlineLevel="0" collapsed="false">
      <c r="A274" s="5" t="n">
        <v>273</v>
      </c>
      <c r="B274" s="6" t="s">
        <v>551</v>
      </c>
      <c r="C274" s="27"/>
      <c r="D274" s="7" t="s">
        <v>420</v>
      </c>
      <c r="E274" s="7"/>
      <c r="F274" s="8" t="s">
        <v>37</v>
      </c>
      <c r="G274" s="8" t="s">
        <v>22</v>
      </c>
      <c r="H274" s="9" t="n">
        <v>40940</v>
      </c>
      <c r="I274" s="8" t="s">
        <v>32</v>
      </c>
      <c r="J274" s="10" t="s">
        <v>253</v>
      </c>
      <c r="K274" s="25"/>
      <c r="L274" s="26"/>
      <c r="M274" s="12"/>
      <c r="N274" s="9" t="n">
        <v>42278</v>
      </c>
      <c r="O274" s="13" t="s">
        <v>70</v>
      </c>
      <c r="P274" s="13" t="s">
        <v>423</v>
      </c>
      <c r="Q274" s="13" t="str">
        <f aca="false">VLOOKUP(O274,MacroProcessos!$C$2:$E$7,3,0)</f>
        <v>De Suporte</v>
      </c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 s="0"/>
      <c r="JR274" s="0"/>
      <c r="JS274" s="0"/>
      <c r="JT274" s="0"/>
      <c r="JU274" s="0"/>
      <c r="JV274" s="0"/>
      <c r="JW274" s="0"/>
      <c r="JX274" s="0"/>
      <c r="JY274" s="0"/>
      <c r="JZ274" s="0"/>
      <c r="KA274" s="0"/>
      <c r="KB274" s="0"/>
      <c r="KC274" s="0"/>
      <c r="KD274" s="0"/>
      <c r="KE274" s="0"/>
      <c r="KF274" s="0"/>
      <c r="KG274" s="0"/>
      <c r="KH274" s="0"/>
      <c r="KI274" s="0"/>
      <c r="KJ274" s="0"/>
      <c r="KK274" s="0"/>
      <c r="KL274" s="0"/>
      <c r="KM274" s="0"/>
      <c r="KN274" s="0"/>
      <c r="KO274" s="0"/>
      <c r="KP274" s="0"/>
      <c r="KQ274" s="0"/>
      <c r="KR274" s="0"/>
      <c r="KS274" s="0"/>
      <c r="KT274" s="0"/>
      <c r="KU274" s="0"/>
      <c r="KV274" s="0"/>
      <c r="KW274" s="0"/>
      <c r="KX274" s="0"/>
      <c r="KY274" s="0"/>
      <c r="KZ274" s="0"/>
      <c r="LA274" s="0"/>
      <c r="LB274" s="0"/>
      <c r="LC274" s="0"/>
      <c r="LD274" s="0"/>
      <c r="LE274" s="0"/>
      <c r="LF274" s="0"/>
      <c r="LG274" s="0"/>
      <c r="LH274" s="0"/>
      <c r="LI274" s="0"/>
      <c r="LJ274" s="0"/>
      <c r="LK274" s="0"/>
      <c r="LL274" s="0"/>
      <c r="LM274" s="0"/>
      <c r="LN274" s="0"/>
      <c r="LO274" s="0"/>
      <c r="LP274" s="0"/>
      <c r="LQ274" s="0"/>
      <c r="LR274" s="0"/>
      <c r="LS274" s="0"/>
      <c r="LT274" s="0"/>
      <c r="LU274" s="0"/>
      <c r="LV274" s="0"/>
      <c r="LW274" s="0"/>
      <c r="LX274" s="0"/>
      <c r="LY274" s="0"/>
      <c r="LZ274" s="0"/>
      <c r="MA274" s="0"/>
      <c r="MB274" s="0"/>
      <c r="MC274" s="0"/>
      <c r="MD274" s="0"/>
      <c r="ME274" s="0"/>
      <c r="MF274" s="0"/>
      <c r="MG274" s="0"/>
      <c r="MH274" s="0"/>
      <c r="MI274" s="0"/>
      <c r="MJ274" s="0"/>
      <c r="MK274" s="0"/>
      <c r="ML274" s="0"/>
      <c r="MM274" s="0"/>
      <c r="MN274" s="0"/>
      <c r="MO274" s="0"/>
      <c r="MP274" s="0"/>
      <c r="MQ274" s="0"/>
      <c r="MR274" s="0"/>
      <c r="MS274" s="0"/>
      <c r="MT274" s="0"/>
      <c r="MU274" s="0"/>
      <c r="MV274" s="0"/>
      <c r="MW274" s="0"/>
      <c r="MX274" s="0"/>
      <c r="MY274" s="0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  <c r="YJ274" s="0"/>
      <c r="YK274" s="0"/>
      <c r="YL274" s="0"/>
      <c r="YM274" s="0"/>
      <c r="YN274" s="0"/>
      <c r="YO274" s="0"/>
      <c r="YP274" s="0"/>
      <c r="YQ274" s="0"/>
      <c r="YR274" s="0"/>
      <c r="YS274" s="0"/>
      <c r="YT274" s="0"/>
      <c r="YU274" s="0"/>
      <c r="YV274" s="0"/>
      <c r="YW274" s="0"/>
      <c r="YX274" s="0"/>
      <c r="YY274" s="0"/>
      <c r="YZ274" s="0"/>
      <c r="ZA274" s="0"/>
      <c r="ZB274" s="0"/>
      <c r="ZC274" s="0"/>
      <c r="ZD274" s="0"/>
      <c r="ZE274" s="0"/>
      <c r="ZF274" s="0"/>
      <c r="ZG274" s="0"/>
      <c r="ZH274" s="0"/>
      <c r="ZI274" s="0"/>
      <c r="ZJ274" s="0"/>
      <c r="ZK274" s="0"/>
      <c r="ZL274" s="0"/>
      <c r="ZM274" s="0"/>
      <c r="ZN274" s="0"/>
      <c r="ZO274" s="0"/>
      <c r="ZP274" s="0"/>
      <c r="ZQ274" s="0"/>
      <c r="ZR274" s="0"/>
      <c r="ZS274" s="0"/>
      <c r="ZT274" s="0"/>
      <c r="ZU274" s="0"/>
      <c r="ZV274" s="0"/>
      <c r="ZW274" s="0"/>
      <c r="ZX274" s="0"/>
      <c r="ZY274" s="0"/>
      <c r="ZZ274" s="0"/>
      <c r="AAA274" s="0"/>
      <c r="AAB274" s="0"/>
      <c r="AAC274" s="0"/>
      <c r="AAD274" s="0"/>
      <c r="AAE274" s="0"/>
      <c r="AAF274" s="0"/>
      <c r="AAG274" s="0"/>
      <c r="AAH274" s="0"/>
      <c r="AAI274" s="0"/>
      <c r="AAJ274" s="0"/>
      <c r="AAK274" s="0"/>
      <c r="AAL274" s="0"/>
      <c r="AAM274" s="0"/>
      <c r="AAN274" s="0"/>
      <c r="AAO274" s="0"/>
      <c r="AAP274" s="0"/>
      <c r="AAQ274" s="0"/>
      <c r="AAR274" s="0"/>
      <c r="AAS274" s="0"/>
      <c r="AAT274" s="0"/>
      <c r="AAU274" s="0"/>
      <c r="AAV274" s="0"/>
      <c r="AAW274" s="0"/>
      <c r="AAX274" s="0"/>
      <c r="AAY274" s="0"/>
      <c r="AAZ274" s="0"/>
      <c r="ABA274" s="0"/>
      <c r="ABB274" s="0"/>
      <c r="ABC274" s="0"/>
      <c r="ABD274" s="0"/>
      <c r="ABE274" s="0"/>
      <c r="ABF274" s="0"/>
      <c r="ABG274" s="0"/>
      <c r="ABH274" s="0"/>
      <c r="ABI274" s="0"/>
      <c r="ABJ274" s="0"/>
      <c r="ABK274" s="0"/>
      <c r="ABL274" s="0"/>
      <c r="ABM274" s="0"/>
      <c r="ABN274" s="0"/>
      <c r="ABO274" s="0"/>
      <c r="ABP274" s="0"/>
      <c r="ABQ274" s="0"/>
      <c r="ABR274" s="0"/>
      <c r="ABS274" s="0"/>
      <c r="ABT274" s="0"/>
      <c r="ABU274" s="0"/>
      <c r="ABV274" s="0"/>
      <c r="ABW274" s="0"/>
      <c r="ABX274" s="0"/>
      <c r="ABY274" s="0"/>
      <c r="ABZ274" s="0"/>
      <c r="ACA274" s="0"/>
      <c r="ACB274" s="0"/>
      <c r="ACC274" s="0"/>
      <c r="ACD274" s="0"/>
      <c r="ACE274" s="0"/>
      <c r="ACF274" s="0"/>
      <c r="ACG274" s="0"/>
      <c r="ACH274" s="0"/>
      <c r="ACI274" s="0"/>
      <c r="ACJ274" s="0"/>
      <c r="ACK274" s="0"/>
      <c r="ACL274" s="0"/>
      <c r="ACM274" s="0"/>
      <c r="ACN274" s="0"/>
      <c r="ACO274" s="0"/>
      <c r="ACP274" s="0"/>
      <c r="ACQ274" s="0"/>
      <c r="ACR274" s="0"/>
      <c r="ACS274" s="0"/>
      <c r="ACT274" s="0"/>
      <c r="ACU274" s="0"/>
      <c r="ACV274" s="0"/>
      <c r="ACW274" s="0"/>
      <c r="ACX274" s="0"/>
      <c r="ACY274" s="0"/>
      <c r="ACZ274" s="0"/>
      <c r="ADA274" s="0"/>
      <c r="ADB274" s="0"/>
      <c r="ADC274" s="0"/>
      <c r="ADD274" s="0"/>
      <c r="ADE274" s="0"/>
      <c r="ADF274" s="0"/>
      <c r="ADG274" s="0"/>
      <c r="ADH274" s="0"/>
      <c r="ADI274" s="0"/>
      <c r="ADJ274" s="0"/>
      <c r="ADK274" s="0"/>
      <c r="ADL274" s="0"/>
      <c r="ADM274" s="0"/>
      <c r="ADN274" s="0"/>
      <c r="ADO274" s="0"/>
      <c r="ADP274" s="0"/>
      <c r="ADQ274" s="0"/>
      <c r="ADR274" s="0"/>
      <c r="ADS274" s="0"/>
      <c r="ADT274" s="0"/>
      <c r="ADU274" s="0"/>
      <c r="ADV274" s="0"/>
      <c r="ADW274" s="0"/>
      <c r="ADX274" s="0"/>
      <c r="ADY274" s="0"/>
      <c r="ADZ274" s="0"/>
      <c r="AEA274" s="0"/>
      <c r="AEB274" s="0"/>
      <c r="AEC274" s="0"/>
      <c r="AED274" s="0"/>
      <c r="AEE274" s="0"/>
      <c r="AEF274" s="0"/>
      <c r="AEG274" s="0"/>
      <c r="AEH274" s="0"/>
      <c r="AEI274" s="0"/>
      <c r="AEJ274" s="0"/>
      <c r="AEK274" s="0"/>
      <c r="AEL274" s="0"/>
      <c r="AEM274" s="0"/>
      <c r="AEN274" s="0"/>
      <c r="AEO274" s="0"/>
      <c r="AEP274" s="0"/>
      <c r="AEQ274" s="0"/>
      <c r="AER274" s="0"/>
      <c r="AES274" s="0"/>
      <c r="AET274" s="0"/>
      <c r="AEU274" s="0"/>
      <c r="AEV274" s="0"/>
      <c r="AEW274" s="0"/>
      <c r="AEX274" s="0"/>
      <c r="AEY274" s="0"/>
      <c r="AEZ274" s="0"/>
      <c r="AFA274" s="0"/>
      <c r="AFB274" s="0"/>
      <c r="AFC274" s="0"/>
      <c r="AFD274" s="0"/>
      <c r="AFE274" s="0"/>
      <c r="AFF274" s="0"/>
      <c r="AFG274" s="0"/>
      <c r="AFH274" s="0"/>
      <c r="AFI274" s="0"/>
      <c r="AFJ274" s="0"/>
      <c r="AFK274" s="0"/>
      <c r="AFL274" s="0"/>
      <c r="AFM274" s="0"/>
      <c r="AFN274" s="0"/>
      <c r="AFO274" s="0"/>
      <c r="AFP274" s="0"/>
      <c r="AFQ274" s="0"/>
      <c r="AFR274" s="0"/>
      <c r="AFS274" s="0"/>
      <c r="AFT274" s="0"/>
      <c r="AFU274" s="0"/>
      <c r="AFV274" s="0"/>
      <c r="AFW274" s="0"/>
      <c r="AFX274" s="0"/>
      <c r="AFY274" s="0"/>
      <c r="AFZ274" s="0"/>
      <c r="AGA274" s="0"/>
      <c r="AGB274" s="0"/>
      <c r="AGC274" s="0"/>
      <c r="AGD274" s="0"/>
      <c r="AGE274" s="0"/>
      <c r="AGF274" s="0"/>
      <c r="AGG274" s="0"/>
      <c r="AGH274" s="0"/>
      <c r="AGI274" s="0"/>
      <c r="AGJ274" s="0"/>
      <c r="AGK274" s="0"/>
      <c r="AGL274" s="0"/>
      <c r="AGM274" s="0"/>
      <c r="AGN274" s="0"/>
      <c r="AGO274" s="0"/>
      <c r="AGP274" s="0"/>
      <c r="AGQ274" s="0"/>
      <c r="AGR274" s="0"/>
      <c r="AGS274" s="0"/>
      <c r="AGT274" s="0"/>
      <c r="AGU274" s="0"/>
      <c r="AGV274" s="0"/>
      <c r="AGW274" s="0"/>
      <c r="AGX274" s="0"/>
      <c r="AGY274" s="0"/>
      <c r="AGZ274" s="0"/>
      <c r="AHA274" s="0"/>
      <c r="AHB274" s="0"/>
      <c r="AHC274" s="0"/>
      <c r="AHD274" s="0"/>
      <c r="AHE274" s="0"/>
      <c r="AHF274" s="0"/>
      <c r="AHG274" s="0"/>
      <c r="AHH274" s="0"/>
      <c r="AHI274" s="0"/>
      <c r="AHJ274" s="0"/>
      <c r="AHK274" s="0"/>
      <c r="AHL274" s="0"/>
      <c r="AHM274" s="0"/>
      <c r="AHN274" s="0"/>
      <c r="AHO274" s="0"/>
      <c r="AHP274" s="0"/>
      <c r="AHQ274" s="0"/>
      <c r="AHR274" s="0"/>
      <c r="AHS274" s="0"/>
      <c r="AHT274" s="0"/>
      <c r="AHU274" s="0"/>
      <c r="AHV274" s="0"/>
      <c r="AHW274" s="0"/>
      <c r="AHX274" s="0"/>
      <c r="AHY274" s="0"/>
      <c r="AHZ274" s="0"/>
      <c r="AIA274" s="0"/>
      <c r="AIB274" s="0"/>
      <c r="AIC274" s="0"/>
      <c r="AID274" s="0"/>
      <c r="AIE274" s="0"/>
      <c r="AIF274" s="0"/>
      <c r="AIG274" s="0"/>
      <c r="AIH274" s="0"/>
      <c r="AII274" s="0"/>
      <c r="AIJ274" s="0"/>
      <c r="AIK274" s="0"/>
      <c r="AIL274" s="0"/>
      <c r="AIM274" s="0"/>
      <c r="AIN274" s="0"/>
      <c r="AIO274" s="0"/>
      <c r="AIP274" s="0"/>
      <c r="AIQ274" s="0"/>
      <c r="AIR274" s="0"/>
      <c r="AIS274" s="0"/>
      <c r="AIT274" s="0"/>
      <c r="AIU274" s="0"/>
      <c r="AIV274" s="0"/>
      <c r="AIW274" s="0"/>
      <c r="AIX274" s="0"/>
      <c r="AIY274" s="0"/>
      <c r="AIZ274" s="0"/>
      <c r="AJA274" s="0"/>
      <c r="AJB274" s="0"/>
      <c r="AJC274" s="0"/>
      <c r="AJD274" s="0"/>
      <c r="AJE274" s="0"/>
      <c r="AJF274" s="0"/>
      <c r="AJG274" s="0"/>
      <c r="AJH274" s="0"/>
      <c r="AJI274" s="0"/>
      <c r="AJJ274" s="0"/>
      <c r="AJK274" s="0"/>
      <c r="AJL274" s="0"/>
      <c r="AJM274" s="0"/>
      <c r="AJN274" s="0"/>
      <c r="AJO274" s="0"/>
      <c r="AJP274" s="0"/>
      <c r="AJQ274" s="0"/>
      <c r="AJR274" s="0"/>
      <c r="AJS274" s="0"/>
      <c r="AJT274" s="0"/>
      <c r="AJU274" s="0"/>
      <c r="AJV274" s="0"/>
      <c r="AJW274" s="0"/>
      <c r="AJX274" s="0"/>
      <c r="AJY274" s="0"/>
      <c r="AJZ274" s="0"/>
      <c r="AKA274" s="0"/>
      <c r="AKB274" s="0"/>
      <c r="AKC274" s="0"/>
      <c r="AKD274" s="0"/>
      <c r="AKE274" s="0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</row>
    <row r="275" customFormat="false" ht="28.5" hidden="false" customHeight="false" outlineLevel="0" collapsed="false">
      <c r="A275" s="5" t="n">
        <v>274</v>
      </c>
      <c r="B275" s="6" t="s">
        <v>552</v>
      </c>
      <c r="C275" s="27"/>
      <c r="D275" s="7" t="s">
        <v>420</v>
      </c>
      <c r="E275" s="7"/>
      <c r="F275" s="8" t="s">
        <v>37</v>
      </c>
      <c r="G275" s="8" t="s">
        <v>22</v>
      </c>
      <c r="H275" s="9" t="n">
        <v>40940</v>
      </c>
      <c r="I275" s="8" t="s">
        <v>32</v>
      </c>
      <c r="J275" s="10" t="s">
        <v>253</v>
      </c>
      <c r="K275" s="25"/>
      <c r="L275" s="26"/>
      <c r="M275" s="12"/>
      <c r="N275" s="9" t="n">
        <v>42278</v>
      </c>
      <c r="O275" s="13" t="s">
        <v>70</v>
      </c>
      <c r="P275" s="13" t="s">
        <v>423</v>
      </c>
      <c r="Q275" s="13" t="str">
        <f aca="false">VLOOKUP(O275,MacroProcessos!$C$2:$E$7,3,0)</f>
        <v>De Suporte</v>
      </c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 s="0"/>
      <c r="JS275" s="0"/>
      <c r="JT275" s="0"/>
      <c r="JU275" s="0"/>
      <c r="JV275" s="0"/>
      <c r="JW275" s="0"/>
      <c r="JX275" s="0"/>
      <c r="JY275" s="0"/>
      <c r="JZ275" s="0"/>
      <c r="KA275" s="0"/>
      <c r="KB275" s="0"/>
      <c r="KC275" s="0"/>
      <c r="KD275" s="0"/>
      <c r="KE275" s="0"/>
      <c r="KF275" s="0"/>
      <c r="KG275" s="0"/>
      <c r="KH275" s="0"/>
      <c r="KI275" s="0"/>
      <c r="KJ275" s="0"/>
      <c r="KK275" s="0"/>
      <c r="KL275" s="0"/>
      <c r="KM275" s="0"/>
      <c r="KN275" s="0"/>
      <c r="KO275" s="0"/>
      <c r="KP275" s="0"/>
      <c r="KQ275" s="0"/>
      <c r="KR275" s="0"/>
      <c r="KS275" s="0"/>
      <c r="KT275" s="0"/>
      <c r="KU275" s="0"/>
      <c r="KV275" s="0"/>
      <c r="KW275" s="0"/>
      <c r="KX275" s="0"/>
      <c r="KY275" s="0"/>
      <c r="KZ275" s="0"/>
      <c r="LA275" s="0"/>
      <c r="LB275" s="0"/>
      <c r="LC275" s="0"/>
      <c r="LD275" s="0"/>
      <c r="LE275" s="0"/>
      <c r="LF275" s="0"/>
      <c r="LG275" s="0"/>
      <c r="LH275" s="0"/>
      <c r="LI275" s="0"/>
      <c r="LJ275" s="0"/>
      <c r="LK275" s="0"/>
      <c r="LL275" s="0"/>
      <c r="LM275" s="0"/>
      <c r="LN275" s="0"/>
      <c r="LO275" s="0"/>
      <c r="LP275" s="0"/>
      <c r="LQ275" s="0"/>
      <c r="LR275" s="0"/>
      <c r="LS275" s="0"/>
      <c r="LT275" s="0"/>
      <c r="LU275" s="0"/>
      <c r="LV275" s="0"/>
      <c r="LW275" s="0"/>
      <c r="LX275" s="0"/>
      <c r="LY275" s="0"/>
      <c r="LZ275" s="0"/>
      <c r="MA275" s="0"/>
      <c r="MB275" s="0"/>
      <c r="MC275" s="0"/>
      <c r="MD275" s="0"/>
      <c r="ME275" s="0"/>
      <c r="MF275" s="0"/>
      <c r="MG275" s="0"/>
      <c r="MH275" s="0"/>
      <c r="MI275" s="0"/>
      <c r="MJ275" s="0"/>
      <c r="MK275" s="0"/>
      <c r="ML275" s="0"/>
      <c r="MM275" s="0"/>
      <c r="MN275" s="0"/>
      <c r="MO275" s="0"/>
      <c r="MP275" s="0"/>
      <c r="MQ275" s="0"/>
      <c r="MR275" s="0"/>
      <c r="MS275" s="0"/>
      <c r="MT275" s="0"/>
      <c r="MU275" s="0"/>
      <c r="MV275" s="0"/>
      <c r="MW275" s="0"/>
      <c r="MX275" s="0"/>
      <c r="MY275" s="0"/>
      <c r="MZ275" s="0"/>
      <c r="NA275" s="0"/>
      <c r="NB275" s="0"/>
      <c r="NC275" s="0"/>
      <c r="ND275" s="0"/>
      <c r="NE275" s="0"/>
      <c r="NF275" s="0"/>
      <c r="NG275" s="0"/>
      <c r="NH275" s="0"/>
      <c r="NI275" s="0"/>
      <c r="NJ275" s="0"/>
      <c r="NK275" s="0"/>
      <c r="NL275" s="0"/>
      <c r="NM275" s="0"/>
      <c r="NN275" s="0"/>
      <c r="NO275" s="0"/>
      <c r="NP275" s="0"/>
      <c r="NQ275" s="0"/>
      <c r="NR275" s="0"/>
      <c r="NS275" s="0"/>
      <c r="NT275" s="0"/>
      <c r="NU275" s="0"/>
      <c r="NV275" s="0"/>
      <c r="NW275" s="0"/>
      <c r="NX275" s="0"/>
      <c r="NY275" s="0"/>
      <c r="NZ275" s="0"/>
      <c r="OA275" s="0"/>
      <c r="OB275" s="0"/>
      <c r="OC275" s="0"/>
      <c r="OD275" s="0"/>
      <c r="OE275" s="0"/>
      <c r="OF275" s="0"/>
      <c r="OG275" s="0"/>
      <c r="OH275" s="0"/>
      <c r="OI275" s="0"/>
      <c r="OJ275" s="0"/>
      <c r="OK275" s="0"/>
      <c r="OL275" s="0"/>
      <c r="OM275" s="0"/>
      <c r="ON275" s="0"/>
      <c r="OO275" s="0"/>
      <c r="OP275" s="0"/>
      <c r="OQ275" s="0"/>
      <c r="OR275" s="0"/>
      <c r="OS275" s="0"/>
      <c r="OT275" s="0"/>
      <c r="OU275" s="0"/>
      <c r="OV275" s="0"/>
      <c r="OW275" s="0"/>
      <c r="OX275" s="0"/>
      <c r="OY275" s="0"/>
      <c r="OZ275" s="0"/>
      <c r="PA275" s="0"/>
      <c r="PB275" s="0"/>
      <c r="PC275" s="0"/>
      <c r="PD275" s="0"/>
      <c r="PE275" s="0"/>
      <c r="PF275" s="0"/>
      <c r="PG275" s="0"/>
      <c r="PH275" s="0"/>
      <c r="PI275" s="0"/>
      <c r="PJ275" s="0"/>
      <c r="PK275" s="0"/>
      <c r="PL275" s="0"/>
      <c r="PM275" s="0"/>
      <c r="PN275" s="0"/>
      <c r="PO275" s="0"/>
      <c r="PP275" s="0"/>
      <c r="PQ275" s="0"/>
      <c r="PR275" s="0"/>
      <c r="PS275" s="0"/>
      <c r="PT275" s="0"/>
      <c r="PU275" s="0"/>
      <c r="PV275" s="0"/>
      <c r="PW275" s="0"/>
      <c r="PX275" s="0"/>
      <c r="PY275" s="0"/>
      <c r="PZ275" s="0"/>
      <c r="QA275" s="0"/>
      <c r="QB275" s="0"/>
      <c r="QC275" s="0"/>
      <c r="QD275" s="0"/>
      <c r="QE275" s="0"/>
      <c r="QF275" s="0"/>
      <c r="QG275" s="0"/>
      <c r="QH275" s="0"/>
      <c r="QI275" s="0"/>
      <c r="QJ275" s="0"/>
      <c r="QK275" s="0"/>
      <c r="QL275" s="0"/>
      <c r="QM275" s="0"/>
      <c r="QN275" s="0"/>
      <c r="QO275" s="0"/>
      <c r="QP275" s="0"/>
      <c r="QQ275" s="0"/>
      <c r="QR275" s="0"/>
      <c r="QS275" s="0"/>
      <c r="QT275" s="0"/>
      <c r="QU275" s="0"/>
      <c r="QV275" s="0"/>
      <c r="QW275" s="0"/>
      <c r="QX275" s="0"/>
      <c r="QY275" s="0"/>
      <c r="QZ275" s="0"/>
      <c r="RA275" s="0"/>
      <c r="RB275" s="0"/>
      <c r="RC275" s="0"/>
      <c r="RD275" s="0"/>
      <c r="RE275" s="0"/>
      <c r="RF275" s="0"/>
      <c r="RG275" s="0"/>
      <c r="RH275" s="0"/>
      <c r="RI275" s="0"/>
      <c r="RJ275" s="0"/>
      <c r="RK275" s="0"/>
      <c r="RL275" s="0"/>
      <c r="RM275" s="0"/>
      <c r="RN275" s="0"/>
      <c r="RO275" s="0"/>
      <c r="RP275" s="0"/>
      <c r="RQ275" s="0"/>
      <c r="RR275" s="0"/>
      <c r="RS275" s="0"/>
      <c r="RT275" s="0"/>
      <c r="RU275" s="0"/>
      <c r="RV275" s="0"/>
      <c r="RW275" s="0"/>
      <c r="RX275" s="0"/>
      <c r="RY275" s="0"/>
      <c r="RZ275" s="0"/>
      <c r="SA275" s="0"/>
      <c r="SB275" s="0"/>
      <c r="SC275" s="0"/>
      <c r="SD275" s="0"/>
      <c r="SE275" s="0"/>
      <c r="SF275" s="0"/>
      <c r="SG275" s="0"/>
      <c r="SH275" s="0"/>
      <c r="SI275" s="0"/>
      <c r="SJ275" s="0"/>
      <c r="SK275" s="0"/>
      <c r="SL275" s="0"/>
      <c r="SM275" s="0"/>
      <c r="SN275" s="0"/>
      <c r="SO275" s="0"/>
      <c r="SP275" s="0"/>
      <c r="SQ275" s="0"/>
      <c r="SR275" s="0"/>
      <c r="SS275" s="0"/>
      <c r="ST275" s="0"/>
      <c r="SU275" s="0"/>
      <c r="SV275" s="0"/>
      <c r="SW275" s="0"/>
      <c r="SX275" s="0"/>
      <c r="SY275" s="0"/>
      <c r="SZ275" s="0"/>
      <c r="TA275" s="0"/>
      <c r="TB275" s="0"/>
      <c r="TC275" s="0"/>
      <c r="TD275" s="0"/>
      <c r="TE275" s="0"/>
      <c r="TF275" s="0"/>
      <c r="TG275" s="0"/>
      <c r="TH275" s="0"/>
      <c r="TI275" s="0"/>
      <c r="TJ275" s="0"/>
      <c r="TK275" s="0"/>
      <c r="TL275" s="0"/>
      <c r="TM275" s="0"/>
      <c r="TN275" s="0"/>
      <c r="TO275" s="0"/>
      <c r="TP275" s="0"/>
      <c r="TQ275" s="0"/>
      <c r="TR275" s="0"/>
      <c r="TS275" s="0"/>
      <c r="TT275" s="0"/>
      <c r="TU275" s="0"/>
      <c r="TV275" s="0"/>
      <c r="TW275" s="0"/>
      <c r="TX275" s="0"/>
      <c r="TY275" s="0"/>
      <c r="TZ275" s="0"/>
      <c r="UA275" s="0"/>
      <c r="UB275" s="0"/>
      <c r="UC275" s="0"/>
      <c r="UD275" s="0"/>
      <c r="UE275" s="0"/>
      <c r="UF275" s="0"/>
      <c r="UG275" s="0"/>
      <c r="UH275" s="0"/>
      <c r="UI275" s="0"/>
      <c r="UJ275" s="0"/>
      <c r="UK275" s="0"/>
      <c r="UL275" s="0"/>
      <c r="UM275" s="0"/>
      <c r="UN275" s="0"/>
      <c r="UO275" s="0"/>
      <c r="UP275" s="0"/>
      <c r="UQ275" s="0"/>
      <c r="UR275" s="0"/>
      <c r="US275" s="0"/>
      <c r="UT275" s="0"/>
      <c r="UU275" s="0"/>
      <c r="UV275" s="0"/>
      <c r="UW275" s="0"/>
      <c r="UX275" s="0"/>
      <c r="UY275" s="0"/>
      <c r="UZ275" s="0"/>
      <c r="VA275" s="0"/>
      <c r="VB275" s="0"/>
      <c r="VC275" s="0"/>
      <c r="VD275" s="0"/>
      <c r="VE275" s="0"/>
      <c r="VF275" s="0"/>
      <c r="VG275" s="0"/>
      <c r="VH275" s="0"/>
      <c r="VI275" s="0"/>
      <c r="VJ275" s="0"/>
      <c r="VK275" s="0"/>
      <c r="VL275" s="0"/>
      <c r="VM275" s="0"/>
      <c r="VN275" s="0"/>
      <c r="VO275" s="0"/>
      <c r="VP275" s="0"/>
      <c r="VQ275" s="0"/>
      <c r="VR275" s="0"/>
      <c r="VS275" s="0"/>
      <c r="VT275" s="0"/>
      <c r="VU275" s="0"/>
      <c r="VV275" s="0"/>
      <c r="VW275" s="0"/>
      <c r="VX275" s="0"/>
      <c r="VY275" s="0"/>
      <c r="VZ275" s="0"/>
      <c r="WA275" s="0"/>
      <c r="WB275" s="0"/>
      <c r="WC275" s="0"/>
      <c r="WD275" s="0"/>
      <c r="WE275" s="0"/>
      <c r="WF275" s="0"/>
      <c r="WG275" s="0"/>
      <c r="WH275" s="0"/>
      <c r="WI275" s="0"/>
      <c r="WJ275" s="0"/>
      <c r="WK275" s="0"/>
      <c r="WL275" s="0"/>
      <c r="WM275" s="0"/>
      <c r="WN275" s="0"/>
      <c r="WO275" s="0"/>
      <c r="WP275" s="0"/>
      <c r="WQ275" s="0"/>
      <c r="WR275" s="0"/>
      <c r="WS275" s="0"/>
      <c r="WT275" s="0"/>
      <c r="WU275" s="0"/>
      <c r="WV275" s="0"/>
      <c r="WW275" s="0"/>
      <c r="WX275" s="0"/>
      <c r="WY275" s="0"/>
      <c r="WZ275" s="0"/>
      <c r="XA275" s="0"/>
      <c r="XB275" s="0"/>
      <c r="XC275" s="0"/>
      <c r="XD275" s="0"/>
      <c r="XE275" s="0"/>
      <c r="XF275" s="0"/>
      <c r="XG275" s="0"/>
      <c r="XH275" s="0"/>
      <c r="XI275" s="0"/>
      <c r="XJ275" s="0"/>
      <c r="XK275" s="0"/>
      <c r="XL275" s="0"/>
      <c r="XM275" s="0"/>
      <c r="XN275" s="0"/>
      <c r="XO275" s="0"/>
      <c r="XP275" s="0"/>
      <c r="XQ275" s="0"/>
      <c r="XR275" s="0"/>
      <c r="XS275" s="0"/>
      <c r="XT275" s="0"/>
      <c r="XU275" s="0"/>
      <c r="XV275" s="0"/>
      <c r="XW275" s="0"/>
      <c r="XX275" s="0"/>
      <c r="XY275" s="0"/>
      <c r="XZ275" s="0"/>
      <c r="YA275" s="0"/>
      <c r="YB275" s="0"/>
      <c r="YC275" s="0"/>
      <c r="YD275" s="0"/>
      <c r="YE275" s="0"/>
      <c r="YF275" s="0"/>
      <c r="YG275" s="0"/>
      <c r="YH275" s="0"/>
      <c r="YI275" s="0"/>
      <c r="YJ275" s="0"/>
      <c r="YK275" s="0"/>
      <c r="YL275" s="0"/>
      <c r="YM275" s="0"/>
      <c r="YN275" s="0"/>
      <c r="YO275" s="0"/>
      <c r="YP275" s="0"/>
      <c r="YQ275" s="0"/>
      <c r="YR275" s="0"/>
      <c r="YS275" s="0"/>
      <c r="YT275" s="0"/>
      <c r="YU275" s="0"/>
      <c r="YV275" s="0"/>
      <c r="YW275" s="0"/>
      <c r="YX275" s="0"/>
      <c r="YY275" s="0"/>
      <c r="YZ275" s="0"/>
      <c r="ZA275" s="0"/>
      <c r="ZB275" s="0"/>
      <c r="ZC275" s="0"/>
      <c r="ZD275" s="0"/>
      <c r="ZE275" s="0"/>
      <c r="ZF275" s="0"/>
      <c r="ZG275" s="0"/>
      <c r="ZH275" s="0"/>
      <c r="ZI275" s="0"/>
      <c r="ZJ275" s="0"/>
      <c r="ZK275" s="0"/>
      <c r="ZL275" s="0"/>
      <c r="ZM275" s="0"/>
      <c r="ZN275" s="0"/>
      <c r="ZO275" s="0"/>
      <c r="ZP275" s="0"/>
      <c r="ZQ275" s="0"/>
      <c r="ZR275" s="0"/>
      <c r="ZS275" s="0"/>
      <c r="ZT275" s="0"/>
      <c r="ZU275" s="0"/>
      <c r="ZV275" s="0"/>
      <c r="ZW275" s="0"/>
      <c r="ZX275" s="0"/>
      <c r="ZY275" s="0"/>
      <c r="ZZ275" s="0"/>
      <c r="AAA275" s="0"/>
      <c r="AAB275" s="0"/>
      <c r="AAC275" s="0"/>
      <c r="AAD275" s="0"/>
      <c r="AAE275" s="0"/>
      <c r="AAF275" s="0"/>
      <c r="AAG275" s="0"/>
      <c r="AAH275" s="0"/>
      <c r="AAI275" s="0"/>
      <c r="AAJ275" s="0"/>
      <c r="AAK275" s="0"/>
      <c r="AAL275" s="0"/>
      <c r="AAM275" s="0"/>
      <c r="AAN275" s="0"/>
      <c r="AAO275" s="0"/>
      <c r="AAP275" s="0"/>
      <c r="AAQ275" s="0"/>
      <c r="AAR275" s="0"/>
      <c r="AAS275" s="0"/>
      <c r="AAT275" s="0"/>
      <c r="AAU275" s="0"/>
      <c r="AAV275" s="0"/>
      <c r="AAW275" s="0"/>
      <c r="AAX275" s="0"/>
      <c r="AAY275" s="0"/>
      <c r="AAZ275" s="0"/>
      <c r="ABA275" s="0"/>
      <c r="ABB275" s="0"/>
      <c r="ABC275" s="0"/>
      <c r="ABD275" s="0"/>
      <c r="ABE275" s="0"/>
      <c r="ABF275" s="0"/>
      <c r="ABG275" s="0"/>
      <c r="ABH275" s="0"/>
      <c r="ABI275" s="0"/>
      <c r="ABJ275" s="0"/>
      <c r="ABK275" s="0"/>
      <c r="ABL275" s="0"/>
      <c r="ABM275" s="0"/>
      <c r="ABN275" s="0"/>
      <c r="ABO275" s="0"/>
      <c r="ABP275" s="0"/>
      <c r="ABQ275" s="0"/>
      <c r="ABR275" s="0"/>
      <c r="ABS275" s="0"/>
      <c r="ABT275" s="0"/>
      <c r="ABU275" s="0"/>
      <c r="ABV275" s="0"/>
      <c r="ABW275" s="0"/>
      <c r="ABX275" s="0"/>
      <c r="ABY275" s="0"/>
      <c r="ABZ275" s="0"/>
      <c r="ACA275" s="0"/>
      <c r="ACB275" s="0"/>
      <c r="ACC275" s="0"/>
      <c r="ACD275" s="0"/>
      <c r="ACE275" s="0"/>
      <c r="ACF275" s="0"/>
      <c r="ACG275" s="0"/>
      <c r="ACH275" s="0"/>
      <c r="ACI275" s="0"/>
      <c r="ACJ275" s="0"/>
      <c r="ACK275" s="0"/>
      <c r="ACL275" s="0"/>
      <c r="ACM275" s="0"/>
      <c r="ACN275" s="0"/>
      <c r="ACO275" s="0"/>
      <c r="ACP275" s="0"/>
      <c r="ACQ275" s="0"/>
      <c r="ACR275" s="0"/>
      <c r="ACS275" s="0"/>
      <c r="ACT275" s="0"/>
      <c r="ACU275" s="0"/>
      <c r="ACV275" s="0"/>
      <c r="ACW275" s="0"/>
      <c r="ACX275" s="0"/>
      <c r="ACY275" s="0"/>
      <c r="ACZ275" s="0"/>
      <c r="ADA275" s="0"/>
      <c r="ADB275" s="0"/>
      <c r="ADC275" s="0"/>
      <c r="ADD275" s="0"/>
      <c r="ADE275" s="0"/>
      <c r="ADF275" s="0"/>
      <c r="ADG275" s="0"/>
      <c r="ADH275" s="0"/>
      <c r="ADI275" s="0"/>
      <c r="ADJ275" s="0"/>
      <c r="ADK275" s="0"/>
      <c r="ADL275" s="0"/>
      <c r="ADM275" s="0"/>
      <c r="ADN275" s="0"/>
      <c r="ADO275" s="0"/>
      <c r="ADP275" s="0"/>
      <c r="ADQ275" s="0"/>
      <c r="ADR275" s="0"/>
      <c r="ADS275" s="0"/>
      <c r="ADT275" s="0"/>
      <c r="ADU275" s="0"/>
      <c r="ADV275" s="0"/>
      <c r="ADW275" s="0"/>
      <c r="ADX275" s="0"/>
      <c r="ADY275" s="0"/>
      <c r="ADZ275" s="0"/>
      <c r="AEA275" s="0"/>
      <c r="AEB275" s="0"/>
      <c r="AEC275" s="0"/>
      <c r="AED275" s="0"/>
      <c r="AEE275" s="0"/>
      <c r="AEF275" s="0"/>
      <c r="AEG275" s="0"/>
      <c r="AEH275" s="0"/>
      <c r="AEI275" s="0"/>
      <c r="AEJ275" s="0"/>
      <c r="AEK275" s="0"/>
      <c r="AEL275" s="0"/>
      <c r="AEM275" s="0"/>
      <c r="AEN275" s="0"/>
      <c r="AEO275" s="0"/>
      <c r="AEP275" s="0"/>
      <c r="AEQ275" s="0"/>
      <c r="AER275" s="0"/>
      <c r="AES275" s="0"/>
      <c r="AET275" s="0"/>
      <c r="AEU275" s="0"/>
      <c r="AEV275" s="0"/>
      <c r="AEW275" s="0"/>
      <c r="AEX275" s="0"/>
      <c r="AEY275" s="0"/>
      <c r="AEZ275" s="0"/>
      <c r="AFA275" s="0"/>
      <c r="AFB275" s="0"/>
      <c r="AFC275" s="0"/>
      <c r="AFD275" s="0"/>
      <c r="AFE275" s="0"/>
      <c r="AFF275" s="0"/>
      <c r="AFG275" s="0"/>
      <c r="AFH275" s="0"/>
      <c r="AFI275" s="0"/>
      <c r="AFJ275" s="0"/>
      <c r="AFK275" s="0"/>
      <c r="AFL275" s="0"/>
      <c r="AFM275" s="0"/>
      <c r="AFN275" s="0"/>
      <c r="AFO275" s="0"/>
      <c r="AFP275" s="0"/>
      <c r="AFQ275" s="0"/>
      <c r="AFR275" s="0"/>
      <c r="AFS275" s="0"/>
      <c r="AFT275" s="0"/>
      <c r="AFU275" s="0"/>
      <c r="AFV275" s="0"/>
      <c r="AFW275" s="0"/>
      <c r="AFX275" s="0"/>
      <c r="AFY275" s="0"/>
      <c r="AFZ275" s="0"/>
      <c r="AGA275" s="0"/>
      <c r="AGB275" s="0"/>
      <c r="AGC275" s="0"/>
      <c r="AGD275" s="0"/>
      <c r="AGE275" s="0"/>
      <c r="AGF275" s="0"/>
      <c r="AGG275" s="0"/>
      <c r="AGH275" s="0"/>
      <c r="AGI275" s="0"/>
      <c r="AGJ275" s="0"/>
      <c r="AGK275" s="0"/>
      <c r="AGL275" s="0"/>
      <c r="AGM275" s="0"/>
      <c r="AGN275" s="0"/>
      <c r="AGO275" s="0"/>
      <c r="AGP275" s="0"/>
      <c r="AGQ275" s="0"/>
      <c r="AGR275" s="0"/>
      <c r="AGS275" s="0"/>
      <c r="AGT275" s="0"/>
      <c r="AGU275" s="0"/>
      <c r="AGV275" s="0"/>
      <c r="AGW275" s="0"/>
      <c r="AGX275" s="0"/>
      <c r="AGY275" s="0"/>
      <c r="AGZ275" s="0"/>
      <c r="AHA275" s="0"/>
      <c r="AHB275" s="0"/>
      <c r="AHC275" s="0"/>
      <c r="AHD275" s="0"/>
      <c r="AHE275" s="0"/>
      <c r="AHF275" s="0"/>
      <c r="AHG275" s="0"/>
      <c r="AHH275" s="0"/>
      <c r="AHI275" s="0"/>
      <c r="AHJ275" s="0"/>
      <c r="AHK275" s="0"/>
      <c r="AHL275" s="0"/>
      <c r="AHM275" s="0"/>
      <c r="AHN275" s="0"/>
      <c r="AHO275" s="0"/>
      <c r="AHP275" s="0"/>
      <c r="AHQ275" s="0"/>
      <c r="AHR275" s="0"/>
      <c r="AHS275" s="0"/>
      <c r="AHT275" s="0"/>
      <c r="AHU275" s="0"/>
      <c r="AHV275" s="0"/>
      <c r="AHW275" s="0"/>
      <c r="AHX275" s="0"/>
      <c r="AHY275" s="0"/>
      <c r="AHZ275" s="0"/>
      <c r="AIA275" s="0"/>
      <c r="AIB275" s="0"/>
      <c r="AIC275" s="0"/>
      <c r="AID275" s="0"/>
      <c r="AIE275" s="0"/>
      <c r="AIF275" s="0"/>
      <c r="AIG275" s="0"/>
      <c r="AIH275" s="0"/>
      <c r="AII275" s="0"/>
      <c r="AIJ275" s="0"/>
      <c r="AIK275" s="0"/>
      <c r="AIL275" s="0"/>
      <c r="AIM275" s="0"/>
      <c r="AIN275" s="0"/>
      <c r="AIO275" s="0"/>
      <c r="AIP275" s="0"/>
      <c r="AIQ275" s="0"/>
      <c r="AIR275" s="0"/>
      <c r="AIS275" s="0"/>
      <c r="AIT275" s="0"/>
      <c r="AIU275" s="0"/>
      <c r="AIV275" s="0"/>
      <c r="AIW275" s="0"/>
      <c r="AIX275" s="0"/>
      <c r="AIY275" s="0"/>
      <c r="AIZ275" s="0"/>
      <c r="AJA275" s="0"/>
      <c r="AJB275" s="0"/>
      <c r="AJC275" s="0"/>
      <c r="AJD275" s="0"/>
      <c r="AJE275" s="0"/>
      <c r="AJF275" s="0"/>
      <c r="AJG275" s="0"/>
      <c r="AJH275" s="0"/>
      <c r="AJI275" s="0"/>
      <c r="AJJ275" s="0"/>
      <c r="AJK275" s="0"/>
      <c r="AJL275" s="0"/>
      <c r="AJM275" s="0"/>
      <c r="AJN275" s="0"/>
      <c r="AJO275" s="0"/>
      <c r="AJP275" s="0"/>
      <c r="AJQ275" s="0"/>
      <c r="AJR275" s="0"/>
      <c r="AJS275" s="0"/>
      <c r="AJT275" s="0"/>
      <c r="AJU275" s="0"/>
      <c r="AJV275" s="0"/>
      <c r="AJW275" s="0"/>
      <c r="AJX275" s="0"/>
      <c r="AJY275" s="0"/>
      <c r="AJZ275" s="0"/>
      <c r="AKA275" s="0"/>
      <c r="AKB275" s="0"/>
      <c r="AKC275" s="0"/>
      <c r="AKD275" s="0"/>
      <c r="AKE275" s="0"/>
      <c r="AKF275" s="0"/>
      <c r="AKG275" s="0"/>
      <c r="AKH275" s="0"/>
      <c r="AKI275" s="0"/>
      <c r="AKJ275" s="0"/>
      <c r="AKK275" s="0"/>
      <c r="AKL275" s="0"/>
      <c r="AKM275" s="0"/>
      <c r="AKN275" s="0"/>
      <c r="AKO275" s="0"/>
      <c r="AKP275" s="0"/>
      <c r="AKQ275" s="0"/>
      <c r="AKR275" s="0"/>
      <c r="AKS275" s="0"/>
      <c r="AKT275" s="0"/>
      <c r="AKU275" s="0"/>
      <c r="AKV275" s="0"/>
      <c r="AKW275" s="0"/>
      <c r="AKX275" s="0"/>
      <c r="AKY275" s="0"/>
      <c r="AKZ275" s="0"/>
      <c r="ALA275" s="0"/>
      <c r="ALB275" s="0"/>
      <c r="ALC275" s="0"/>
      <c r="ALD275" s="0"/>
      <c r="ALE275" s="0"/>
      <c r="ALF275" s="0"/>
      <c r="ALG275" s="0"/>
      <c r="ALH275" s="0"/>
      <c r="ALI275" s="0"/>
      <c r="ALJ275" s="0"/>
      <c r="ALK275" s="0"/>
      <c r="ALL275" s="0"/>
      <c r="ALM275" s="0"/>
      <c r="ALN275" s="0"/>
      <c r="ALO275" s="0"/>
      <c r="ALP275" s="0"/>
      <c r="ALQ275" s="0"/>
      <c r="ALR275" s="0"/>
      <c r="ALS275" s="0"/>
      <c r="ALT275" s="0"/>
      <c r="ALU275" s="0"/>
    </row>
    <row r="276" customFormat="false" ht="28.5" hidden="false" customHeight="false" outlineLevel="0" collapsed="false">
      <c r="A276" s="5" t="n">
        <v>275</v>
      </c>
      <c r="B276" s="6" t="s">
        <v>553</v>
      </c>
      <c r="C276" s="27"/>
      <c r="D276" s="7" t="s">
        <v>420</v>
      </c>
      <c r="E276" s="7"/>
      <c r="F276" s="8" t="s">
        <v>37</v>
      </c>
      <c r="G276" s="8" t="s">
        <v>22</v>
      </c>
      <c r="H276" s="9" t="n">
        <v>40940</v>
      </c>
      <c r="I276" s="8" t="s">
        <v>32</v>
      </c>
      <c r="J276" s="10" t="s">
        <v>253</v>
      </c>
      <c r="K276" s="25"/>
      <c r="L276" s="26"/>
      <c r="M276" s="12"/>
      <c r="N276" s="9" t="n">
        <v>42278</v>
      </c>
      <c r="O276" s="13" t="s">
        <v>70</v>
      </c>
      <c r="P276" s="13" t="s">
        <v>423</v>
      </c>
      <c r="Q276" s="13" t="str">
        <f aca="false">VLOOKUP(O276,MacroProcessos!$C$2:$E$7,3,0)</f>
        <v>De Suporte</v>
      </c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 s="0"/>
      <c r="JT276" s="0"/>
      <c r="JU276" s="0"/>
      <c r="JV276" s="0"/>
      <c r="JW276" s="0"/>
      <c r="JX276" s="0"/>
      <c r="JY276" s="0"/>
      <c r="JZ276" s="0"/>
      <c r="KA276" s="0"/>
      <c r="KB276" s="0"/>
      <c r="KC276" s="0"/>
      <c r="KD276" s="0"/>
      <c r="KE276" s="0"/>
      <c r="KF276" s="0"/>
      <c r="KG276" s="0"/>
      <c r="KH276" s="0"/>
      <c r="KI276" s="0"/>
      <c r="KJ276" s="0"/>
      <c r="KK276" s="0"/>
      <c r="KL276" s="0"/>
      <c r="KM276" s="0"/>
      <c r="KN276" s="0"/>
      <c r="KO276" s="0"/>
      <c r="KP276" s="0"/>
      <c r="KQ276" s="0"/>
      <c r="KR276" s="0"/>
      <c r="KS276" s="0"/>
      <c r="KT276" s="0"/>
      <c r="KU276" s="0"/>
      <c r="KV276" s="0"/>
      <c r="KW276" s="0"/>
      <c r="KX276" s="0"/>
      <c r="KY276" s="0"/>
      <c r="KZ276" s="0"/>
      <c r="LA276" s="0"/>
      <c r="LB276" s="0"/>
      <c r="LC276" s="0"/>
      <c r="LD276" s="0"/>
      <c r="LE276" s="0"/>
      <c r="LF276" s="0"/>
      <c r="LG276" s="0"/>
      <c r="LH276" s="0"/>
      <c r="LI276" s="0"/>
      <c r="LJ276" s="0"/>
      <c r="LK276" s="0"/>
      <c r="LL276" s="0"/>
      <c r="LM276" s="0"/>
      <c r="LN276" s="0"/>
      <c r="LO276" s="0"/>
      <c r="LP276" s="0"/>
      <c r="LQ276" s="0"/>
      <c r="LR276" s="0"/>
      <c r="LS276" s="0"/>
      <c r="LT276" s="0"/>
      <c r="LU276" s="0"/>
      <c r="LV276" s="0"/>
      <c r="LW276" s="0"/>
      <c r="LX276" s="0"/>
      <c r="LY276" s="0"/>
      <c r="LZ276" s="0"/>
      <c r="MA276" s="0"/>
      <c r="MB276" s="0"/>
      <c r="MC276" s="0"/>
      <c r="MD276" s="0"/>
      <c r="ME276" s="0"/>
      <c r="MF276" s="0"/>
      <c r="MG276" s="0"/>
      <c r="MH276" s="0"/>
      <c r="MI276" s="0"/>
      <c r="MJ276" s="0"/>
      <c r="MK276" s="0"/>
      <c r="ML276" s="0"/>
      <c r="MM276" s="0"/>
      <c r="MN276" s="0"/>
      <c r="MO276" s="0"/>
      <c r="MP276" s="0"/>
      <c r="MQ276" s="0"/>
      <c r="MR276" s="0"/>
      <c r="MS276" s="0"/>
      <c r="MT276" s="0"/>
      <c r="MU276" s="0"/>
      <c r="MV276" s="0"/>
      <c r="MW276" s="0"/>
      <c r="MX276" s="0"/>
      <c r="MY276" s="0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  <c r="YJ276" s="0"/>
      <c r="YK276" s="0"/>
      <c r="YL276" s="0"/>
      <c r="YM276" s="0"/>
      <c r="YN276" s="0"/>
      <c r="YO276" s="0"/>
      <c r="YP276" s="0"/>
      <c r="YQ276" s="0"/>
      <c r="YR276" s="0"/>
      <c r="YS276" s="0"/>
      <c r="YT276" s="0"/>
      <c r="YU276" s="0"/>
      <c r="YV276" s="0"/>
      <c r="YW276" s="0"/>
      <c r="YX276" s="0"/>
      <c r="YY276" s="0"/>
      <c r="YZ276" s="0"/>
      <c r="ZA276" s="0"/>
      <c r="ZB276" s="0"/>
      <c r="ZC276" s="0"/>
      <c r="ZD276" s="0"/>
      <c r="ZE276" s="0"/>
      <c r="ZF276" s="0"/>
      <c r="ZG276" s="0"/>
      <c r="ZH276" s="0"/>
      <c r="ZI276" s="0"/>
      <c r="ZJ276" s="0"/>
      <c r="ZK276" s="0"/>
      <c r="ZL276" s="0"/>
      <c r="ZM276" s="0"/>
      <c r="ZN276" s="0"/>
      <c r="ZO276" s="0"/>
      <c r="ZP276" s="0"/>
      <c r="ZQ276" s="0"/>
      <c r="ZR276" s="0"/>
      <c r="ZS276" s="0"/>
      <c r="ZT276" s="0"/>
      <c r="ZU276" s="0"/>
      <c r="ZV276" s="0"/>
      <c r="ZW276" s="0"/>
      <c r="ZX276" s="0"/>
      <c r="ZY276" s="0"/>
      <c r="ZZ276" s="0"/>
      <c r="AAA276" s="0"/>
      <c r="AAB276" s="0"/>
      <c r="AAC276" s="0"/>
      <c r="AAD276" s="0"/>
      <c r="AAE276" s="0"/>
      <c r="AAF276" s="0"/>
      <c r="AAG276" s="0"/>
      <c r="AAH276" s="0"/>
      <c r="AAI276" s="0"/>
      <c r="AAJ276" s="0"/>
      <c r="AAK276" s="0"/>
      <c r="AAL276" s="0"/>
      <c r="AAM276" s="0"/>
      <c r="AAN276" s="0"/>
      <c r="AAO276" s="0"/>
      <c r="AAP276" s="0"/>
      <c r="AAQ276" s="0"/>
      <c r="AAR276" s="0"/>
      <c r="AAS276" s="0"/>
      <c r="AAT276" s="0"/>
      <c r="AAU276" s="0"/>
      <c r="AAV276" s="0"/>
      <c r="AAW276" s="0"/>
      <c r="AAX276" s="0"/>
      <c r="AAY276" s="0"/>
      <c r="AAZ276" s="0"/>
      <c r="ABA276" s="0"/>
      <c r="ABB276" s="0"/>
      <c r="ABC276" s="0"/>
      <c r="ABD276" s="0"/>
      <c r="ABE276" s="0"/>
      <c r="ABF276" s="0"/>
      <c r="ABG276" s="0"/>
      <c r="ABH276" s="0"/>
      <c r="ABI276" s="0"/>
      <c r="ABJ276" s="0"/>
      <c r="ABK276" s="0"/>
      <c r="ABL276" s="0"/>
      <c r="ABM276" s="0"/>
      <c r="ABN276" s="0"/>
      <c r="ABO276" s="0"/>
      <c r="ABP276" s="0"/>
      <c r="ABQ276" s="0"/>
      <c r="ABR276" s="0"/>
      <c r="ABS276" s="0"/>
      <c r="ABT276" s="0"/>
      <c r="ABU276" s="0"/>
      <c r="ABV276" s="0"/>
      <c r="ABW276" s="0"/>
      <c r="ABX276" s="0"/>
      <c r="ABY276" s="0"/>
      <c r="ABZ276" s="0"/>
      <c r="ACA276" s="0"/>
      <c r="ACB276" s="0"/>
      <c r="ACC276" s="0"/>
      <c r="ACD276" s="0"/>
      <c r="ACE276" s="0"/>
      <c r="ACF276" s="0"/>
      <c r="ACG276" s="0"/>
      <c r="ACH276" s="0"/>
      <c r="ACI276" s="0"/>
      <c r="ACJ276" s="0"/>
      <c r="ACK276" s="0"/>
      <c r="ACL276" s="0"/>
      <c r="ACM276" s="0"/>
      <c r="ACN276" s="0"/>
      <c r="ACO276" s="0"/>
      <c r="ACP276" s="0"/>
      <c r="ACQ276" s="0"/>
      <c r="ACR276" s="0"/>
      <c r="ACS276" s="0"/>
      <c r="ACT276" s="0"/>
      <c r="ACU276" s="0"/>
      <c r="ACV276" s="0"/>
      <c r="ACW276" s="0"/>
      <c r="ACX276" s="0"/>
      <c r="ACY276" s="0"/>
      <c r="ACZ276" s="0"/>
      <c r="ADA276" s="0"/>
      <c r="ADB276" s="0"/>
      <c r="ADC276" s="0"/>
      <c r="ADD276" s="0"/>
      <c r="ADE276" s="0"/>
      <c r="ADF276" s="0"/>
      <c r="ADG276" s="0"/>
      <c r="ADH276" s="0"/>
      <c r="ADI276" s="0"/>
      <c r="ADJ276" s="0"/>
      <c r="ADK276" s="0"/>
      <c r="ADL276" s="0"/>
      <c r="ADM276" s="0"/>
      <c r="ADN276" s="0"/>
      <c r="ADO276" s="0"/>
      <c r="ADP276" s="0"/>
      <c r="ADQ276" s="0"/>
      <c r="ADR276" s="0"/>
      <c r="ADS276" s="0"/>
      <c r="ADT276" s="0"/>
      <c r="ADU276" s="0"/>
      <c r="ADV276" s="0"/>
      <c r="ADW276" s="0"/>
      <c r="ADX276" s="0"/>
      <c r="ADY276" s="0"/>
      <c r="ADZ276" s="0"/>
      <c r="AEA276" s="0"/>
      <c r="AEB276" s="0"/>
      <c r="AEC276" s="0"/>
      <c r="AED276" s="0"/>
      <c r="AEE276" s="0"/>
      <c r="AEF276" s="0"/>
      <c r="AEG276" s="0"/>
      <c r="AEH276" s="0"/>
      <c r="AEI276" s="0"/>
      <c r="AEJ276" s="0"/>
      <c r="AEK276" s="0"/>
      <c r="AEL276" s="0"/>
      <c r="AEM276" s="0"/>
      <c r="AEN276" s="0"/>
      <c r="AEO276" s="0"/>
      <c r="AEP276" s="0"/>
      <c r="AEQ276" s="0"/>
      <c r="AER276" s="0"/>
      <c r="AES276" s="0"/>
      <c r="AET276" s="0"/>
      <c r="AEU276" s="0"/>
      <c r="AEV276" s="0"/>
      <c r="AEW276" s="0"/>
      <c r="AEX276" s="0"/>
      <c r="AEY276" s="0"/>
      <c r="AEZ276" s="0"/>
      <c r="AFA276" s="0"/>
      <c r="AFB276" s="0"/>
      <c r="AFC276" s="0"/>
      <c r="AFD276" s="0"/>
      <c r="AFE276" s="0"/>
      <c r="AFF276" s="0"/>
      <c r="AFG276" s="0"/>
      <c r="AFH276" s="0"/>
      <c r="AFI276" s="0"/>
      <c r="AFJ276" s="0"/>
      <c r="AFK276" s="0"/>
      <c r="AFL276" s="0"/>
      <c r="AFM276" s="0"/>
      <c r="AFN276" s="0"/>
      <c r="AFO276" s="0"/>
      <c r="AFP276" s="0"/>
      <c r="AFQ276" s="0"/>
      <c r="AFR276" s="0"/>
      <c r="AFS276" s="0"/>
      <c r="AFT276" s="0"/>
      <c r="AFU276" s="0"/>
      <c r="AFV276" s="0"/>
      <c r="AFW276" s="0"/>
      <c r="AFX276" s="0"/>
      <c r="AFY276" s="0"/>
      <c r="AFZ276" s="0"/>
      <c r="AGA276" s="0"/>
      <c r="AGB276" s="0"/>
      <c r="AGC276" s="0"/>
      <c r="AGD276" s="0"/>
      <c r="AGE276" s="0"/>
      <c r="AGF276" s="0"/>
      <c r="AGG276" s="0"/>
      <c r="AGH276" s="0"/>
      <c r="AGI276" s="0"/>
      <c r="AGJ276" s="0"/>
      <c r="AGK276" s="0"/>
      <c r="AGL276" s="0"/>
      <c r="AGM276" s="0"/>
      <c r="AGN276" s="0"/>
      <c r="AGO276" s="0"/>
      <c r="AGP276" s="0"/>
      <c r="AGQ276" s="0"/>
      <c r="AGR276" s="0"/>
      <c r="AGS276" s="0"/>
      <c r="AGT276" s="0"/>
      <c r="AGU276" s="0"/>
      <c r="AGV276" s="0"/>
      <c r="AGW276" s="0"/>
      <c r="AGX276" s="0"/>
      <c r="AGY276" s="0"/>
      <c r="AGZ276" s="0"/>
      <c r="AHA276" s="0"/>
      <c r="AHB276" s="0"/>
      <c r="AHC276" s="0"/>
      <c r="AHD276" s="0"/>
      <c r="AHE276" s="0"/>
      <c r="AHF276" s="0"/>
      <c r="AHG276" s="0"/>
      <c r="AHH276" s="0"/>
      <c r="AHI276" s="0"/>
      <c r="AHJ276" s="0"/>
      <c r="AHK276" s="0"/>
      <c r="AHL276" s="0"/>
      <c r="AHM276" s="0"/>
      <c r="AHN276" s="0"/>
      <c r="AHO276" s="0"/>
      <c r="AHP276" s="0"/>
      <c r="AHQ276" s="0"/>
      <c r="AHR276" s="0"/>
      <c r="AHS276" s="0"/>
      <c r="AHT276" s="0"/>
      <c r="AHU276" s="0"/>
      <c r="AHV276" s="0"/>
      <c r="AHW276" s="0"/>
      <c r="AHX276" s="0"/>
      <c r="AHY276" s="0"/>
      <c r="AHZ276" s="0"/>
      <c r="AIA276" s="0"/>
      <c r="AIB276" s="0"/>
      <c r="AIC276" s="0"/>
      <c r="AID276" s="0"/>
      <c r="AIE276" s="0"/>
      <c r="AIF276" s="0"/>
      <c r="AIG276" s="0"/>
      <c r="AIH276" s="0"/>
      <c r="AII276" s="0"/>
      <c r="AIJ276" s="0"/>
      <c r="AIK276" s="0"/>
      <c r="AIL276" s="0"/>
      <c r="AIM276" s="0"/>
      <c r="AIN276" s="0"/>
      <c r="AIO276" s="0"/>
      <c r="AIP276" s="0"/>
      <c r="AIQ276" s="0"/>
      <c r="AIR276" s="0"/>
      <c r="AIS276" s="0"/>
      <c r="AIT276" s="0"/>
      <c r="AIU276" s="0"/>
      <c r="AIV276" s="0"/>
      <c r="AIW276" s="0"/>
      <c r="AIX276" s="0"/>
      <c r="AIY276" s="0"/>
      <c r="AIZ276" s="0"/>
      <c r="AJA276" s="0"/>
      <c r="AJB276" s="0"/>
      <c r="AJC276" s="0"/>
      <c r="AJD276" s="0"/>
      <c r="AJE276" s="0"/>
      <c r="AJF276" s="0"/>
      <c r="AJG276" s="0"/>
      <c r="AJH276" s="0"/>
      <c r="AJI276" s="0"/>
      <c r="AJJ276" s="0"/>
      <c r="AJK276" s="0"/>
      <c r="AJL276" s="0"/>
      <c r="AJM276" s="0"/>
      <c r="AJN276" s="0"/>
      <c r="AJO276" s="0"/>
      <c r="AJP276" s="0"/>
      <c r="AJQ276" s="0"/>
      <c r="AJR276" s="0"/>
      <c r="AJS276" s="0"/>
      <c r="AJT276" s="0"/>
      <c r="AJU276" s="0"/>
      <c r="AJV276" s="0"/>
      <c r="AJW276" s="0"/>
      <c r="AJX276" s="0"/>
      <c r="AJY276" s="0"/>
      <c r="AJZ276" s="0"/>
      <c r="AKA276" s="0"/>
      <c r="AKB276" s="0"/>
      <c r="AKC276" s="0"/>
      <c r="AKD276" s="0"/>
      <c r="AKE276" s="0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</row>
    <row r="277" customFormat="false" ht="15" hidden="false" customHeight="false" outlineLevel="0" collapsed="false">
      <c r="A277" s="5" t="n">
        <v>276</v>
      </c>
      <c r="B277" s="6" t="s">
        <v>554</v>
      </c>
      <c r="C277" s="27"/>
      <c r="D277" s="7" t="s">
        <v>420</v>
      </c>
      <c r="E277" s="7"/>
      <c r="F277" s="8" t="s">
        <v>37</v>
      </c>
      <c r="G277" s="8" t="s">
        <v>22</v>
      </c>
      <c r="H277" s="9" t="n">
        <v>40940</v>
      </c>
      <c r="I277" s="8" t="s">
        <v>32</v>
      </c>
      <c r="J277" s="10" t="s">
        <v>253</v>
      </c>
      <c r="K277" s="25"/>
      <c r="L277" s="26"/>
      <c r="M277" s="12"/>
      <c r="N277" s="9" t="n">
        <v>42278</v>
      </c>
      <c r="O277" s="13" t="s">
        <v>70</v>
      </c>
      <c r="P277" s="13" t="s">
        <v>423</v>
      </c>
      <c r="Q277" s="13" t="str">
        <f aca="false">VLOOKUP(O277,MacroProcessos!$C$2:$E$7,3,0)</f>
        <v>De Suporte</v>
      </c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 s="0"/>
      <c r="JU277" s="0"/>
      <c r="JV277" s="0"/>
      <c r="JW277" s="0"/>
      <c r="JX277" s="0"/>
      <c r="JY277" s="0"/>
      <c r="JZ277" s="0"/>
      <c r="KA277" s="0"/>
      <c r="KB277" s="0"/>
      <c r="KC277" s="0"/>
      <c r="KD277" s="0"/>
      <c r="KE277" s="0"/>
      <c r="KF277" s="0"/>
      <c r="KG277" s="0"/>
      <c r="KH277" s="0"/>
      <c r="KI277" s="0"/>
      <c r="KJ277" s="0"/>
      <c r="KK277" s="0"/>
      <c r="KL277" s="0"/>
      <c r="KM277" s="0"/>
      <c r="KN277" s="0"/>
      <c r="KO277" s="0"/>
      <c r="KP277" s="0"/>
      <c r="KQ277" s="0"/>
      <c r="KR277" s="0"/>
      <c r="KS277" s="0"/>
      <c r="KT277" s="0"/>
      <c r="KU277" s="0"/>
      <c r="KV277" s="0"/>
      <c r="KW277" s="0"/>
      <c r="KX277" s="0"/>
      <c r="KY277" s="0"/>
      <c r="KZ277" s="0"/>
      <c r="LA277" s="0"/>
      <c r="LB277" s="0"/>
      <c r="LC277" s="0"/>
      <c r="LD277" s="0"/>
      <c r="LE277" s="0"/>
      <c r="LF277" s="0"/>
      <c r="LG277" s="0"/>
      <c r="LH277" s="0"/>
      <c r="LI277" s="0"/>
      <c r="LJ277" s="0"/>
      <c r="LK277" s="0"/>
      <c r="LL277" s="0"/>
      <c r="LM277" s="0"/>
      <c r="LN277" s="0"/>
      <c r="LO277" s="0"/>
      <c r="LP277" s="0"/>
      <c r="LQ277" s="0"/>
      <c r="LR277" s="0"/>
      <c r="LS277" s="0"/>
      <c r="LT277" s="0"/>
      <c r="LU277" s="0"/>
      <c r="LV277" s="0"/>
      <c r="LW277" s="0"/>
      <c r="LX277" s="0"/>
      <c r="LY277" s="0"/>
      <c r="LZ277" s="0"/>
      <c r="MA277" s="0"/>
      <c r="MB277" s="0"/>
      <c r="MC277" s="0"/>
      <c r="MD277" s="0"/>
      <c r="ME277" s="0"/>
      <c r="MF277" s="0"/>
      <c r="MG277" s="0"/>
      <c r="MH277" s="0"/>
      <c r="MI277" s="0"/>
      <c r="MJ277" s="0"/>
      <c r="MK277" s="0"/>
      <c r="ML277" s="0"/>
      <c r="MM277" s="0"/>
      <c r="MN277" s="0"/>
      <c r="MO277" s="0"/>
      <c r="MP277" s="0"/>
      <c r="MQ277" s="0"/>
      <c r="MR277" s="0"/>
      <c r="MS277" s="0"/>
      <c r="MT277" s="0"/>
      <c r="MU277" s="0"/>
      <c r="MV277" s="0"/>
      <c r="MW277" s="0"/>
      <c r="MX277" s="0"/>
      <c r="MY277" s="0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  <c r="YJ277" s="0"/>
      <c r="YK277" s="0"/>
      <c r="YL277" s="0"/>
      <c r="YM277" s="0"/>
      <c r="YN277" s="0"/>
      <c r="YO277" s="0"/>
      <c r="YP277" s="0"/>
      <c r="YQ277" s="0"/>
      <c r="YR277" s="0"/>
      <c r="YS277" s="0"/>
      <c r="YT277" s="0"/>
      <c r="YU277" s="0"/>
      <c r="YV277" s="0"/>
      <c r="YW277" s="0"/>
      <c r="YX277" s="0"/>
      <c r="YY277" s="0"/>
      <c r="YZ277" s="0"/>
      <c r="ZA277" s="0"/>
      <c r="ZB277" s="0"/>
      <c r="ZC277" s="0"/>
      <c r="ZD277" s="0"/>
      <c r="ZE277" s="0"/>
      <c r="ZF277" s="0"/>
      <c r="ZG277" s="0"/>
      <c r="ZH277" s="0"/>
      <c r="ZI277" s="0"/>
      <c r="ZJ277" s="0"/>
      <c r="ZK277" s="0"/>
      <c r="ZL277" s="0"/>
      <c r="ZM277" s="0"/>
      <c r="ZN277" s="0"/>
      <c r="ZO277" s="0"/>
      <c r="ZP277" s="0"/>
      <c r="ZQ277" s="0"/>
      <c r="ZR277" s="0"/>
      <c r="ZS277" s="0"/>
      <c r="ZT277" s="0"/>
      <c r="ZU277" s="0"/>
      <c r="ZV277" s="0"/>
      <c r="ZW277" s="0"/>
      <c r="ZX277" s="0"/>
      <c r="ZY277" s="0"/>
      <c r="ZZ277" s="0"/>
      <c r="AAA277" s="0"/>
      <c r="AAB277" s="0"/>
      <c r="AAC277" s="0"/>
      <c r="AAD277" s="0"/>
      <c r="AAE277" s="0"/>
      <c r="AAF277" s="0"/>
      <c r="AAG277" s="0"/>
      <c r="AAH277" s="0"/>
      <c r="AAI277" s="0"/>
      <c r="AAJ277" s="0"/>
      <c r="AAK277" s="0"/>
      <c r="AAL277" s="0"/>
      <c r="AAM277" s="0"/>
      <c r="AAN277" s="0"/>
      <c r="AAO277" s="0"/>
      <c r="AAP277" s="0"/>
      <c r="AAQ277" s="0"/>
      <c r="AAR277" s="0"/>
      <c r="AAS277" s="0"/>
      <c r="AAT277" s="0"/>
      <c r="AAU277" s="0"/>
      <c r="AAV277" s="0"/>
      <c r="AAW277" s="0"/>
      <c r="AAX277" s="0"/>
      <c r="AAY277" s="0"/>
      <c r="AAZ277" s="0"/>
      <c r="ABA277" s="0"/>
      <c r="ABB277" s="0"/>
      <c r="ABC277" s="0"/>
      <c r="ABD277" s="0"/>
      <c r="ABE277" s="0"/>
      <c r="ABF277" s="0"/>
      <c r="ABG277" s="0"/>
      <c r="ABH277" s="0"/>
      <c r="ABI277" s="0"/>
      <c r="ABJ277" s="0"/>
      <c r="ABK277" s="0"/>
      <c r="ABL277" s="0"/>
      <c r="ABM277" s="0"/>
      <c r="ABN277" s="0"/>
      <c r="ABO277" s="0"/>
      <c r="ABP277" s="0"/>
      <c r="ABQ277" s="0"/>
      <c r="ABR277" s="0"/>
      <c r="ABS277" s="0"/>
      <c r="ABT277" s="0"/>
      <c r="ABU277" s="0"/>
      <c r="ABV277" s="0"/>
      <c r="ABW277" s="0"/>
      <c r="ABX277" s="0"/>
      <c r="ABY277" s="0"/>
      <c r="ABZ277" s="0"/>
      <c r="ACA277" s="0"/>
      <c r="ACB277" s="0"/>
      <c r="ACC277" s="0"/>
      <c r="ACD277" s="0"/>
      <c r="ACE277" s="0"/>
      <c r="ACF277" s="0"/>
      <c r="ACG277" s="0"/>
      <c r="ACH277" s="0"/>
      <c r="ACI277" s="0"/>
      <c r="ACJ277" s="0"/>
      <c r="ACK277" s="0"/>
      <c r="ACL277" s="0"/>
      <c r="ACM277" s="0"/>
      <c r="ACN277" s="0"/>
      <c r="ACO277" s="0"/>
      <c r="ACP277" s="0"/>
      <c r="ACQ277" s="0"/>
      <c r="ACR277" s="0"/>
      <c r="ACS277" s="0"/>
      <c r="ACT277" s="0"/>
      <c r="ACU277" s="0"/>
      <c r="ACV277" s="0"/>
      <c r="ACW277" s="0"/>
      <c r="ACX277" s="0"/>
      <c r="ACY277" s="0"/>
      <c r="ACZ277" s="0"/>
      <c r="ADA277" s="0"/>
      <c r="ADB277" s="0"/>
      <c r="ADC277" s="0"/>
      <c r="ADD277" s="0"/>
      <c r="ADE277" s="0"/>
      <c r="ADF277" s="0"/>
      <c r="ADG277" s="0"/>
      <c r="ADH277" s="0"/>
      <c r="ADI277" s="0"/>
      <c r="ADJ277" s="0"/>
      <c r="ADK277" s="0"/>
      <c r="ADL277" s="0"/>
      <c r="ADM277" s="0"/>
      <c r="ADN277" s="0"/>
      <c r="ADO277" s="0"/>
      <c r="ADP277" s="0"/>
      <c r="ADQ277" s="0"/>
      <c r="ADR277" s="0"/>
      <c r="ADS277" s="0"/>
      <c r="ADT277" s="0"/>
      <c r="ADU277" s="0"/>
      <c r="ADV277" s="0"/>
      <c r="ADW277" s="0"/>
      <c r="ADX277" s="0"/>
      <c r="ADY277" s="0"/>
      <c r="ADZ277" s="0"/>
      <c r="AEA277" s="0"/>
      <c r="AEB277" s="0"/>
      <c r="AEC277" s="0"/>
      <c r="AED277" s="0"/>
      <c r="AEE277" s="0"/>
      <c r="AEF277" s="0"/>
      <c r="AEG277" s="0"/>
      <c r="AEH277" s="0"/>
      <c r="AEI277" s="0"/>
      <c r="AEJ277" s="0"/>
      <c r="AEK277" s="0"/>
      <c r="AEL277" s="0"/>
      <c r="AEM277" s="0"/>
      <c r="AEN277" s="0"/>
      <c r="AEO277" s="0"/>
      <c r="AEP277" s="0"/>
      <c r="AEQ277" s="0"/>
      <c r="AER277" s="0"/>
      <c r="AES277" s="0"/>
      <c r="AET277" s="0"/>
      <c r="AEU277" s="0"/>
      <c r="AEV277" s="0"/>
      <c r="AEW277" s="0"/>
      <c r="AEX277" s="0"/>
      <c r="AEY277" s="0"/>
      <c r="AEZ277" s="0"/>
      <c r="AFA277" s="0"/>
      <c r="AFB277" s="0"/>
      <c r="AFC277" s="0"/>
      <c r="AFD277" s="0"/>
      <c r="AFE277" s="0"/>
      <c r="AFF277" s="0"/>
      <c r="AFG277" s="0"/>
      <c r="AFH277" s="0"/>
      <c r="AFI277" s="0"/>
      <c r="AFJ277" s="0"/>
      <c r="AFK277" s="0"/>
      <c r="AFL277" s="0"/>
      <c r="AFM277" s="0"/>
      <c r="AFN277" s="0"/>
      <c r="AFO277" s="0"/>
      <c r="AFP277" s="0"/>
      <c r="AFQ277" s="0"/>
      <c r="AFR277" s="0"/>
      <c r="AFS277" s="0"/>
      <c r="AFT277" s="0"/>
      <c r="AFU277" s="0"/>
      <c r="AFV277" s="0"/>
      <c r="AFW277" s="0"/>
      <c r="AFX277" s="0"/>
      <c r="AFY277" s="0"/>
      <c r="AFZ277" s="0"/>
      <c r="AGA277" s="0"/>
      <c r="AGB277" s="0"/>
      <c r="AGC277" s="0"/>
      <c r="AGD277" s="0"/>
      <c r="AGE277" s="0"/>
      <c r="AGF277" s="0"/>
      <c r="AGG277" s="0"/>
      <c r="AGH277" s="0"/>
      <c r="AGI277" s="0"/>
      <c r="AGJ277" s="0"/>
      <c r="AGK277" s="0"/>
      <c r="AGL277" s="0"/>
      <c r="AGM277" s="0"/>
      <c r="AGN277" s="0"/>
      <c r="AGO277" s="0"/>
      <c r="AGP277" s="0"/>
      <c r="AGQ277" s="0"/>
      <c r="AGR277" s="0"/>
      <c r="AGS277" s="0"/>
      <c r="AGT277" s="0"/>
      <c r="AGU277" s="0"/>
      <c r="AGV277" s="0"/>
      <c r="AGW277" s="0"/>
      <c r="AGX277" s="0"/>
      <c r="AGY277" s="0"/>
      <c r="AGZ277" s="0"/>
      <c r="AHA277" s="0"/>
      <c r="AHB277" s="0"/>
      <c r="AHC277" s="0"/>
      <c r="AHD277" s="0"/>
      <c r="AHE277" s="0"/>
      <c r="AHF277" s="0"/>
      <c r="AHG277" s="0"/>
      <c r="AHH277" s="0"/>
      <c r="AHI277" s="0"/>
      <c r="AHJ277" s="0"/>
      <c r="AHK277" s="0"/>
      <c r="AHL277" s="0"/>
      <c r="AHM277" s="0"/>
      <c r="AHN277" s="0"/>
      <c r="AHO277" s="0"/>
      <c r="AHP277" s="0"/>
      <c r="AHQ277" s="0"/>
      <c r="AHR277" s="0"/>
      <c r="AHS277" s="0"/>
      <c r="AHT277" s="0"/>
      <c r="AHU277" s="0"/>
      <c r="AHV277" s="0"/>
      <c r="AHW277" s="0"/>
      <c r="AHX277" s="0"/>
      <c r="AHY277" s="0"/>
      <c r="AHZ277" s="0"/>
      <c r="AIA277" s="0"/>
      <c r="AIB277" s="0"/>
      <c r="AIC277" s="0"/>
      <c r="AID277" s="0"/>
      <c r="AIE277" s="0"/>
      <c r="AIF277" s="0"/>
      <c r="AIG277" s="0"/>
      <c r="AIH277" s="0"/>
      <c r="AII277" s="0"/>
      <c r="AIJ277" s="0"/>
      <c r="AIK277" s="0"/>
      <c r="AIL277" s="0"/>
      <c r="AIM277" s="0"/>
      <c r="AIN277" s="0"/>
      <c r="AIO277" s="0"/>
      <c r="AIP277" s="0"/>
      <c r="AIQ277" s="0"/>
      <c r="AIR277" s="0"/>
      <c r="AIS277" s="0"/>
      <c r="AIT277" s="0"/>
      <c r="AIU277" s="0"/>
      <c r="AIV277" s="0"/>
      <c r="AIW277" s="0"/>
      <c r="AIX277" s="0"/>
      <c r="AIY277" s="0"/>
      <c r="AIZ277" s="0"/>
      <c r="AJA277" s="0"/>
      <c r="AJB277" s="0"/>
      <c r="AJC277" s="0"/>
      <c r="AJD277" s="0"/>
      <c r="AJE277" s="0"/>
      <c r="AJF277" s="0"/>
      <c r="AJG277" s="0"/>
      <c r="AJH277" s="0"/>
      <c r="AJI277" s="0"/>
      <c r="AJJ277" s="0"/>
      <c r="AJK277" s="0"/>
      <c r="AJL277" s="0"/>
      <c r="AJM277" s="0"/>
      <c r="AJN277" s="0"/>
      <c r="AJO277" s="0"/>
      <c r="AJP277" s="0"/>
      <c r="AJQ277" s="0"/>
      <c r="AJR277" s="0"/>
      <c r="AJS277" s="0"/>
      <c r="AJT277" s="0"/>
      <c r="AJU277" s="0"/>
      <c r="AJV277" s="0"/>
      <c r="AJW277" s="0"/>
      <c r="AJX277" s="0"/>
      <c r="AJY277" s="0"/>
      <c r="AJZ277" s="0"/>
      <c r="AKA277" s="0"/>
      <c r="AKB277" s="0"/>
      <c r="AKC277" s="0"/>
      <c r="AKD277" s="0"/>
      <c r="AKE277" s="0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</row>
    <row r="278" customFormat="false" ht="15" hidden="false" customHeight="false" outlineLevel="0" collapsed="false">
      <c r="A278" s="5" t="n">
        <v>277</v>
      </c>
      <c r="B278" s="6" t="s">
        <v>555</v>
      </c>
      <c r="C278" s="27"/>
      <c r="D278" s="7" t="s">
        <v>420</v>
      </c>
      <c r="E278" s="7"/>
      <c r="F278" s="8" t="s">
        <v>37</v>
      </c>
      <c r="G278" s="8" t="s">
        <v>22</v>
      </c>
      <c r="H278" s="9" t="n">
        <v>40878</v>
      </c>
      <c r="I278" s="8" t="s">
        <v>32</v>
      </c>
      <c r="J278" s="10" t="s">
        <v>253</v>
      </c>
      <c r="K278" s="25"/>
      <c r="L278" s="26"/>
      <c r="M278" s="12"/>
      <c r="N278" s="9" t="n">
        <v>42278</v>
      </c>
      <c r="O278" s="13" t="s">
        <v>70</v>
      </c>
      <c r="P278" s="13" t="s">
        <v>423</v>
      </c>
      <c r="Q278" s="13" t="str">
        <f aca="false">VLOOKUP(O278,MacroProcessos!$C$2:$E$7,3,0)</f>
        <v>De Suporte</v>
      </c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 s="0"/>
      <c r="JV278" s="0"/>
      <c r="JW278" s="0"/>
      <c r="JX278" s="0"/>
      <c r="JY278" s="0"/>
      <c r="JZ278" s="0"/>
      <c r="KA278" s="0"/>
      <c r="KB278" s="0"/>
      <c r="KC278" s="0"/>
      <c r="KD278" s="0"/>
      <c r="KE278" s="0"/>
      <c r="KF278" s="0"/>
      <c r="KG278" s="0"/>
      <c r="KH278" s="0"/>
      <c r="KI278" s="0"/>
      <c r="KJ278" s="0"/>
      <c r="KK278" s="0"/>
      <c r="KL278" s="0"/>
      <c r="KM278" s="0"/>
      <c r="KN278" s="0"/>
      <c r="KO278" s="0"/>
      <c r="KP278" s="0"/>
      <c r="KQ278" s="0"/>
      <c r="KR278" s="0"/>
      <c r="KS278" s="0"/>
      <c r="KT278" s="0"/>
      <c r="KU278" s="0"/>
      <c r="KV278" s="0"/>
      <c r="KW278" s="0"/>
      <c r="KX278" s="0"/>
      <c r="KY278" s="0"/>
      <c r="KZ278" s="0"/>
      <c r="LA278" s="0"/>
      <c r="LB278" s="0"/>
      <c r="LC278" s="0"/>
      <c r="LD278" s="0"/>
      <c r="LE278" s="0"/>
      <c r="LF278" s="0"/>
      <c r="LG278" s="0"/>
      <c r="LH278" s="0"/>
      <c r="LI278" s="0"/>
      <c r="LJ278" s="0"/>
      <c r="LK278" s="0"/>
      <c r="LL278" s="0"/>
      <c r="LM278" s="0"/>
      <c r="LN278" s="0"/>
      <c r="LO278" s="0"/>
      <c r="LP278" s="0"/>
      <c r="LQ278" s="0"/>
      <c r="LR278" s="0"/>
      <c r="LS278" s="0"/>
      <c r="LT278" s="0"/>
      <c r="LU278" s="0"/>
      <c r="LV278" s="0"/>
      <c r="LW278" s="0"/>
      <c r="LX278" s="0"/>
      <c r="LY278" s="0"/>
      <c r="LZ278" s="0"/>
      <c r="MA278" s="0"/>
      <c r="MB278" s="0"/>
      <c r="MC278" s="0"/>
      <c r="MD278" s="0"/>
      <c r="ME278" s="0"/>
      <c r="MF278" s="0"/>
      <c r="MG278" s="0"/>
      <c r="MH278" s="0"/>
      <c r="MI278" s="0"/>
      <c r="MJ278" s="0"/>
      <c r="MK278" s="0"/>
      <c r="ML278" s="0"/>
      <c r="MM278" s="0"/>
      <c r="MN278" s="0"/>
      <c r="MO278" s="0"/>
      <c r="MP278" s="0"/>
      <c r="MQ278" s="0"/>
      <c r="MR278" s="0"/>
      <c r="MS278" s="0"/>
      <c r="MT278" s="0"/>
      <c r="MU278" s="0"/>
      <c r="MV278" s="0"/>
      <c r="MW278" s="0"/>
      <c r="MX278" s="0"/>
      <c r="MY278" s="0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  <c r="YJ278" s="0"/>
      <c r="YK278" s="0"/>
      <c r="YL278" s="0"/>
      <c r="YM278" s="0"/>
      <c r="YN278" s="0"/>
      <c r="YO278" s="0"/>
      <c r="YP278" s="0"/>
      <c r="YQ278" s="0"/>
      <c r="YR278" s="0"/>
      <c r="YS278" s="0"/>
      <c r="YT278" s="0"/>
      <c r="YU278" s="0"/>
      <c r="YV278" s="0"/>
      <c r="YW278" s="0"/>
      <c r="YX278" s="0"/>
      <c r="YY278" s="0"/>
      <c r="YZ278" s="0"/>
      <c r="ZA278" s="0"/>
      <c r="ZB278" s="0"/>
      <c r="ZC278" s="0"/>
      <c r="ZD278" s="0"/>
      <c r="ZE278" s="0"/>
      <c r="ZF278" s="0"/>
      <c r="ZG278" s="0"/>
      <c r="ZH278" s="0"/>
      <c r="ZI278" s="0"/>
      <c r="ZJ278" s="0"/>
      <c r="ZK278" s="0"/>
      <c r="ZL278" s="0"/>
      <c r="ZM278" s="0"/>
      <c r="ZN278" s="0"/>
      <c r="ZO278" s="0"/>
      <c r="ZP278" s="0"/>
      <c r="ZQ278" s="0"/>
      <c r="ZR278" s="0"/>
      <c r="ZS278" s="0"/>
      <c r="ZT278" s="0"/>
      <c r="ZU278" s="0"/>
      <c r="ZV278" s="0"/>
      <c r="ZW278" s="0"/>
      <c r="ZX278" s="0"/>
      <c r="ZY278" s="0"/>
      <c r="ZZ278" s="0"/>
      <c r="AAA278" s="0"/>
      <c r="AAB278" s="0"/>
      <c r="AAC278" s="0"/>
      <c r="AAD278" s="0"/>
      <c r="AAE278" s="0"/>
      <c r="AAF278" s="0"/>
      <c r="AAG278" s="0"/>
      <c r="AAH278" s="0"/>
      <c r="AAI278" s="0"/>
      <c r="AAJ278" s="0"/>
      <c r="AAK278" s="0"/>
      <c r="AAL278" s="0"/>
      <c r="AAM278" s="0"/>
      <c r="AAN278" s="0"/>
      <c r="AAO278" s="0"/>
      <c r="AAP278" s="0"/>
      <c r="AAQ278" s="0"/>
      <c r="AAR278" s="0"/>
      <c r="AAS278" s="0"/>
      <c r="AAT278" s="0"/>
      <c r="AAU278" s="0"/>
      <c r="AAV278" s="0"/>
      <c r="AAW278" s="0"/>
      <c r="AAX278" s="0"/>
      <c r="AAY278" s="0"/>
      <c r="AAZ278" s="0"/>
      <c r="ABA278" s="0"/>
      <c r="ABB278" s="0"/>
      <c r="ABC278" s="0"/>
      <c r="ABD278" s="0"/>
      <c r="ABE278" s="0"/>
      <c r="ABF278" s="0"/>
      <c r="ABG278" s="0"/>
      <c r="ABH278" s="0"/>
      <c r="ABI278" s="0"/>
      <c r="ABJ278" s="0"/>
      <c r="ABK278" s="0"/>
      <c r="ABL278" s="0"/>
      <c r="ABM278" s="0"/>
      <c r="ABN278" s="0"/>
      <c r="ABO278" s="0"/>
      <c r="ABP278" s="0"/>
      <c r="ABQ278" s="0"/>
      <c r="ABR278" s="0"/>
      <c r="ABS278" s="0"/>
      <c r="ABT278" s="0"/>
      <c r="ABU278" s="0"/>
      <c r="ABV278" s="0"/>
      <c r="ABW278" s="0"/>
      <c r="ABX278" s="0"/>
      <c r="ABY278" s="0"/>
      <c r="ABZ278" s="0"/>
      <c r="ACA278" s="0"/>
      <c r="ACB278" s="0"/>
      <c r="ACC278" s="0"/>
      <c r="ACD278" s="0"/>
      <c r="ACE278" s="0"/>
      <c r="ACF278" s="0"/>
      <c r="ACG278" s="0"/>
      <c r="ACH278" s="0"/>
      <c r="ACI278" s="0"/>
      <c r="ACJ278" s="0"/>
      <c r="ACK278" s="0"/>
      <c r="ACL278" s="0"/>
      <c r="ACM278" s="0"/>
      <c r="ACN278" s="0"/>
      <c r="ACO278" s="0"/>
      <c r="ACP278" s="0"/>
      <c r="ACQ278" s="0"/>
      <c r="ACR278" s="0"/>
      <c r="ACS278" s="0"/>
      <c r="ACT278" s="0"/>
      <c r="ACU278" s="0"/>
      <c r="ACV278" s="0"/>
      <c r="ACW278" s="0"/>
      <c r="ACX278" s="0"/>
      <c r="ACY278" s="0"/>
      <c r="ACZ278" s="0"/>
      <c r="ADA278" s="0"/>
      <c r="ADB278" s="0"/>
      <c r="ADC278" s="0"/>
      <c r="ADD278" s="0"/>
      <c r="ADE278" s="0"/>
      <c r="ADF278" s="0"/>
      <c r="ADG278" s="0"/>
      <c r="ADH278" s="0"/>
      <c r="ADI278" s="0"/>
      <c r="ADJ278" s="0"/>
      <c r="ADK278" s="0"/>
      <c r="ADL278" s="0"/>
      <c r="ADM278" s="0"/>
      <c r="ADN278" s="0"/>
      <c r="ADO278" s="0"/>
      <c r="ADP278" s="0"/>
      <c r="ADQ278" s="0"/>
      <c r="ADR278" s="0"/>
      <c r="ADS278" s="0"/>
      <c r="ADT278" s="0"/>
      <c r="ADU278" s="0"/>
      <c r="ADV278" s="0"/>
      <c r="ADW278" s="0"/>
      <c r="ADX278" s="0"/>
      <c r="ADY278" s="0"/>
      <c r="ADZ278" s="0"/>
      <c r="AEA278" s="0"/>
      <c r="AEB278" s="0"/>
      <c r="AEC278" s="0"/>
      <c r="AED278" s="0"/>
      <c r="AEE278" s="0"/>
      <c r="AEF278" s="0"/>
      <c r="AEG278" s="0"/>
      <c r="AEH278" s="0"/>
      <c r="AEI278" s="0"/>
      <c r="AEJ278" s="0"/>
      <c r="AEK278" s="0"/>
      <c r="AEL278" s="0"/>
      <c r="AEM278" s="0"/>
      <c r="AEN278" s="0"/>
      <c r="AEO278" s="0"/>
      <c r="AEP278" s="0"/>
      <c r="AEQ278" s="0"/>
      <c r="AER278" s="0"/>
      <c r="AES278" s="0"/>
      <c r="AET278" s="0"/>
      <c r="AEU278" s="0"/>
      <c r="AEV278" s="0"/>
      <c r="AEW278" s="0"/>
      <c r="AEX278" s="0"/>
      <c r="AEY278" s="0"/>
      <c r="AEZ278" s="0"/>
      <c r="AFA278" s="0"/>
      <c r="AFB278" s="0"/>
      <c r="AFC278" s="0"/>
      <c r="AFD278" s="0"/>
      <c r="AFE278" s="0"/>
      <c r="AFF278" s="0"/>
      <c r="AFG278" s="0"/>
      <c r="AFH278" s="0"/>
      <c r="AFI278" s="0"/>
      <c r="AFJ278" s="0"/>
      <c r="AFK278" s="0"/>
      <c r="AFL278" s="0"/>
      <c r="AFM278" s="0"/>
      <c r="AFN278" s="0"/>
      <c r="AFO278" s="0"/>
      <c r="AFP278" s="0"/>
      <c r="AFQ278" s="0"/>
      <c r="AFR278" s="0"/>
      <c r="AFS278" s="0"/>
      <c r="AFT278" s="0"/>
      <c r="AFU278" s="0"/>
      <c r="AFV278" s="0"/>
      <c r="AFW278" s="0"/>
      <c r="AFX278" s="0"/>
      <c r="AFY278" s="0"/>
      <c r="AFZ278" s="0"/>
      <c r="AGA278" s="0"/>
      <c r="AGB278" s="0"/>
      <c r="AGC278" s="0"/>
      <c r="AGD278" s="0"/>
      <c r="AGE278" s="0"/>
      <c r="AGF278" s="0"/>
      <c r="AGG278" s="0"/>
      <c r="AGH278" s="0"/>
      <c r="AGI278" s="0"/>
      <c r="AGJ278" s="0"/>
      <c r="AGK278" s="0"/>
      <c r="AGL278" s="0"/>
      <c r="AGM278" s="0"/>
      <c r="AGN278" s="0"/>
      <c r="AGO278" s="0"/>
      <c r="AGP278" s="0"/>
      <c r="AGQ278" s="0"/>
      <c r="AGR278" s="0"/>
      <c r="AGS278" s="0"/>
      <c r="AGT278" s="0"/>
      <c r="AGU278" s="0"/>
      <c r="AGV278" s="0"/>
      <c r="AGW278" s="0"/>
      <c r="AGX278" s="0"/>
      <c r="AGY278" s="0"/>
      <c r="AGZ278" s="0"/>
      <c r="AHA278" s="0"/>
      <c r="AHB278" s="0"/>
      <c r="AHC278" s="0"/>
      <c r="AHD278" s="0"/>
      <c r="AHE278" s="0"/>
      <c r="AHF278" s="0"/>
      <c r="AHG278" s="0"/>
      <c r="AHH278" s="0"/>
      <c r="AHI278" s="0"/>
      <c r="AHJ278" s="0"/>
      <c r="AHK278" s="0"/>
      <c r="AHL278" s="0"/>
      <c r="AHM278" s="0"/>
      <c r="AHN278" s="0"/>
      <c r="AHO278" s="0"/>
      <c r="AHP278" s="0"/>
      <c r="AHQ278" s="0"/>
      <c r="AHR278" s="0"/>
      <c r="AHS278" s="0"/>
      <c r="AHT278" s="0"/>
      <c r="AHU278" s="0"/>
      <c r="AHV278" s="0"/>
      <c r="AHW278" s="0"/>
      <c r="AHX278" s="0"/>
      <c r="AHY278" s="0"/>
      <c r="AHZ278" s="0"/>
      <c r="AIA278" s="0"/>
      <c r="AIB278" s="0"/>
      <c r="AIC278" s="0"/>
      <c r="AID278" s="0"/>
      <c r="AIE278" s="0"/>
      <c r="AIF278" s="0"/>
      <c r="AIG278" s="0"/>
      <c r="AIH278" s="0"/>
      <c r="AII278" s="0"/>
      <c r="AIJ278" s="0"/>
      <c r="AIK278" s="0"/>
      <c r="AIL278" s="0"/>
      <c r="AIM278" s="0"/>
      <c r="AIN278" s="0"/>
      <c r="AIO278" s="0"/>
      <c r="AIP278" s="0"/>
      <c r="AIQ278" s="0"/>
      <c r="AIR278" s="0"/>
      <c r="AIS278" s="0"/>
      <c r="AIT278" s="0"/>
      <c r="AIU278" s="0"/>
      <c r="AIV278" s="0"/>
      <c r="AIW278" s="0"/>
      <c r="AIX278" s="0"/>
      <c r="AIY278" s="0"/>
      <c r="AIZ278" s="0"/>
      <c r="AJA278" s="0"/>
      <c r="AJB278" s="0"/>
      <c r="AJC278" s="0"/>
      <c r="AJD278" s="0"/>
      <c r="AJE278" s="0"/>
      <c r="AJF278" s="0"/>
      <c r="AJG278" s="0"/>
      <c r="AJH278" s="0"/>
      <c r="AJI278" s="0"/>
      <c r="AJJ278" s="0"/>
      <c r="AJK278" s="0"/>
      <c r="AJL278" s="0"/>
      <c r="AJM278" s="0"/>
      <c r="AJN278" s="0"/>
      <c r="AJO278" s="0"/>
      <c r="AJP278" s="0"/>
      <c r="AJQ278" s="0"/>
      <c r="AJR278" s="0"/>
      <c r="AJS278" s="0"/>
      <c r="AJT278" s="0"/>
      <c r="AJU278" s="0"/>
      <c r="AJV278" s="0"/>
      <c r="AJW278" s="0"/>
      <c r="AJX278" s="0"/>
      <c r="AJY278" s="0"/>
      <c r="AJZ278" s="0"/>
      <c r="AKA278" s="0"/>
      <c r="AKB278" s="0"/>
      <c r="AKC278" s="0"/>
      <c r="AKD278" s="0"/>
      <c r="AKE278" s="0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</row>
    <row r="279" customFormat="false" ht="15" hidden="false" customHeight="false" outlineLevel="0" collapsed="false">
      <c r="A279" s="5" t="n">
        <v>278</v>
      </c>
      <c r="B279" s="6" t="s">
        <v>556</v>
      </c>
      <c r="C279" s="20"/>
      <c r="D279" s="7" t="s">
        <v>30</v>
      </c>
      <c r="E279" s="7"/>
      <c r="F279" s="8" t="s">
        <v>37</v>
      </c>
      <c r="G279" s="8" t="s">
        <v>22</v>
      </c>
      <c r="H279" s="9" t="n">
        <v>40909</v>
      </c>
      <c r="I279" s="8" t="s">
        <v>32</v>
      </c>
      <c r="J279" s="10"/>
      <c r="K279" s="35"/>
      <c r="L279" s="36"/>
      <c r="M279" s="12"/>
      <c r="N279" s="9"/>
      <c r="O279" s="13" t="s">
        <v>70</v>
      </c>
      <c r="P279" s="13" t="s">
        <v>71</v>
      </c>
      <c r="Q279" s="13" t="str">
        <f aca="false">VLOOKUP(O279,MacroProcessos!$C$2:$E$7,3,0)</f>
        <v>De Suporte</v>
      </c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 s="0"/>
      <c r="JW279" s="0"/>
      <c r="JX279" s="0"/>
      <c r="JY279" s="0"/>
      <c r="JZ279" s="0"/>
      <c r="KA279" s="0"/>
      <c r="KB279" s="0"/>
      <c r="KC279" s="0"/>
      <c r="KD279" s="0"/>
      <c r="KE279" s="0"/>
      <c r="KF279" s="0"/>
      <c r="KG279" s="0"/>
      <c r="KH279" s="0"/>
      <c r="KI279" s="0"/>
      <c r="KJ279" s="0"/>
      <c r="KK279" s="0"/>
      <c r="KL279" s="0"/>
      <c r="KM279" s="0"/>
      <c r="KN279" s="0"/>
      <c r="KO279" s="0"/>
      <c r="KP279" s="0"/>
      <c r="KQ279" s="0"/>
      <c r="KR279" s="0"/>
      <c r="KS279" s="0"/>
      <c r="KT279" s="0"/>
      <c r="KU279" s="0"/>
      <c r="KV279" s="0"/>
      <c r="KW279" s="0"/>
      <c r="KX279" s="0"/>
      <c r="KY279" s="0"/>
      <c r="KZ279" s="0"/>
      <c r="LA279" s="0"/>
      <c r="LB279" s="0"/>
      <c r="LC279" s="0"/>
      <c r="LD279" s="0"/>
      <c r="LE279" s="0"/>
      <c r="LF279" s="0"/>
      <c r="LG279" s="0"/>
      <c r="LH279" s="0"/>
      <c r="LI279" s="0"/>
      <c r="LJ279" s="0"/>
      <c r="LK279" s="0"/>
      <c r="LL279" s="0"/>
      <c r="LM279" s="0"/>
      <c r="LN279" s="0"/>
      <c r="LO279" s="0"/>
      <c r="LP279" s="0"/>
      <c r="LQ279" s="0"/>
      <c r="LR279" s="0"/>
      <c r="LS279" s="0"/>
      <c r="LT279" s="0"/>
      <c r="LU279" s="0"/>
      <c r="LV279" s="0"/>
      <c r="LW279" s="0"/>
      <c r="LX279" s="0"/>
      <c r="LY279" s="0"/>
      <c r="LZ279" s="0"/>
      <c r="MA279" s="0"/>
      <c r="MB279" s="0"/>
      <c r="MC279" s="0"/>
      <c r="MD279" s="0"/>
      <c r="ME279" s="0"/>
      <c r="MF279" s="0"/>
      <c r="MG279" s="0"/>
      <c r="MH279" s="0"/>
      <c r="MI279" s="0"/>
      <c r="MJ279" s="0"/>
      <c r="MK279" s="0"/>
      <c r="ML279" s="0"/>
      <c r="MM279" s="0"/>
      <c r="MN279" s="0"/>
      <c r="MO279" s="0"/>
      <c r="MP279" s="0"/>
      <c r="MQ279" s="0"/>
      <c r="MR279" s="0"/>
      <c r="MS279" s="0"/>
      <c r="MT279" s="0"/>
      <c r="MU279" s="0"/>
      <c r="MV279" s="0"/>
      <c r="MW279" s="0"/>
      <c r="MX279" s="0"/>
      <c r="MY279" s="0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  <c r="YJ279" s="0"/>
      <c r="YK279" s="0"/>
      <c r="YL279" s="0"/>
      <c r="YM279" s="0"/>
      <c r="YN279" s="0"/>
      <c r="YO279" s="0"/>
      <c r="YP279" s="0"/>
      <c r="YQ279" s="0"/>
      <c r="YR279" s="0"/>
      <c r="YS279" s="0"/>
      <c r="YT279" s="0"/>
      <c r="YU279" s="0"/>
      <c r="YV279" s="0"/>
      <c r="YW279" s="0"/>
      <c r="YX279" s="0"/>
      <c r="YY279" s="0"/>
      <c r="YZ279" s="0"/>
      <c r="ZA279" s="0"/>
      <c r="ZB279" s="0"/>
      <c r="ZC279" s="0"/>
      <c r="ZD279" s="0"/>
      <c r="ZE279" s="0"/>
      <c r="ZF279" s="0"/>
      <c r="ZG279" s="0"/>
      <c r="ZH279" s="0"/>
      <c r="ZI279" s="0"/>
      <c r="ZJ279" s="0"/>
      <c r="ZK279" s="0"/>
      <c r="ZL279" s="0"/>
      <c r="ZM279" s="0"/>
      <c r="ZN279" s="0"/>
      <c r="ZO279" s="0"/>
      <c r="ZP279" s="0"/>
      <c r="ZQ279" s="0"/>
      <c r="ZR279" s="0"/>
      <c r="ZS279" s="0"/>
      <c r="ZT279" s="0"/>
      <c r="ZU279" s="0"/>
      <c r="ZV279" s="0"/>
      <c r="ZW279" s="0"/>
      <c r="ZX279" s="0"/>
      <c r="ZY279" s="0"/>
      <c r="ZZ279" s="0"/>
      <c r="AAA279" s="0"/>
      <c r="AAB279" s="0"/>
      <c r="AAC279" s="0"/>
      <c r="AAD279" s="0"/>
      <c r="AAE279" s="0"/>
      <c r="AAF279" s="0"/>
      <c r="AAG279" s="0"/>
      <c r="AAH279" s="0"/>
      <c r="AAI279" s="0"/>
      <c r="AAJ279" s="0"/>
      <c r="AAK279" s="0"/>
      <c r="AAL279" s="0"/>
      <c r="AAM279" s="0"/>
      <c r="AAN279" s="0"/>
      <c r="AAO279" s="0"/>
      <c r="AAP279" s="0"/>
      <c r="AAQ279" s="0"/>
      <c r="AAR279" s="0"/>
      <c r="AAS279" s="0"/>
      <c r="AAT279" s="0"/>
      <c r="AAU279" s="0"/>
      <c r="AAV279" s="0"/>
      <c r="AAW279" s="0"/>
      <c r="AAX279" s="0"/>
      <c r="AAY279" s="0"/>
      <c r="AAZ279" s="0"/>
      <c r="ABA279" s="0"/>
      <c r="ABB279" s="0"/>
      <c r="ABC279" s="0"/>
      <c r="ABD279" s="0"/>
      <c r="ABE279" s="0"/>
      <c r="ABF279" s="0"/>
      <c r="ABG279" s="0"/>
      <c r="ABH279" s="0"/>
      <c r="ABI279" s="0"/>
      <c r="ABJ279" s="0"/>
      <c r="ABK279" s="0"/>
      <c r="ABL279" s="0"/>
      <c r="ABM279" s="0"/>
      <c r="ABN279" s="0"/>
      <c r="ABO279" s="0"/>
      <c r="ABP279" s="0"/>
      <c r="ABQ279" s="0"/>
      <c r="ABR279" s="0"/>
      <c r="ABS279" s="0"/>
      <c r="ABT279" s="0"/>
      <c r="ABU279" s="0"/>
      <c r="ABV279" s="0"/>
      <c r="ABW279" s="0"/>
      <c r="ABX279" s="0"/>
      <c r="ABY279" s="0"/>
      <c r="ABZ279" s="0"/>
      <c r="ACA279" s="0"/>
      <c r="ACB279" s="0"/>
      <c r="ACC279" s="0"/>
      <c r="ACD279" s="0"/>
      <c r="ACE279" s="0"/>
      <c r="ACF279" s="0"/>
      <c r="ACG279" s="0"/>
      <c r="ACH279" s="0"/>
      <c r="ACI279" s="0"/>
      <c r="ACJ279" s="0"/>
      <c r="ACK279" s="0"/>
      <c r="ACL279" s="0"/>
      <c r="ACM279" s="0"/>
      <c r="ACN279" s="0"/>
      <c r="ACO279" s="0"/>
      <c r="ACP279" s="0"/>
      <c r="ACQ279" s="0"/>
      <c r="ACR279" s="0"/>
      <c r="ACS279" s="0"/>
      <c r="ACT279" s="0"/>
      <c r="ACU279" s="0"/>
      <c r="ACV279" s="0"/>
      <c r="ACW279" s="0"/>
      <c r="ACX279" s="0"/>
      <c r="ACY279" s="0"/>
      <c r="ACZ279" s="0"/>
      <c r="ADA279" s="0"/>
      <c r="ADB279" s="0"/>
      <c r="ADC279" s="0"/>
      <c r="ADD279" s="0"/>
      <c r="ADE279" s="0"/>
      <c r="ADF279" s="0"/>
      <c r="ADG279" s="0"/>
      <c r="ADH279" s="0"/>
      <c r="ADI279" s="0"/>
      <c r="ADJ279" s="0"/>
      <c r="ADK279" s="0"/>
      <c r="ADL279" s="0"/>
      <c r="ADM279" s="0"/>
      <c r="ADN279" s="0"/>
      <c r="ADO279" s="0"/>
      <c r="ADP279" s="0"/>
      <c r="ADQ279" s="0"/>
      <c r="ADR279" s="0"/>
      <c r="ADS279" s="0"/>
      <c r="ADT279" s="0"/>
      <c r="ADU279" s="0"/>
      <c r="ADV279" s="0"/>
      <c r="ADW279" s="0"/>
      <c r="ADX279" s="0"/>
      <c r="ADY279" s="0"/>
      <c r="ADZ279" s="0"/>
      <c r="AEA279" s="0"/>
      <c r="AEB279" s="0"/>
      <c r="AEC279" s="0"/>
      <c r="AED279" s="0"/>
      <c r="AEE279" s="0"/>
      <c r="AEF279" s="0"/>
      <c r="AEG279" s="0"/>
      <c r="AEH279" s="0"/>
      <c r="AEI279" s="0"/>
      <c r="AEJ279" s="0"/>
      <c r="AEK279" s="0"/>
      <c r="AEL279" s="0"/>
      <c r="AEM279" s="0"/>
      <c r="AEN279" s="0"/>
      <c r="AEO279" s="0"/>
      <c r="AEP279" s="0"/>
      <c r="AEQ279" s="0"/>
      <c r="AER279" s="0"/>
      <c r="AES279" s="0"/>
      <c r="AET279" s="0"/>
      <c r="AEU279" s="0"/>
      <c r="AEV279" s="0"/>
      <c r="AEW279" s="0"/>
      <c r="AEX279" s="0"/>
      <c r="AEY279" s="0"/>
      <c r="AEZ279" s="0"/>
      <c r="AFA279" s="0"/>
      <c r="AFB279" s="0"/>
      <c r="AFC279" s="0"/>
      <c r="AFD279" s="0"/>
      <c r="AFE279" s="0"/>
      <c r="AFF279" s="0"/>
      <c r="AFG279" s="0"/>
      <c r="AFH279" s="0"/>
      <c r="AFI279" s="0"/>
      <c r="AFJ279" s="0"/>
      <c r="AFK279" s="0"/>
      <c r="AFL279" s="0"/>
      <c r="AFM279" s="0"/>
      <c r="AFN279" s="0"/>
      <c r="AFO279" s="0"/>
      <c r="AFP279" s="0"/>
      <c r="AFQ279" s="0"/>
      <c r="AFR279" s="0"/>
      <c r="AFS279" s="0"/>
      <c r="AFT279" s="0"/>
      <c r="AFU279" s="0"/>
      <c r="AFV279" s="0"/>
      <c r="AFW279" s="0"/>
      <c r="AFX279" s="0"/>
      <c r="AFY279" s="0"/>
      <c r="AFZ279" s="0"/>
      <c r="AGA279" s="0"/>
      <c r="AGB279" s="0"/>
      <c r="AGC279" s="0"/>
      <c r="AGD279" s="0"/>
      <c r="AGE279" s="0"/>
      <c r="AGF279" s="0"/>
      <c r="AGG279" s="0"/>
      <c r="AGH279" s="0"/>
      <c r="AGI279" s="0"/>
      <c r="AGJ279" s="0"/>
      <c r="AGK279" s="0"/>
      <c r="AGL279" s="0"/>
      <c r="AGM279" s="0"/>
      <c r="AGN279" s="0"/>
      <c r="AGO279" s="0"/>
      <c r="AGP279" s="0"/>
      <c r="AGQ279" s="0"/>
      <c r="AGR279" s="0"/>
      <c r="AGS279" s="0"/>
      <c r="AGT279" s="0"/>
      <c r="AGU279" s="0"/>
      <c r="AGV279" s="0"/>
      <c r="AGW279" s="0"/>
      <c r="AGX279" s="0"/>
      <c r="AGY279" s="0"/>
      <c r="AGZ279" s="0"/>
      <c r="AHA279" s="0"/>
      <c r="AHB279" s="0"/>
      <c r="AHC279" s="0"/>
      <c r="AHD279" s="0"/>
      <c r="AHE279" s="0"/>
      <c r="AHF279" s="0"/>
      <c r="AHG279" s="0"/>
      <c r="AHH279" s="0"/>
      <c r="AHI279" s="0"/>
      <c r="AHJ279" s="0"/>
      <c r="AHK279" s="0"/>
      <c r="AHL279" s="0"/>
      <c r="AHM279" s="0"/>
      <c r="AHN279" s="0"/>
      <c r="AHO279" s="0"/>
      <c r="AHP279" s="0"/>
      <c r="AHQ279" s="0"/>
      <c r="AHR279" s="0"/>
      <c r="AHS279" s="0"/>
      <c r="AHT279" s="0"/>
      <c r="AHU279" s="0"/>
      <c r="AHV279" s="0"/>
      <c r="AHW279" s="0"/>
      <c r="AHX279" s="0"/>
      <c r="AHY279" s="0"/>
      <c r="AHZ279" s="0"/>
      <c r="AIA279" s="0"/>
      <c r="AIB279" s="0"/>
      <c r="AIC279" s="0"/>
      <c r="AID279" s="0"/>
      <c r="AIE279" s="0"/>
      <c r="AIF279" s="0"/>
      <c r="AIG279" s="0"/>
      <c r="AIH279" s="0"/>
      <c r="AII279" s="0"/>
      <c r="AIJ279" s="0"/>
      <c r="AIK279" s="0"/>
      <c r="AIL279" s="0"/>
      <c r="AIM279" s="0"/>
      <c r="AIN279" s="0"/>
      <c r="AIO279" s="0"/>
      <c r="AIP279" s="0"/>
      <c r="AIQ279" s="0"/>
      <c r="AIR279" s="0"/>
      <c r="AIS279" s="0"/>
      <c r="AIT279" s="0"/>
      <c r="AIU279" s="0"/>
      <c r="AIV279" s="0"/>
      <c r="AIW279" s="0"/>
      <c r="AIX279" s="0"/>
      <c r="AIY279" s="0"/>
      <c r="AIZ279" s="0"/>
      <c r="AJA279" s="0"/>
      <c r="AJB279" s="0"/>
      <c r="AJC279" s="0"/>
      <c r="AJD279" s="0"/>
      <c r="AJE279" s="0"/>
      <c r="AJF279" s="0"/>
      <c r="AJG279" s="0"/>
      <c r="AJH279" s="0"/>
      <c r="AJI279" s="0"/>
      <c r="AJJ279" s="0"/>
      <c r="AJK279" s="0"/>
      <c r="AJL279" s="0"/>
      <c r="AJM279" s="0"/>
      <c r="AJN279" s="0"/>
      <c r="AJO279" s="0"/>
      <c r="AJP279" s="0"/>
      <c r="AJQ279" s="0"/>
      <c r="AJR279" s="0"/>
      <c r="AJS279" s="0"/>
      <c r="AJT279" s="0"/>
      <c r="AJU279" s="0"/>
      <c r="AJV279" s="0"/>
      <c r="AJW279" s="0"/>
      <c r="AJX279" s="0"/>
      <c r="AJY279" s="0"/>
      <c r="AJZ279" s="0"/>
      <c r="AKA279" s="0"/>
      <c r="AKB279" s="0"/>
      <c r="AKC279" s="0"/>
      <c r="AKD279" s="0"/>
      <c r="AKE279" s="0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</row>
    <row r="280" customFormat="false" ht="42.75" hidden="false" customHeight="false" outlineLevel="0" collapsed="false">
      <c r="A280" s="5" t="n">
        <v>279</v>
      </c>
      <c r="B280" s="6" t="s">
        <v>557</v>
      </c>
      <c r="C280" s="20"/>
      <c r="D280" s="7" t="s">
        <v>30</v>
      </c>
      <c r="E280" s="7"/>
      <c r="F280" s="8" t="s">
        <v>37</v>
      </c>
      <c r="G280" s="8" t="s">
        <v>22</v>
      </c>
      <c r="H280" s="9" t="n">
        <v>40787</v>
      </c>
      <c r="I280" s="8" t="s">
        <v>32</v>
      </c>
      <c r="J280" s="10"/>
      <c r="K280" s="35"/>
      <c r="L280" s="36"/>
      <c r="M280" s="12"/>
      <c r="N280" s="9"/>
      <c r="O280" s="13" t="s">
        <v>26</v>
      </c>
      <c r="P280" s="13" t="s">
        <v>35</v>
      </c>
      <c r="Q280" s="13" t="str">
        <f aca="false">VLOOKUP(O280,MacroProcessos!$C$2:$E$7,3,0)</f>
        <v>Finalístico</v>
      </c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 s="0"/>
      <c r="JX280" s="0"/>
      <c r="JY280" s="0"/>
      <c r="JZ280" s="0"/>
      <c r="KA280" s="0"/>
      <c r="KB280" s="0"/>
      <c r="KC280" s="0"/>
      <c r="KD280" s="0"/>
      <c r="KE280" s="0"/>
      <c r="KF280" s="0"/>
      <c r="KG280" s="0"/>
      <c r="KH280" s="0"/>
      <c r="KI280" s="0"/>
      <c r="KJ280" s="0"/>
      <c r="KK280" s="0"/>
      <c r="KL280" s="0"/>
      <c r="KM280" s="0"/>
      <c r="KN280" s="0"/>
      <c r="KO280" s="0"/>
      <c r="KP280" s="0"/>
      <c r="KQ280" s="0"/>
      <c r="KR280" s="0"/>
      <c r="KS280" s="0"/>
      <c r="KT280" s="0"/>
      <c r="KU280" s="0"/>
      <c r="KV280" s="0"/>
      <c r="KW280" s="0"/>
      <c r="KX280" s="0"/>
      <c r="KY280" s="0"/>
      <c r="KZ280" s="0"/>
      <c r="LA280" s="0"/>
      <c r="LB280" s="0"/>
      <c r="LC280" s="0"/>
      <c r="LD280" s="0"/>
      <c r="LE280" s="0"/>
      <c r="LF280" s="0"/>
      <c r="LG280" s="0"/>
      <c r="LH280" s="0"/>
      <c r="LI280" s="0"/>
      <c r="LJ280" s="0"/>
      <c r="LK280" s="0"/>
      <c r="LL280" s="0"/>
      <c r="LM280" s="0"/>
      <c r="LN280" s="0"/>
      <c r="LO280" s="0"/>
      <c r="LP280" s="0"/>
      <c r="LQ280" s="0"/>
      <c r="LR280" s="0"/>
      <c r="LS280" s="0"/>
      <c r="LT280" s="0"/>
      <c r="LU280" s="0"/>
      <c r="LV280" s="0"/>
      <c r="LW280" s="0"/>
      <c r="LX280" s="0"/>
      <c r="LY280" s="0"/>
      <c r="LZ280" s="0"/>
      <c r="MA280" s="0"/>
      <c r="MB280" s="0"/>
      <c r="MC280" s="0"/>
      <c r="MD280" s="0"/>
      <c r="ME280" s="0"/>
      <c r="MF280" s="0"/>
      <c r="MG280" s="0"/>
      <c r="MH280" s="0"/>
      <c r="MI280" s="0"/>
      <c r="MJ280" s="0"/>
      <c r="MK280" s="0"/>
      <c r="ML280" s="0"/>
      <c r="MM280" s="0"/>
      <c r="MN280" s="0"/>
      <c r="MO280" s="0"/>
      <c r="MP280" s="0"/>
      <c r="MQ280" s="0"/>
      <c r="MR280" s="0"/>
      <c r="MS280" s="0"/>
      <c r="MT280" s="0"/>
      <c r="MU280" s="0"/>
      <c r="MV280" s="0"/>
      <c r="MW280" s="0"/>
      <c r="MX280" s="0"/>
      <c r="MY280" s="0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  <c r="YJ280" s="0"/>
      <c r="YK280" s="0"/>
      <c r="YL280" s="0"/>
      <c r="YM280" s="0"/>
      <c r="YN280" s="0"/>
      <c r="YO280" s="0"/>
      <c r="YP280" s="0"/>
      <c r="YQ280" s="0"/>
      <c r="YR280" s="0"/>
      <c r="YS280" s="0"/>
      <c r="YT280" s="0"/>
      <c r="YU280" s="0"/>
      <c r="YV280" s="0"/>
      <c r="YW280" s="0"/>
      <c r="YX280" s="0"/>
      <c r="YY280" s="0"/>
      <c r="YZ280" s="0"/>
      <c r="ZA280" s="0"/>
      <c r="ZB280" s="0"/>
      <c r="ZC280" s="0"/>
      <c r="ZD280" s="0"/>
      <c r="ZE280" s="0"/>
      <c r="ZF280" s="0"/>
      <c r="ZG280" s="0"/>
      <c r="ZH280" s="0"/>
      <c r="ZI280" s="0"/>
      <c r="ZJ280" s="0"/>
      <c r="ZK280" s="0"/>
      <c r="ZL280" s="0"/>
      <c r="ZM280" s="0"/>
      <c r="ZN280" s="0"/>
      <c r="ZO280" s="0"/>
      <c r="ZP280" s="0"/>
      <c r="ZQ280" s="0"/>
      <c r="ZR280" s="0"/>
      <c r="ZS280" s="0"/>
      <c r="ZT280" s="0"/>
      <c r="ZU280" s="0"/>
      <c r="ZV280" s="0"/>
      <c r="ZW280" s="0"/>
      <c r="ZX280" s="0"/>
      <c r="ZY280" s="0"/>
      <c r="ZZ280" s="0"/>
      <c r="AAA280" s="0"/>
      <c r="AAB280" s="0"/>
      <c r="AAC280" s="0"/>
      <c r="AAD280" s="0"/>
      <c r="AAE280" s="0"/>
      <c r="AAF280" s="0"/>
      <c r="AAG280" s="0"/>
      <c r="AAH280" s="0"/>
      <c r="AAI280" s="0"/>
      <c r="AAJ280" s="0"/>
      <c r="AAK280" s="0"/>
      <c r="AAL280" s="0"/>
      <c r="AAM280" s="0"/>
      <c r="AAN280" s="0"/>
      <c r="AAO280" s="0"/>
      <c r="AAP280" s="0"/>
      <c r="AAQ280" s="0"/>
      <c r="AAR280" s="0"/>
      <c r="AAS280" s="0"/>
      <c r="AAT280" s="0"/>
      <c r="AAU280" s="0"/>
      <c r="AAV280" s="0"/>
      <c r="AAW280" s="0"/>
      <c r="AAX280" s="0"/>
      <c r="AAY280" s="0"/>
      <c r="AAZ280" s="0"/>
      <c r="ABA280" s="0"/>
      <c r="ABB280" s="0"/>
      <c r="ABC280" s="0"/>
      <c r="ABD280" s="0"/>
      <c r="ABE280" s="0"/>
      <c r="ABF280" s="0"/>
      <c r="ABG280" s="0"/>
      <c r="ABH280" s="0"/>
      <c r="ABI280" s="0"/>
      <c r="ABJ280" s="0"/>
      <c r="ABK280" s="0"/>
      <c r="ABL280" s="0"/>
      <c r="ABM280" s="0"/>
      <c r="ABN280" s="0"/>
      <c r="ABO280" s="0"/>
      <c r="ABP280" s="0"/>
      <c r="ABQ280" s="0"/>
      <c r="ABR280" s="0"/>
      <c r="ABS280" s="0"/>
      <c r="ABT280" s="0"/>
      <c r="ABU280" s="0"/>
      <c r="ABV280" s="0"/>
      <c r="ABW280" s="0"/>
      <c r="ABX280" s="0"/>
      <c r="ABY280" s="0"/>
      <c r="ABZ280" s="0"/>
      <c r="ACA280" s="0"/>
      <c r="ACB280" s="0"/>
      <c r="ACC280" s="0"/>
      <c r="ACD280" s="0"/>
      <c r="ACE280" s="0"/>
      <c r="ACF280" s="0"/>
      <c r="ACG280" s="0"/>
      <c r="ACH280" s="0"/>
      <c r="ACI280" s="0"/>
      <c r="ACJ280" s="0"/>
      <c r="ACK280" s="0"/>
      <c r="ACL280" s="0"/>
      <c r="ACM280" s="0"/>
      <c r="ACN280" s="0"/>
      <c r="ACO280" s="0"/>
      <c r="ACP280" s="0"/>
      <c r="ACQ280" s="0"/>
      <c r="ACR280" s="0"/>
      <c r="ACS280" s="0"/>
      <c r="ACT280" s="0"/>
      <c r="ACU280" s="0"/>
      <c r="ACV280" s="0"/>
      <c r="ACW280" s="0"/>
      <c r="ACX280" s="0"/>
      <c r="ACY280" s="0"/>
      <c r="ACZ280" s="0"/>
      <c r="ADA280" s="0"/>
      <c r="ADB280" s="0"/>
      <c r="ADC280" s="0"/>
      <c r="ADD280" s="0"/>
      <c r="ADE280" s="0"/>
      <c r="ADF280" s="0"/>
      <c r="ADG280" s="0"/>
      <c r="ADH280" s="0"/>
      <c r="ADI280" s="0"/>
      <c r="ADJ280" s="0"/>
      <c r="ADK280" s="0"/>
      <c r="ADL280" s="0"/>
      <c r="ADM280" s="0"/>
      <c r="ADN280" s="0"/>
      <c r="ADO280" s="0"/>
      <c r="ADP280" s="0"/>
      <c r="ADQ280" s="0"/>
      <c r="ADR280" s="0"/>
      <c r="ADS280" s="0"/>
      <c r="ADT280" s="0"/>
      <c r="ADU280" s="0"/>
      <c r="ADV280" s="0"/>
      <c r="ADW280" s="0"/>
      <c r="ADX280" s="0"/>
      <c r="ADY280" s="0"/>
      <c r="ADZ280" s="0"/>
      <c r="AEA280" s="0"/>
      <c r="AEB280" s="0"/>
      <c r="AEC280" s="0"/>
      <c r="AED280" s="0"/>
      <c r="AEE280" s="0"/>
      <c r="AEF280" s="0"/>
      <c r="AEG280" s="0"/>
      <c r="AEH280" s="0"/>
      <c r="AEI280" s="0"/>
      <c r="AEJ280" s="0"/>
      <c r="AEK280" s="0"/>
      <c r="AEL280" s="0"/>
      <c r="AEM280" s="0"/>
      <c r="AEN280" s="0"/>
      <c r="AEO280" s="0"/>
      <c r="AEP280" s="0"/>
      <c r="AEQ280" s="0"/>
      <c r="AER280" s="0"/>
      <c r="AES280" s="0"/>
      <c r="AET280" s="0"/>
      <c r="AEU280" s="0"/>
      <c r="AEV280" s="0"/>
      <c r="AEW280" s="0"/>
      <c r="AEX280" s="0"/>
      <c r="AEY280" s="0"/>
      <c r="AEZ280" s="0"/>
      <c r="AFA280" s="0"/>
      <c r="AFB280" s="0"/>
      <c r="AFC280" s="0"/>
      <c r="AFD280" s="0"/>
      <c r="AFE280" s="0"/>
      <c r="AFF280" s="0"/>
      <c r="AFG280" s="0"/>
      <c r="AFH280" s="0"/>
      <c r="AFI280" s="0"/>
      <c r="AFJ280" s="0"/>
      <c r="AFK280" s="0"/>
      <c r="AFL280" s="0"/>
      <c r="AFM280" s="0"/>
      <c r="AFN280" s="0"/>
      <c r="AFO280" s="0"/>
      <c r="AFP280" s="0"/>
      <c r="AFQ280" s="0"/>
      <c r="AFR280" s="0"/>
      <c r="AFS280" s="0"/>
      <c r="AFT280" s="0"/>
      <c r="AFU280" s="0"/>
      <c r="AFV280" s="0"/>
      <c r="AFW280" s="0"/>
      <c r="AFX280" s="0"/>
      <c r="AFY280" s="0"/>
      <c r="AFZ280" s="0"/>
      <c r="AGA280" s="0"/>
      <c r="AGB280" s="0"/>
      <c r="AGC280" s="0"/>
      <c r="AGD280" s="0"/>
      <c r="AGE280" s="0"/>
      <c r="AGF280" s="0"/>
      <c r="AGG280" s="0"/>
      <c r="AGH280" s="0"/>
      <c r="AGI280" s="0"/>
      <c r="AGJ280" s="0"/>
      <c r="AGK280" s="0"/>
      <c r="AGL280" s="0"/>
      <c r="AGM280" s="0"/>
      <c r="AGN280" s="0"/>
      <c r="AGO280" s="0"/>
      <c r="AGP280" s="0"/>
      <c r="AGQ280" s="0"/>
      <c r="AGR280" s="0"/>
      <c r="AGS280" s="0"/>
      <c r="AGT280" s="0"/>
      <c r="AGU280" s="0"/>
      <c r="AGV280" s="0"/>
      <c r="AGW280" s="0"/>
      <c r="AGX280" s="0"/>
      <c r="AGY280" s="0"/>
      <c r="AGZ280" s="0"/>
      <c r="AHA280" s="0"/>
      <c r="AHB280" s="0"/>
      <c r="AHC280" s="0"/>
      <c r="AHD280" s="0"/>
      <c r="AHE280" s="0"/>
      <c r="AHF280" s="0"/>
      <c r="AHG280" s="0"/>
      <c r="AHH280" s="0"/>
      <c r="AHI280" s="0"/>
      <c r="AHJ280" s="0"/>
      <c r="AHK280" s="0"/>
      <c r="AHL280" s="0"/>
      <c r="AHM280" s="0"/>
      <c r="AHN280" s="0"/>
      <c r="AHO280" s="0"/>
      <c r="AHP280" s="0"/>
      <c r="AHQ280" s="0"/>
      <c r="AHR280" s="0"/>
      <c r="AHS280" s="0"/>
      <c r="AHT280" s="0"/>
      <c r="AHU280" s="0"/>
      <c r="AHV280" s="0"/>
      <c r="AHW280" s="0"/>
      <c r="AHX280" s="0"/>
      <c r="AHY280" s="0"/>
      <c r="AHZ280" s="0"/>
      <c r="AIA280" s="0"/>
      <c r="AIB280" s="0"/>
      <c r="AIC280" s="0"/>
      <c r="AID280" s="0"/>
      <c r="AIE280" s="0"/>
      <c r="AIF280" s="0"/>
      <c r="AIG280" s="0"/>
      <c r="AIH280" s="0"/>
      <c r="AII280" s="0"/>
      <c r="AIJ280" s="0"/>
      <c r="AIK280" s="0"/>
      <c r="AIL280" s="0"/>
      <c r="AIM280" s="0"/>
      <c r="AIN280" s="0"/>
      <c r="AIO280" s="0"/>
      <c r="AIP280" s="0"/>
      <c r="AIQ280" s="0"/>
      <c r="AIR280" s="0"/>
      <c r="AIS280" s="0"/>
      <c r="AIT280" s="0"/>
      <c r="AIU280" s="0"/>
      <c r="AIV280" s="0"/>
      <c r="AIW280" s="0"/>
      <c r="AIX280" s="0"/>
      <c r="AIY280" s="0"/>
      <c r="AIZ280" s="0"/>
      <c r="AJA280" s="0"/>
      <c r="AJB280" s="0"/>
      <c r="AJC280" s="0"/>
      <c r="AJD280" s="0"/>
      <c r="AJE280" s="0"/>
      <c r="AJF280" s="0"/>
      <c r="AJG280" s="0"/>
      <c r="AJH280" s="0"/>
      <c r="AJI280" s="0"/>
      <c r="AJJ280" s="0"/>
      <c r="AJK280" s="0"/>
      <c r="AJL280" s="0"/>
      <c r="AJM280" s="0"/>
      <c r="AJN280" s="0"/>
      <c r="AJO280" s="0"/>
      <c r="AJP280" s="0"/>
      <c r="AJQ280" s="0"/>
      <c r="AJR280" s="0"/>
      <c r="AJS280" s="0"/>
      <c r="AJT280" s="0"/>
      <c r="AJU280" s="0"/>
      <c r="AJV280" s="0"/>
      <c r="AJW280" s="0"/>
      <c r="AJX280" s="0"/>
      <c r="AJY280" s="0"/>
      <c r="AJZ280" s="0"/>
      <c r="AKA280" s="0"/>
      <c r="AKB280" s="0"/>
      <c r="AKC280" s="0"/>
      <c r="AKD280" s="0"/>
      <c r="AKE280" s="0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</row>
    <row r="281" customFormat="false" ht="42.75" hidden="false" customHeight="false" outlineLevel="0" collapsed="false">
      <c r="A281" s="5" t="n">
        <v>280</v>
      </c>
      <c r="B281" s="6" t="s">
        <v>558</v>
      </c>
      <c r="C281" s="20"/>
      <c r="D281" s="7" t="s">
        <v>30</v>
      </c>
      <c r="E281" s="7"/>
      <c r="F281" s="8" t="s">
        <v>37</v>
      </c>
      <c r="G281" s="8" t="s">
        <v>22</v>
      </c>
      <c r="H281" s="9" t="n">
        <v>40787</v>
      </c>
      <c r="I281" s="8" t="s">
        <v>32</v>
      </c>
      <c r="J281" s="10"/>
      <c r="K281" s="35"/>
      <c r="L281" s="36"/>
      <c r="M281" s="12"/>
      <c r="N281" s="9"/>
      <c r="O281" s="13" t="s">
        <v>26</v>
      </c>
      <c r="P281" s="13" t="s">
        <v>35</v>
      </c>
      <c r="Q281" s="13" t="str">
        <f aca="false">VLOOKUP(O281,MacroProcessos!$C$2:$E$7,3,0)</f>
        <v>Finalístico</v>
      </c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 s="0"/>
      <c r="JY281" s="0"/>
      <c r="JZ281" s="0"/>
      <c r="KA281" s="0"/>
      <c r="KB281" s="0"/>
      <c r="KC281" s="0"/>
      <c r="KD281" s="0"/>
      <c r="KE281" s="0"/>
      <c r="KF281" s="0"/>
      <c r="KG281" s="0"/>
      <c r="KH281" s="0"/>
      <c r="KI281" s="0"/>
      <c r="KJ281" s="0"/>
      <c r="KK281" s="0"/>
      <c r="KL281" s="0"/>
      <c r="KM281" s="0"/>
      <c r="KN281" s="0"/>
      <c r="KO281" s="0"/>
      <c r="KP281" s="0"/>
      <c r="KQ281" s="0"/>
      <c r="KR281" s="0"/>
      <c r="KS281" s="0"/>
      <c r="KT281" s="0"/>
      <c r="KU281" s="0"/>
      <c r="KV281" s="0"/>
      <c r="KW281" s="0"/>
      <c r="KX281" s="0"/>
      <c r="KY281" s="0"/>
      <c r="KZ281" s="0"/>
      <c r="LA281" s="0"/>
      <c r="LB281" s="0"/>
      <c r="LC281" s="0"/>
      <c r="LD281" s="0"/>
      <c r="LE281" s="0"/>
      <c r="LF281" s="0"/>
      <c r="LG281" s="0"/>
      <c r="LH281" s="0"/>
      <c r="LI281" s="0"/>
      <c r="LJ281" s="0"/>
      <c r="LK281" s="0"/>
      <c r="LL281" s="0"/>
      <c r="LM281" s="0"/>
      <c r="LN281" s="0"/>
      <c r="LO281" s="0"/>
      <c r="LP281" s="0"/>
      <c r="LQ281" s="0"/>
      <c r="LR281" s="0"/>
      <c r="LS281" s="0"/>
      <c r="LT281" s="0"/>
      <c r="LU281" s="0"/>
      <c r="LV281" s="0"/>
      <c r="LW281" s="0"/>
      <c r="LX281" s="0"/>
      <c r="LY281" s="0"/>
      <c r="LZ281" s="0"/>
      <c r="MA281" s="0"/>
      <c r="MB281" s="0"/>
      <c r="MC281" s="0"/>
      <c r="MD281" s="0"/>
      <c r="ME281" s="0"/>
      <c r="MF281" s="0"/>
      <c r="MG281" s="0"/>
      <c r="MH281" s="0"/>
      <c r="MI281" s="0"/>
      <c r="MJ281" s="0"/>
      <c r="MK281" s="0"/>
      <c r="ML281" s="0"/>
      <c r="MM281" s="0"/>
      <c r="MN281" s="0"/>
      <c r="MO281" s="0"/>
      <c r="MP281" s="0"/>
      <c r="MQ281" s="0"/>
      <c r="MR281" s="0"/>
      <c r="MS281" s="0"/>
      <c r="MT281" s="0"/>
      <c r="MU281" s="0"/>
      <c r="MV281" s="0"/>
      <c r="MW281" s="0"/>
      <c r="MX281" s="0"/>
      <c r="MY281" s="0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  <c r="YJ281" s="0"/>
      <c r="YK281" s="0"/>
      <c r="YL281" s="0"/>
      <c r="YM281" s="0"/>
      <c r="YN281" s="0"/>
      <c r="YO281" s="0"/>
      <c r="YP281" s="0"/>
      <c r="YQ281" s="0"/>
      <c r="YR281" s="0"/>
      <c r="YS281" s="0"/>
      <c r="YT281" s="0"/>
      <c r="YU281" s="0"/>
      <c r="YV281" s="0"/>
      <c r="YW281" s="0"/>
      <c r="YX281" s="0"/>
      <c r="YY281" s="0"/>
      <c r="YZ281" s="0"/>
      <c r="ZA281" s="0"/>
      <c r="ZB281" s="0"/>
      <c r="ZC281" s="0"/>
      <c r="ZD281" s="0"/>
      <c r="ZE281" s="0"/>
      <c r="ZF281" s="0"/>
      <c r="ZG281" s="0"/>
      <c r="ZH281" s="0"/>
      <c r="ZI281" s="0"/>
      <c r="ZJ281" s="0"/>
      <c r="ZK281" s="0"/>
      <c r="ZL281" s="0"/>
      <c r="ZM281" s="0"/>
      <c r="ZN281" s="0"/>
      <c r="ZO281" s="0"/>
      <c r="ZP281" s="0"/>
      <c r="ZQ281" s="0"/>
      <c r="ZR281" s="0"/>
      <c r="ZS281" s="0"/>
      <c r="ZT281" s="0"/>
      <c r="ZU281" s="0"/>
      <c r="ZV281" s="0"/>
      <c r="ZW281" s="0"/>
      <c r="ZX281" s="0"/>
      <c r="ZY281" s="0"/>
      <c r="ZZ281" s="0"/>
      <c r="AAA281" s="0"/>
      <c r="AAB281" s="0"/>
      <c r="AAC281" s="0"/>
      <c r="AAD281" s="0"/>
      <c r="AAE281" s="0"/>
      <c r="AAF281" s="0"/>
      <c r="AAG281" s="0"/>
      <c r="AAH281" s="0"/>
      <c r="AAI281" s="0"/>
      <c r="AAJ281" s="0"/>
      <c r="AAK281" s="0"/>
      <c r="AAL281" s="0"/>
      <c r="AAM281" s="0"/>
      <c r="AAN281" s="0"/>
      <c r="AAO281" s="0"/>
      <c r="AAP281" s="0"/>
      <c r="AAQ281" s="0"/>
      <c r="AAR281" s="0"/>
      <c r="AAS281" s="0"/>
      <c r="AAT281" s="0"/>
      <c r="AAU281" s="0"/>
      <c r="AAV281" s="0"/>
      <c r="AAW281" s="0"/>
      <c r="AAX281" s="0"/>
      <c r="AAY281" s="0"/>
      <c r="AAZ281" s="0"/>
      <c r="ABA281" s="0"/>
      <c r="ABB281" s="0"/>
      <c r="ABC281" s="0"/>
      <c r="ABD281" s="0"/>
      <c r="ABE281" s="0"/>
      <c r="ABF281" s="0"/>
      <c r="ABG281" s="0"/>
      <c r="ABH281" s="0"/>
      <c r="ABI281" s="0"/>
      <c r="ABJ281" s="0"/>
      <c r="ABK281" s="0"/>
      <c r="ABL281" s="0"/>
      <c r="ABM281" s="0"/>
      <c r="ABN281" s="0"/>
      <c r="ABO281" s="0"/>
      <c r="ABP281" s="0"/>
      <c r="ABQ281" s="0"/>
      <c r="ABR281" s="0"/>
      <c r="ABS281" s="0"/>
      <c r="ABT281" s="0"/>
      <c r="ABU281" s="0"/>
      <c r="ABV281" s="0"/>
      <c r="ABW281" s="0"/>
      <c r="ABX281" s="0"/>
      <c r="ABY281" s="0"/>
      <c r="ABZ281" s="0"/>
      <c r="ACA281" s="0"/>
      <c r="ACB281" s="0"/>
      <c r="ACC281" s="0"/>
      <c r="ACD281" s="0"/>
      <c r="ACE281" s="0"/>
      <c r="ACF281" s="0"/>
      <c r="ACG281" s="0"/>
      <c r="ACH281" s="0"/>
      <c r="ACI281" s="0"/>
      <c r="ACJ281" s="0"/>
      <c r="ACK281" s="0"/>
      <c r="ACL281" s="0"/>
      <c r="ACM281" s="0"/>
      <c r="ACN281" s="0"/>
      <c r="ACO281" s="0"/>
      <c r="ACP281" s="0"/>
      <c r="ACQ281" s="0"/>
      <c r="ACR281" s="0"/>
      <c r="ACS281" s="0"/>
      <c r="ACT281" s="0"/>
      <c r="ACU281" s="0"/>
      <c r="ACV281" s="0"/>
      <c r="ACW281" s="0"/>
      <c r="ACX281" s="0"/>
      <c r="ACY281" s="0"/>
      <c r="ACZ281" s="0"/>
      <c r="ADA281" s="0"/>
      <c r="ADB281" s="0"/>
      <c r="ADC281" s="0"/>
      <c r="ADD281" s="0"/>
      <c r="ADE281" s="0"/>
      <c r="ADF281" s="0"/>
      <c r="ADG281" s="0"/>
      <c r="ADH281" s="0"/>
      <c r="ADI281" s="0"/>
      <c r="ADJ281" s="0"/>
      <c r="ADK281" s="0"/>
      <c r="ADL281" s="0"/>
      <c r="ADM281" s="0"/>
      <c r="ADN281" s="0"/>
      <c r="ADO281" s="0"/>
      <c r="ADP281" s="0"/>
      <c r="ADQ281" s="0"/>
      <c r="ADR281" s="0"/>
      <c r="ADS281" s="0"/>
      <c r="ADT281" s="0"/>
      <c r="ADU281" s="0"/>
      <c r="ADV281" s="0"/>
      <c r="ADW281" s="0"/>
      <c r="ADX281" s="0"/>
      <c r="ADY281" s="0"/>
      <c r="ADZ281" s="0"/>
      <c r="AEA281" s="0"/>
      <c r="AEB281" s="0"/>
      <c r="AEC281" s="0"/>
      <c r="AED281" s="0"/>
      <c r="AEE281" s="0"/>
      <c r="AEF281" s="0"/>
      <c r="AEG281" s="0"/>
      <c r="AEH281" s="0"/>
      <c r="AEI281" s="0"/>
      <c r="AEJ281" s="0"/>
      <c r="AEK281" s="0"/>
      <c r="AEL281" s="0"/>
      <c r="AEM281" s="0"/>
      <c r="AEN281" s="0"/>
      <c r="AEO281" s="0"/>
      <c r="AEP281" s="0"/>
      <c r="AEQ281" s="0"/>
      <c r="AER281" s="0"/>
      <c r="AES281" s="0"/>
      <c r="AET281" s="0"/>
      <c r="AEU281" s="0"/>
      <c r="AEV281" s="0"/>
      <c r="AEW281" s="0"/>
      <c r="AEX281" s="0"/>
      <c r="AEY281" s="0"/>
      <c r="AEZ281" s="0"/>
      <c r="AFA281" s="0"/>
      <c r="AFB281" s="0"/>
      <c r="AFC281" s="0"/>
      <c r="AFD281" s="0"/>
      <c r="AFE281" s="0"/>
      <c r="AFF281" s="0"/>
      <c r="AFG281" s="0"/>
      <c r="AFH281" s="0"/>
      <c r="AFI281" s="0"/>
      <c r="AFJ281" s="0"/>
      <c r="AFK281" s="0"/>
      <c r="AFL281" s="0"/>
      <c r="AFM281" s="0"/>
      <c r="AFN281" s="0"/>
      <c r="AFO281" s="0"/>
      <c r="AFP281" s="0"/>
      <c r="AFQ281" s="0"/>
      <c r="AFR281" s="0"/>
      <c r="AFS281" s="0"/>
      <c r="AFT281" s="0"/>
      <c r="AFU281" s="0"/>
      <c r="AFV281" s="0"/>
      <c r="AFW281" s="0"/>
      <c r="AFX281" s="0"/>
      <c r="AFY281" s="0"/>
      <c r="AFZ281" s="0"/>
      <c r="AGA281" s="0"/>
      <c r="AGB281" s="0"/>
      <c r="AGC281" s="0"/>
      <c r="AGD281" s="0"/>
      <c r="AGE281" s="0"/>
      <c r="AGF281" s="0"/>
      <c r="AGG281" s="0"/>
      <c r="AGH281" s="0"/>
      <c r="AGI281" s="0"/>
      <c r="AGJ281" s="0"/>
      <c r="AGK281" s="0"/>
      <c r="AGL281" s="0"/>
      <c r="AGM281" s="0"/>
      <c r="AGN281" s="0"/>
      <c r="AGO281" s="0"/>
      <c r="AGP281" s="0"/>
      <c r="AGQ281" s="0"/>
      <c r="AGR281" s="0"/>
      <c r="AGS281" s="0"/>
      <c r="AGT281" s="0"/>
      <c r="AGU281" s="0"/>
      <c r="AGV281" s="0"/>
      <c r="AGW281" s="0"/>
      <c r="AGX281" s="0"/>
      <c r="AGY281" s="0"/>
      <c r="AGZ281" s="0"/>
      <c r="AHA281" s="0"/>
      <c r="AHB281" s="0"/>
      <c r="AHC281" s="0"/>
      <c r="AHD281" s="0"/>
      <c r="AHE281" s="0"/>
      <c r="AHF281" s="0"/>
      <c r="AHG281" s="0"/>
      <c r="AHH281" s="0"/>
      <c r="AHI281" s="0"/>
      <c r="AHJ281" s="0"/>
      <c r="AHK281" s="0"/>
      <c r="AHL281" s="0"/>
      <c r="AHM281" s="0"/>
      <c r="AHN281" s="0"/>
      <c r="AHO281" s="0"/>
      <c r="AHP281" s="0"/>
      <c r="AHQ281" s="0"/>
      <c r="AHR281" s="0"/>
      <c r="AHS281" s="0"/>
      <c r="AHT281" s="0"/>
      <c r="AHU281" s="0"/>
      <c r="AHV281" s="0"/>
      <c r="AHW281" s="0"/>
      <c r="AHX281" s="0"/>
      <c r="AHY281" s="0"/>
      <c r="AHZ281" s="0"/>
      <c r="AIA281" s="0"/>
      <c r="AIB281" s="0"/>
      <c r="AIC281" s="0"/>
      <c r="AID281" s="0"/>
      <c r="AIE281" s="0"/>
      <c r="AIF281" s="0"/>
      <c r="AIG281" s="0"/>
      <c r="AIH281" s="0"/>
      <c r="AII281" s="0"/>
      <c r="AIJ281" s="0"/>
      <c r="AIK281" s="0"/>
      <c r="AIL281" s="0"/>
      <c r="AIM281" s="0"/>
      <c r="AIN281" s="0"/>
      <c r="AIO281" s="0"/>
      <c r="AIP281" s="0"/>
      <c r="AIQ281" s="0"/>
      <c r="AIR281" s="0"/>
      <c r="AIS281" s="0"/>
      <c r="AIT281" s="0"/>
      <c r="AIU281" s="0"/>
      <c r="AIV281" s="0"/>
      <c r="AIW281" s="0"/>
      <c r="AIX281" s="0"/>
      <c r="AIY281" s="0"/>
      <c r="AIZ281" s="0"/>
      <c r="AJA281" s="0"/>
      <c r="AJB281" s="0"/>
      <c r="AJC281" s="0"/>
      <c r="AJD281" s="0"/>
      <c r="AJE281" s="0"/>
      <c r="AJF281" s="0"/>
      <c r="AJG281" s="0"/>
      <c r="AJH281" s="0"/>
      <c r="AJI281" s="0"/>
      <c r="AJJ281" s="0"/>
      <c r="AJK281" s="0"/>
      <c r="AJL281" s="0"/>
      <c r="AJM281" s="0"/>
      <c r="AJN281" s="0"/>
      <c r="AJO281" s="0"/>
      <c r="AJP281" s="0"/>
      <c r="AJQ281" s="0"/>
      <c r="AJR281" s="0"/>
      <c r="AJS281" s="0"/>
      <c r="AJT281" s="0"/>
      <c r="AJU281" s="0"/>
      <c r="AJV281" s="0"/>
      <c r="AJW281" s="0"/>
      <c r="AJX281" s="0"/>
      <c r="AJY281" s="0"/>
      <c r="AJZ281" s="0"/>
      <c r="AKA281" s="0"/>
      <c r="AKB281" s="0"/>
      <c r="AKC281" s="0"/>
      <c r="AKD281" s="0"/>
      <c r="AKE281" s="0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</row>
    <row r="282" customFormat="false" ht="42.75" hidden="false" customHeight="false" outlineLevel="0" collapsed="false">
      <c r="A282" s="5" t="n">
        <v>281</v>
      </c>
      <c r="B282" s="6" t="s">
        <v>559</v>
      </c>
      <c r="C282" s="20"/>
      <c r="D282" s="7" t="s">
        <v>30</v>
      </c>
      <c r="E282" s="7"/>
      <c r="F282" s="8" t="s">
        <v>37</v>
      </c>
      <c r="G282" s="8" t="s">
        <v>22</v>
      </c>
      <c r="H282" s="9" t="n">
        <v>40787</v>
      </c>
      <c r="I282" s="8" t="s">
        <v>32</v>
      </c>
      <c r="J282" s="10"/>
      <c r="K282" s="35"/>
      <c r="L282" s="36"/>
      <c r="M282" s="12"/>
      <c r="N282" s="9"/>
      <c r="O282" s="13" t="s">
        <v>26</v>
      </c>
      <c r="P282" s="13" t="s">
        <v>35</v>
      </c>
      <c r="Q282" s="13" t="str">
        <f aca="false">VLOOKUP(O282,MacroProcessos!$C$2:$E$7,3,0)</f>
        <v>Finalístico</v>
      </c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 s="0"/>
      <c r="JZ282" s="0"/>
      <c r="KA282" s="0"/>
      <c r="KB282" s="0"/>
      <c r="KC282" s="0"/>
      <c r="KD282" s="0"/>
      <c r="KE282" s="0"/>
      <c r="KF282" s="0"/>
      <c r="KG282" s="0"/>
      <c r="KH282" s="0"/>
      <c r="KI282" s="0"/>
      <c r="KJ282" s="0"/>
      <c r="KK282" s="0"/>
      <c r="KL282" s="0"/>
      <c r="KM282" s="0"/>
      <c r="KN282" s="0"/>
      <c r="KO282" s="0"/>
      <c r="KP282" s="0"/>
      <c r="KQ282" s="0"/>
      <c r="KR282" s="0"/>
      <c r="KS282" s="0"/>
      <c r="KT282" s="0"/>
      <c r="KU282" s="0"/>
      <c r="KV282" s="0"/>
      <c r="KW282" s="0"/>
      <c r="KX282" s="0"/>
      <c r="KY282" s="0"/>
      <c r="KZ282" s="0"/>
      <c r="LA282" s="0"/>
      <c r="LB282" s="0"/>
      <c r="LC282" s="0"/>
      <c r="LD282" s="0"/>
      <c r="LE282" s="0"/>
      <c r="LF282" s="0"/>
      <c r="LG282" s="0"/>
      <c r="LH282" s="0"/>
      <c r="LI282" s="0"/>
      <c r="LJ282" s="0"/>
      <c r="LK282" s="0"/>
      <c r="LL282" s="0"/>
      <c r="LM282" s="0"/>
      <c r="LN282" s="0"/>
      <c r="LO282" s="0"/>
      <c r="LP282" s="0"/>
      <c r="LQ282" s="0"/>
      <c r="LR282" s="0"/>
      <c r="LS282" s="0"/>
      <c r="LT282" s="0"/>
      <c r="LU282" s="0"/>
      <c r="LV282" s="0"/>
      <c r="LW282" s="0"/>
      <c r="LX282" s="0"/>
      <c r="LY282" s="0"/>
      <c r="LZ282" s="0"/>
      <c r="MA282" s="0"/>
      <c r="MB282" s="0"/>
      <c r="MC282" s="0"/>
      <c r="MD282" s="0"/>
      <c r="ME282" s="0"/>
      <c r="MF282" s="0"/>
      <c r="MG282" s="0"/>
      <c r="MH282" s="0"/>
      <c r="MI282" s="0"/>
      <c r="MJ282" s="0"/>
      <c r="MK282" s="0"/>
      <c r="ML282" s="0"/>
      <c r="MM282" s="0"/>
      <c r="MN282" s="0"/>
      <c r="MO282" s="0"/>
      <c r="MP282" s="0"/>
      <c r="MQ282" s="0"/>
      <c r="MR282" s="0"/>
      <c r="MS282" s="0"/>
      <c r="MT282" s="0"/>
      <c r="MU282" s="0"/>
      <c r="MV282" s="0"/>
      <c r="MW282" s="0"/>
      <c r="MX282" s="0"/>
      <c r="MY282" s="0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  <c r="YJ282" s="0"/>
      <c r="YK282" s="0"/>
      <c r="YL282" s="0"/>
      <c r="YM282" s="0"/>
      <c r="YN282" s="0"/>
      <c r="YO282" s="0"/>
      <c r="YP282" s="0"/>
      <c r="YQ282" s="0"/>
      <c r="YR282" s="0"/>
      <c r="YS282" s="0"/>
      <c r="YT282" s="0"/>
      <c r="YU282" s="0"/>
      <c r="YV282" s="0"/>
      <c r="YW282" s="0"/>
      <c r="YX282" s="0"/>
      <c r="YY282" s="0"/>
      <c r="YZ282" s="0"/>
      <c r="ZA282" s="0"/>
      <c r="ZB282" s="0"/>
      <c r="ZC282" s="0"/>
      <c r="ZD282" s="0"/>
      <c r="ZE282" s="0"/>
      <c r="ZF282" s="0"/>
      <c r="ZG282" s="0"/>
      <c r="ZH282" s="0"/>
      <c r="ZI282" s="0"/>
      <c r="ZJ282" s="0"/>
      <c r="ZK282" s="0"/>
      <c r="ZL282" s="0"/>
      <c r="ZM282" s="0"/>
      <c r="ZN282" s="0"/>
      <c r="ZO282" s="0"/>
      <c r="ZP282" s="0"/>
      <c r="ZQ282" s="0"/>
      <c r="ZR282" s="0"/>
      <c r="ZS282" s="0"/>
      <c r="ZT282" s="0"/>
      <c r="ZU282" s="0"/>
      <c r="ZV282" s="0"/>
      <c r="ZW282" s="0"/>
      <c r="ZX282" s="0"/>
      <c r="ZY282" s="0"/>
      <c r="ZZ282" s="0"/>
      <c r="AAA282" s="0"/>
      <c r="AAB282" s="0"/>
      <c r="AAC282" s="0"/>
      <c r="AAD282" s="0"/>
      <c r="AAE282" s="0"/>
      <c r="AAF282" s="0"/>
      <c r="AAG282" s="0"/>
      <c r="AAH282" s="0"/>
      <c r="AAI282" s="0"/>
      <c r="AAJ282" s="0"/>
      <c r="AAK282" s="0"/>
      <c r="AAL282" s="0"/>
      <c r="AAM282" s="0"/>
      <c r="AAN282" s="0"/>
      <c r="AAO282" s="0"/>
      <c r="AAP282" s="0"/>
      <c r="AAQ282" s="0"/>
      <c r="AAR282" s="0"/>
      <c r="AAS282" s="0"/>
      <c r="AAT282" s="0"/>
      <c r="AAU282" s="0"/>
      <c r="AAV282" s="0"/>
      <c r="AAW282" s="0"/>
      <c r="AAX282" s="0"/>
      <c r="AAY282" s="0"/>
      <c r="AAZ282" s="0"/>
      <c r="ABA282" s="0"/>
      <c r="ABB282" s="0"/>
      <c r="ABC282" s="0"/>
      <c r="ABD282" s="0"/>
      <c r="ABE282" s="0"/>
      <c r="ABF282" s="0"/>
      <c r="ABG282" s="0"/>
      <c r="ABH282" s="0"/>
      <c r="ABI282" s="0"/>
      <c r="ABJ282" s="0"/>
      <c r="ABK282" s="0"/>
      <c r="ABL282" s="0"/>
      <c r="ABM282" s="0"/>
      <c r="ABN282" s="0"/>
      <c r="ABO282" s="0"/>
      <c r="ABP282" s="0"/>
      <c r="ABQ282" s="0"/>
      <c r="ABR282" s="0"/>
      <c r="ABS282" s="0"/>
      <c r="ABT282" s="0"/>
      <c r="ABU282" s="0"/>
      <c r="ABV282" s="0"/>
      <c r="ABW282" s="0"/>
      <c r="ABX282" s="0"/>
      <c r="ABY282" s="0"/>
      <c r="ABZ282" s="0"/>
      <c r="ACA282" s="0"/>
      <c r="ACB282" s="0"/>
      <c r="ACC282" s="0"/>
      <c r="ACD282" s="0"/>
      <c r="ACE282" s="0"/>
      <c r="ACF282" s="0"/>
      <c r="ACG282" s="0"/>
      <c r="ACH282" s="0"/>
      <c r="ACI282" s="0"/>
      <c r="ACJ282" s="0"/>
      <c r="ACK282" s="0"/>
      <c r="ACL282" s="0"/>
      <c r="ACM282" s="0"/>
      <c r="ACN282" s="0"/>
      <c r="ACO282" s="0"/>
      <c r="ACP282" s="0"/>
      <c r="ACQ282" s="0"/>
      <c r="ACR282" s="0"/>
      <c r="ACS282" s="0"/>
      <c r="ACT282" s="0"/>
      <c r="ACU282" s="0"/>
      <c r="ACV282" s="0"/>
      <c r="ACW282" s="0"/>
      <c r="ACX282" s="0"/>
      <c r="ACY282" s="0"/>
      <c r="ACZ282" s="0"/>
      <c r="ADA282" s="0"/>
      <c r="ADB282" s="0"/>
      <c r="ADC282" s="0"/>
      <c r="ADD282" s="0"/>
      <c r="ADE282" s="0"/>
      <c r="ADF282" s="0"/>
      <c r="ADG282" s="0"/>
      <c r="ADH282" s="0"/>
      <c r="ADI282" s="0"/>
      <c r="ADJ282" s="0"/>
      <c r="ADK282" s="0"/>
      <c r="ADL282" s="0"/>
      <c r="ADM282" s="0"/>
      <c r="ADN282" s="0"/>
      <c r="ADO282" s="0"/>
      <c r="ADP282" s="0"/>
      <c r="ADQ282" s="0"/>
      <c r="ADR282" s="0"/>
      <c r="ADS282" s="0"/>
      <c r="ADT282" s="0"/>
      <c r="ADU282" s="0"/>
      <c r="ADV282" s="0"/>
      <c r="ADW282" s="0"/>
      <c r="ADX282" s="0"/>
      <c r="ADY282" s="0"/>
      <c r="ADZ282" s="0"/>
      <c r="AEA282" s="0"/>
      <c r="AEB282" s="0"/>
      <c r="AEC282" s="0"/>
      <c r="AED282" s="0"/>
      <c r="AEE282" s="0"/>
      <c r="AEF282" s="0"/>
      <c r="AEG282" s="0"/>
      <c r="AEH282" s="0"/>
      <c r="AEI282" s="0"/>
      <c r="AEJ282" s="0"/>
      <c r="AEK282" s="0"/>
      <c r="AEL282" s="0"/>
      <c r="AEM282" s="0"/>
      <c r="AEN282" s="0"/>
      <c r="AEO282" s="0"/>
      <c r="AEP282" s="0"/>
      <c r="AEQ282" s="0"/>
      <c r="AER282" s="0"/>
      <c r="AES282" s="0"/>
      <c r="AET282" s="0"/>
      <c r="AEU282" s="0"/>
      <c r="AEV282" s="0"/>
      <c r="AEW282" s="0"/>
      <c r="AEX282" s="0"/>
      <c r="AEY282" s="0"/>
      <c r="AEZ282" s="0"/>
      <c r="AFA282" s="0"/>
      <c r="AFB282" s="0"/>
      <c r="AFC282" s="0"/>
      <c r="AFD282" s="0"/>
      <c r="AFE282" s="0"/>
      <c r="AFF282" s="0"/>
      <c r="AFG282" s="0"/>
      <c r="AFH282" s="0"/>
      <c r="AFI282" s="0"/>
      <c r="AFJ282" s="0"/>
      <c r="AFK282" s="0"/>
      <c r="AFL282" s="0"/>
      <c r="AFM282" s="0"/>
      <c r="AFN282" s="0"/>
      <c r="AFO282" s="0"/>
      <c r="AFP282" s="0"/>
      <c r="AFQ282" s="0"/>
      <c r="AFR282" s="0"/>
      <c r="AFS282" s="0"/>
      <c r="AFT282" s="0"/>
      <c r="AFU282" s="0"/>
      <c r="AFV282" s="0"/>
      <c r="AFW282" s="0"/>
      <c r="AFX282" s="0"/>
      <c r="AFY282" s="0"/>
      <c r="AFZ282" s="0"/>
      <c r="AGA282" s="0"/>
      <c r="AGB282" s="0"/>
      <c r="AGC282" s="0"/>
      <c r="AGD282" s="0"/>
      <c r="AGE282" s="0"/>
      <c r="AGF282" s="0"/>
      <c r="AGG282" s="0"/>
      <c r="AGH282" s="0"/>
      <c r="AGI282" s="0"/>
      <c r="AGJ282" s="0"/>
      <c r="AGK282" s="0"/>
      <c r="AGL282" s="0"/>
      <c r="AGM282" s="0"/>
      <c r="AGN282" s="0"/>
      <c r="AGO282" s="0"/>
      <c r="AGP282" s="0"/>
      <c r="AGQ282" s="0"/>
      <c r="AGR282" s="0"/>
      <c r="AGS282" s="0"/>
      <c r="AGT282" s="0"/>
      <c r="AGU282" s="0"/>
      <c r="AGV282" s="0"/>
      <c r="AGW282" s="0"/>
      <c r="AGX282" s="0"/>
      <c r="AGY282" s="0"/>
      <c r="AGZ282" s="0"/>
      <c r="AHA282" s="0"/>
      <c r="AHB282" s="0"/>
      <c r="AHC282" s="0"/>
      <c r="AHD282" s="0"/>
      <c r="AHE282" s="0"/>
      <c r="AHF282" s="0"/>
      <c r="AHG282" s="0"/>
      <c r="AHH282" s="0"/>
      <c r="AHI282" s="0"/>
      <c r="AHJ282" s="0"/>
      <c r="AHK282" s="0"/>
      <c r="AHL282" s="0"/>
      <c r="AHM282" s="0"/>
      <c r="AHN282" s="0"/>
      <c r="AHO282" s="0"/>
      <c r="AHP282" s="0"/>
      <c r="AHQ282" s="0"/>
      <c r="AHR282" s="0"/>
      <c r="AHS282" s="0"/>
      <c r="AHT282" s="0"/>
      <c r="AHU282" s="0"/>
      <c r="AHV282" s="0"/>
      <c r="AHW282" s="0"/>
      <c r="AHX282" s="0"/>
      <c r="AHY282" s="0"/>
      <c r="AHZ282" s="0"/>
      <c r="AIA282" s="0"/>
      <c r="AIB282" s="0"/>
      <c r="AIC282" s="0"/>
      <c r="AID282" s="0"/>
      <c r="AIE282" s="0"/>
      <c r="AIF282" s="0"/>
      <c r="AIG282" s="0"/>
      <c r="AIH282" s="0"/>
      <c r="AII282" s="0"/>
      <c r="AIJ282" s="0"/>
      <c r="AIK282" s="0"/>
      <c r="AIL282" s="0"/>
      <c r="AIM282" s="0"/>
      <c r="AIN282" s="0"/>
      <c r="AIO282" s="0"/>
      <c r="AIP282" s="0"/>
      <c r="AIQ282" s="0"/>
      <c r="AIR282" s="0"/>
      <c r="AIS282" s="0"/>
      <c r="AIT282" s="0"/>
      <c r="AIU282" s="0"/>
      <c r="AIV282" s="0"/>
      <c r="AIW282" s="0"/>
      <c r="AIX282" s="0"/>
      <c r="AIY282" s="0"/>
      <c r="AIZ282" s="0"/>
      <c r="AJA282" s="0"/>
      <c r="AJB282" s="0"/>
      <c r="AJC282" s="0"/>
      <c r="AJD282" s="0"/>
      <c r="AJE282" s="0"/>
      <c r="AJF282" s="0"/>
      <c r="AJG282" s="0"/>
      <c r="AJH282" s="0"/>
      <c r="AJI282" s="0"/>
      <c r="AJJ282" s="0"/>
      <c r="AJK282" s="0"/>
      <c r="AJL282" s="0"/>
      <c r="AJM282" s="0"/>
      <c r="AJN282" s="0"/>
      <c r="AJO282" s="0"/>
      <c r="AJP282" s="0"/>
      <c r="AJQ282" s="0"/>
      <c r="AJR282" s="0"/>
      <c r="AJS282" s="0"/>
      <c r="AJT282" s="0"/>
      <c r="AJU282" s="0"/>
      <c r="AJV282" s="0"/>
      <c r="AJW282" s="0"/>
      <c r="AJX282" s="0"/>
      <c r="AJY282" s="0"/>
      <c r="AJZ282" s="0"/>
      <c r="AKA282" s="0"/>
      <c r="AKB282" s="0"/>
      <c r="AKC282" s="0"/>
      <c r="AKD282" s="0"/>
      <c r="AKE282" s="0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</row>
    <row r="283" customFormat="false" ht="28.5" hidden="false" customHeight="false" outlineLevel="0" collapsed="false">
      <c r="A283" s="5" t="n">
        <v>282</v>
      </c>
      <c r="B283" s="6" t="s">
        <v>560</v>
      </c>
      <c r="C283" s="20"/>
      <c r="D283" s="7" t="s">
        <v>30</v>
      </c>
      <c r="E283" s="7"/>
      <c r="F283" s="8" t="s">
        <v>37</v>
      </c>
      <c r="G283" s="8" t="s">
        <v>22</v>
      </c>
      <c r="H283" s="9" t="n">
        <v>40969</v>
      </c>
      <c r="I283" s="8" t="s">
        <v>32</v>
      </c>
      <c r="J283" s="10"/>
      <c r="K283" s="35"/>
      <c r="L283" s="36"/>
      <c r="M283" s="12"/>
      <c r="N283" s="9"/>
      <c r="O283" s="13" t="s">
        <v>46</v>
      </c>
      <c r="P283" s="13" t="s">
        <v>80</v>
      </c>
      <c r="Q283" s="13" t="str">
        <f aca="false">VLOOKUP(O283,MacroProcessos!$C$2:$E$7,3,0)</f>
        <v>Finalístico</v>
      </c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 s="0"/>
      <c r="KA283" s="0"/>
      <c r="KB283" s="0"/>
      <c r="KC283" s="0"/>
      <c r="KD283" s="0"/>
      <c r="KE283" s="0"/>
      <c r="KF283" s="0"/>
      <c r="KG283" s="0"/>
      <c r="KH283" s="0"/>
      <c r="KI283" s="0"/>
      <c r="KJ283" s="0"/>
      <c r="KK283" s="0"/>
      <c r="KL283" s="0"/>
      <c r="KM283" s="0"/>
      <c r="KN283" s="0"/>
      <c r="KO283" s="0"/>
      <c r="KP283" s="0"/>
      <c r="KQ283" s="0"/>
      <c r="KR283" s="0"/>
      <c r="KS283" s="0"/>
      <c r="KT283" s="0"/>
      <c r="KU283" s="0"/>
      <c r="KV283" s="0"/>
      <c r="KW283" s="0"/>
      <c r="KX283" s="0"/>
      <c r="KY283" s="0"/>
      <c r="KZ283" s="0"/>
      <c r="LA283" s="0"/>
      <c r="LB283" s="0"/>
      <c r="LC283" s="0"/>
      <c r="LD283" s="0"/>
      <c r="LE283" s="0"/>
      <c r="LF283" s="0"/>
      <c r="LG283" s="0"/>
      <c r="LH283" s="0"/>
      <c r="LI283" s="0"/>
      <c r="LJ283" s="0"/>
      <c r="LK283" s="0"/>
      <c r="LL283" s="0"/>
      <c r="LM283" s="0"/>
      <c r="LN283" s="0"/>
      <c r="LO283" s="0"/>
      <c r="LP283" s="0"/>
      <c r="LQ283" s="0"/>
      <c r="LR283" s="0"/>
      <c r="LS283" s="0"/>
      <c r="LT283" s="0"/>
      <c r="LU283" s="0"/>
      <c r="LV283" s="0"/>
      <c r="LW283" s="0"/>
      <c r="LX283" s="0"/>
      <c r="LY283" s="0"/>
      <c r="LZ283" s="0"/>
      <c r="MA283" s="0"/>
      <c r="MB283" s="0"/>
      <c r="MC283" s="0"/>
      <c r="MD283" s="0"/>
      <c r="ME283" s="0"/>
      <c r="MF283" s="0"/>
      <c r="MG283" s="0"/>
      <c r="MH283" s="0"/>
      <c r="MI283" s="0"/>
      <c r="MJ283" s="0"/>
      <c r="MK283" s="0"/>
      <c r="ML283" s="0"/>
      <c r="MM283" s="0"/>
      <c r="MN283" s="0"/>
      <c r="MO283" s="0"/>
      <c r="MP283" s="0"/>
      <c r="MQ283" s="0"/>
      <c r="MR283" s="0"/>
      <c r="MS283" s="0"/>
      <c r="MT283" s="0"/>
      <c r="MU283" s="0"/>
      <c r="MV283" s="0"/>
      <c r="MW283" s="0"/>
      <c r="MX283" s="0"/>
      <c r="MY283" s="0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  <c r="YJ283" s="0"/>
      <c r="YK283" s="0"/>
      <c r="YL283" s="0"/>
      <c r="YM283" s="0"/>
      <c r="YN283" s="0"/>
      <c r="YO283" s="0"/>
      <c r="YP283" s="0"/>
      <c r="YQ283" s="0"/>
      <c r="YR283" s="0"/>
      <c r="YS283" s="0"/>
      <c r="YT283" s="0"/>
      <c r="YU283" s="0"/>
      <c r="YV283" s="0"/>
      <c r="YW283" s="0"/>
      <c r="YX283" s="0"/>
      <c r="YY283" s="0"/>
      <c r="YZ283" s="0"/>
      <c r="ZA283" s="0"/>
      <c r="ZB283" s="0"/>
      <c r="ZC283" s="0"/>
      <c r="ZD283" s="0"/>
      <c r="ZE283" s="0"/>
      <c r="ZF283" s="0"/>
      <c r="ZG283" s="0"/>
      <c r="ZH283" s="0"/>
      <c r="ZI283" s="0"/>
      <c r="ZJ283" s="0"/>
      <c r="ZK283" s="0"/>
      <c r="ZL283" s="0"/>
      <c r="ZM283" s="0"/>
      <c r="ZN283" s="0"/>
      <c r="ZO283" s="0"/>
      <c r="ZP283" s="0"/>
      <c r="ZQ283" s="0"/>
      <c r="ZR283" s="0"/>
      <c r="ZS283" s="0"/>
      <c r="ZT283" s="0"/>
      <c r="ZU283" s="0"/>
      <c r="ZV283" s="0"/>
      <c r="ZW283" s="0"/>
      <c r="ZX283" s="0"/>
      <c r="ZY283" s="0"/>
      <c r="ZZ283" s="0"/>
      <c r="AAA283" s="0"/>
      <c r="AAB283" s="0"/>
      <c r="AAC283" s="0"/>
      <c r="AAD283" s="0"/>
      <c r="AAE283" s="0"/>
      <c r="AAF283" s="0"/>
      <c r="AAG283" s="0"/>
      <c r="AAH283" s="0"/>
      <c r="AAI283" s="0"/>
      <c r="AAJ283" s="0"/>
      <c r="AAK283" s="0"/>
      <c r="AAL283" s="0"/>
      <c r="AAM283" s="0"/>
      <c r="AAN283" s="0"/>
      <c r="AAO283" s="0"/>
      <c r="AAP283" s="0"/>
      <c r="AAQ283" s="0"/>
      <c r="AAR283" s="0"/>
      <c r="AAS283" s="0"/>
      <c r="AAT283" s="0"/>
      <c r="AAU283" s="0"/>
      <c r="AAV283" s="0"/>
      <c r="AAW283" s="0"/>
      <c r="AAX283" s="0"/>
      <c r="AAY283" s="0"/>
      <c r="AAZ283" s="0"/>
      <c r="ABA283" s="0"/>
      <c r="ABB283" s="0"/>
      <c r="ABC283" s="0"/>
      <c r="ABD283" s="0"/>
      <c r="ABE283" s="0"/>
      <c r="ABF283" s="0"/>
      <c r="ABG283" s="0"/>
      <c r="ABH283" s="0"/>
      <c r="ABI283" s="0"/>
      <c r="ABJ283" s="0"/>
      <c r="ABK283" s="0"/>
      <c r="ABL283" s="0"/>
      <c r="ABM283" s="0"/>
      <c r="ABN283" s="0"/>
      <c r="ABO283" s="0"/>
      <c r="ABP283" s="0"/>
      <c r="ABQ283" s="0"/>
      <c r="ABR283" s="0"/>
      <c r="ABS283" s="0"/>
      <c r="ABT283" s="0"/>
      <c r="ABU283" s="0"/>
      <c r="ABV283" s="0"/>
      <c r="ABW283" s="0"/>
      <c r="ABX283" s="0"/>
      <c r="ABY283" s="0"/>
      <c r="ABZ283" s="0"/>
      <c r="ACA283" s="0"/>
      <c r="ACB283" s="0"/>
      <c r="ACC283" s="0"/>
      <c r="ACD283" s="0"/>
      <c r="ACE283" s="0"/>
      <c r="ACF283" s="0"/>
      <c r="ACG283" s="0"/>
      <c r="ACH283" s="0"/>
      <c r="ACI283" s="0"/>
      <c r="ACJ283" s="0"/>
      <c r="ACK283" s="0"/>
      <c r="ACL283" s="0"/>
      <c r="ACM283" s="0"/>
      <c r="ACN283" s="0"/>
      <c r="ACO283" s="0"/>
      <c r="ACP283" s="0"/>
      <c r="ACQ283" s="0"/>
      <c r="ACR283" s="0"/>
      <c r="ACS283" s="0"/>
      <c r="ACT283" s="0"/>
      <c r="ACU283" s="0"/>
      <c r="ACV283" s="0"/>
      <c r="ACW283" s="0"/>
      <c r="ACX283" s="0"/>
      <c r="ACY283" s="0"/>
      <c r="ACZ283" s="0"/>
      <c r="ADA283" s="0"/>
      <c r="ADB283" s="0"/>
      <c r="ADC283" s="0"/>
      <c r="ADD283" s="0"/>
      <c r="ADE283" s="0"/>
      <c r="ADF283" s="0"/>
      <c r="ADG283" s="0"/>
      <c r="ADH283" s="0"/>
      <c r="ADI283" s="0"/>
      <c r="ADJ283" s="0"/>
      <c r="ADK283" s="0"/>
      <c r="ADL283" s="0"/>
      <c r="ADM283" s="0"/>
      <c r="ADN283" s="0"/>
      <c r="ADO283" s="0"/>
      <c r="ADP283" s="0"/>
      <c r="ADQ283" s="0"/>
      <c r="ADR283" s="0"/>
      <c r="ADS283" s="0"/>
      <c r="ADT283" s="0"/>
      <c r="ADU283" s="0"/>
      <c r="ADV283" s="0"/>
      <c r="ADW283" s="0"/>
      <c r="ADX283" s="0"/>
      <c r="ADY283" s="0"/>
      <c r="ADZ283" s="0"/>
      <c r="AEA283" s="0"/>
      <c r="AEB283" s="0"/>
      <c r="AEC283" s="0"/>
      <c r="AED283" s="0"/>
      <c r="AEE283" s="0"/>
      <c r="AEF283" s="0"/>
      <c r="AEG283" s="0"/>
      <c r="AEH283" s="0"/>
      <c r="AEI283" s="0"/>
      <c r="AEJ283" s="0"/>
      <c r="AEK283" s="0"/>
      <c r="AEL283" s="0"/>
      <c r="AEM283" s="0"/>
      <c r="AEN283" s="0"/>
      <c r="AEO283" s="0"/>
      <c r="AEP283" s="0"/>
      <c r="AEQ283" s="0"/>
      <c r="AER283" s="0"/>
      <c r="AES283" s="0"/>
      <c r="AET283" s="0"/>
      <c r="AEU283" s="0"/>
      <c r="AEV283" s="0"/>
      <c r="AEW283" s="0"/>
      <c r="AEX283" s="0"/>
      <c r="AEY283" s="0"/>
      <c r="AEZ283" s="0"/>
      <c r="AFA283" s="0"/>
      <c r="AFB283" s="0"/>
      <c r="AFC283" s="0"/>
      <c r="AFD283" s="0"/>
      <c r="AFE283" s="0"/>
      <c r="AFF283" s="0"/>
      <c r="AFG283" s="0"/>
      <c r="AFH283" s="0"/>
      <c r="AFI283" s="0"/>
      <c r="AFJ283" s="0"/>
      <c r="AFK283" s="0"/>
      <c r="AFL283" s="0"/>
      <c r="AFM283" s="0"/>
      <c r="AFN283" s="0"/>
      <c r="AFO283" s="0"/>
      <c r="AFP283" s="0"/>
      <c r="AFQ283" s="0"/>
      <c r="AFR283" s="0"/>
      <c r="AFS283" s="0"/>
      <c r="AFT283" s="0"/>
      <c r="AFU283" s="0"/>
      <c r="AFV283" s="0"/>
      <c r="AFW283" s="0"/>
      <c r="AFX283" s="0"/>
      <c r="AFY283" s="0"/>
      <c r="AFZ283" s="0"/>
      <c r="AGA283" s="0"/>
      <c r="AGB283" s="0"/>
      <c r="AGC283" s="0"/>
      <c r="AGD283" s="0"/>
      <c r="AGE283" s="0"/>
      <c r="AGF283" s="0"/>
      <c r="AGG283" s="0"/>
      <c r="AGH283" s="0"/>
      <c r="AGI283" s="0"/>
      <c r="AGJ283" s="0"/>
      <c r="AGK283" s="0"/>
      <c r="AGL283" s="0"/>
      <c r="AGM283" s="0"/>
      <c r="AGN283" s="0"/>
      <c r="AGO283" s="0"/>
      <c r="AGP283" s="0"/>
      <c r="AGQ283" s="0"/>
      <c r="AGR283" s="0"/>
      <c r="AGS283" s="0"/>
      <c r="AGT283" s="0"/>
      <c r="AGU283" s="0"/>
      <c r="AGV283" s="0"/>
      <c r="AGW283" s="0"/>
      <c r="AGX283" s="0"/>
      <c r="AGY283" s="0"/>
      <c r="AGZ283" s="0"/>
      <c r="AHA283" s="0"/>
      <c r="AHB283" s="0"/>
      <c r="AHC283" s="0"/>
      <c r="AHD283" s="0"/>
      <c r="AHE283" s="0"/>
      <c r="AHF283" s="0"/>
      <c r="AHG283" s="0"/>
      <c r="AHH283" s="0"/>
      <c r="AHI283" s="0"/>
      <c r="AHJ283" s="0"/>
      <c r="AHK283" s="0"/>
      <c r="AHL283" s="0"/>
      <c r="AHM283" s="0"/>
      <c r="AHN283" s="0"/>
      <c r="AHO283" s="0"/>
      <c r="AHP283" s="0"/>
      <c r="AHQ283" s="0"/>
      <c r="AHR283" s="0"/>
      <c r="AHS283" s="0"/>
      <c r="AHT283" s="0"/>
      <c r="AHU283" s="0"/>
      <c r="AHV283" s="0"/>
      <c r="AHW283" s="0"/>
      <c r="AHX283" s="0"/>
      <c r="AHY283" s="0"/>
      <c r="AHZ283" s="0"/>
      <c r="AIA283" s="0"/>
      <c r="AIB283" s="0"/>
      <c r="AIC283" s="0"/>
      <c r="AID283" s="0"/>
      <c r="AIE283" s="0"/>
      <c r="AIF283" s="0"/>
      <c r="AIG283" s="0"/>
      <c r="AIH283" s="0"/>
      <c r="AII283" s="0"/>
      <c r="AIJ283" s="0"/>
      <c r="AIK283" s="0"/>
      <c r="AIL283" s="0"/>
      <c r="AIM283" s="0"/>
      <c r="AIN283" s="0"/>
      <c r="AIO283" s="0"/>
      <c r="AIP283" s="0"/>
      <c r="AIQ283" s="0"/>
      <c r="AIR283" s="0"/>
      <c r="AIS283" s="0"/>
      <c r="AIT283" s="0"/>
      <c r="AIU283" s="0"/>
      <c r="AIV283" s="0"/>
      <c r="AIW283" s="0"/>
      <c r="AIX283" s="0"/>
      <c r="AIY283" s="0"/>
      <c r="AIZ283" s="0"/>
      <c r="AJA283" s="0"/>
      <c r="AJB283" s="0"/>
      <c r="AJC283" s="0"/>
      <c r="AJD283" s="0"/>
      <c r="AJE283" s="0"/>
      <c r="AJF283" s="0"/>
      <c r="AJG283" s="0"/>
      <c r="AJH283" s="0"/>
      <c r="AJI283" s="0"/>
      <c r="AJJ283" s="0"/>
      <c r="AJK283" s="0"/>
      <c r="AJL283" s="0"/>
      <c r="AJM283" s="0"/>
      <c r="AJN283" s="0"/>
      <c r="AJO283" s="0"/>
      <c r="AJP283" s="0"/>
      <c r="AJQ283" s="0"/>
      <c r="AJR283" s="0"/>
      <c r="AJS283" s="0"/>
      <c r="AJT283" s="0"/>
      <c r="AJU283" s="0"/>
      <c r="AJV283" s="0"/>
      <c r="AJW283" s="0"/>
      <c r="AJX283" s="0"/>
      <c r="AJY283" s="0"/>
      <c r="AJZ283" s="0"/>
      <c r="AKA283" s="0"/>
      <c r="AKB283" s="0"/>
      <c r="AKC283" s="0"/>
      <c r="AKD283" s="0"/>
      <c r="AKE283" s="0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</row>
    <row r="284" customFormat="false" ht="42.75" hidden="false" customHeight="false" outlineLevel="0" collapsed="false">
      <c r="A284" s="5" t="n">
        <v>283</v>
      </c>
      <c r="B284" s="6" t="s">
        <v>561</v>
      </c>
      <c r="C284" s="20"/>
      <c r="D284" s="7" t="s">
        <v>30</v>
      </c>
      <c r="E284" s="7"/>
      <c r="F284" s="8" t="s">
        <v>37</v>
      </c>
      <c r="G284" s="8" t="s">
        <v>22</v>
      </c>
      <c r="H284" s="9" t="n">
        <v>40787</v>
      </c>
      <c r="I284" s="8" t="s">
        <v>32</v>
      </c>
      <c r="J284" s="10"/>
      <c r="K284" s="35"/>
      <c r="L284" s="36"/>
      <c r="M284" s="12"/>
      <c r="N284" s="9"/>
      <c r="O284" s="13" t="s">
        <v>26</v>
      </c>
      <c r="P284" s="13" t="s">
        <v>35</v>
      </c>
      <c r="Q284" s="13" t="str">
        <f aca="false">VLOOKUP(O284,MacroProcessos!$C$2:$E$7,3,0)</f>
        <v>Finalístico</v>
      </c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 s="0"/>
      <c r="KB284" s="0"/>
      <c r="KC284" s="0"/>
      <c r="KD284" s="0"/>
      <c r="KE284" s="0"/>
      <c r="KF284" s="0"/>
      <c r="KG284" s="0"/>
      <c r="KH284" s="0"/>
      <c r="KI284" s="0"/>
      <c r="KJ284" s="0"/>
      <c r="KK284" s="0"/>
      <c r="KL284" s="0"/>
      <c r="KM284" s="0"/>
      <c r="KN284" s="0"/>
      <c r="KO284" s="0"/>
      <c r="KP284" s="0"/>
      <c r="KQ284" s="0"/>
      <c r="KR284" s="0"/>
      <c r="KS284" s="0"/>
      <c r="KT284" s="0"/>
      <c r="KU284" s="0"/>
      <c r="KV284" s="0"/>
      <c r="KW284" s="0"/>
      <c r="KX284" s="0"/>
      <c r="KY284" s="0"/>
      <c r="KZ284" s="0"/>
      <c r="LA284" s="0"/>
      <c r="LB284" s="0"/>
      <c r="LC284" s="0"/>
      <c r="LD284" s="0"/>
      <c r="LE284" s="0"/>
      <c r="LF284" s="0"/>
      <c r="LG284" s="0"/>
      <c r="LH284" s="0"/>
      <c r="LI284" s="0"/>
      <c r="LJ284" s="0"/>
      <c r="LK284" s="0"/>
      <c r="LL284" s="0"/>
      <c r="LM284" s="0"/>
      <c r="LN284" s="0"/>
      <c r="LO284" s="0"/>
      <c r="LP284" s="0"/>
      <c r="LQ284" s="0"/>
      <c r="LR284" s="0"/>
      <c r="LS284" s="0"/>
      <c r="LT284" s="0"/>
      <c r="LU284" s="0"/>
      <c r="LV284" s="0"/>
      <c r="LW284" s="0"/>
      <c r="LX284" s="0"/>
      <c r="LY284" s="0"/>
      <c r="LZ284" s="0"/>
      <c r="MA284" s="0"/>
      <c r="MB284" s="0"/>
      <c r="MC284" s="0"/>
      <c r="MD284" s="0"/>
      <c r="ME284" s="0"/>
      <c r="MF284" s="0"/>
      <c r="MG284" s="0"/>
      <c r="MH284" s="0"/>
      <c r="MI284" s="0"/>
      <c r="MJ284" s="0"/>
      <c r="MK284" s="0"/>
      <c r="ML284" s="0"/>
      <c r="MM284" s="0"/>
      <c r="MN284" s="0"/>
      <c r="MO284" s="0"/>
      <c r="MP284" s="0"/>
      <c r="MQ284" s="0"/>
      <c r="MR284" s="0"/>
      <c r="MS284" s="0"/>
      <c r="MT284" s="0"/>
      <c r="MU284" s="0"/>
      <c r="MV284" s="0"/>
      <c r="MW284" s="0"/>
      <c r="MX284" s="0"/>
      <c r="MY284" s="0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  <c r="YJ284" s="0"/>
      <c r="YK284" s="0"/>
      <c r="YL284" s="0"/>
      <c r="YM284" s="0"/>
      <c r="YN284" s="0"/>
      <c r="YO284" s="0"/>
      <c r="YP284" s="0"/>
      <c r="YQ284" s="0"/>
      <c r="YR284" s="0"/>
      <c r="YS284" s="0"/>
      <c r="YT284" s="0"/>
      <c r="YU284" s="0"/>
      <c r="YV284" s="0"/>
      <c r="YW284" s="0"/>
      <c r="YX284" s="0"/>
      <c r="YY284" s="0"/>
      <c r="YZ284" s="0"/>
      <c r="ZA284" s="0"/>
      <c r="ZB284" s="0"/>
      <c r="ZC284" s="0"/>
      <c r="ZD284" s="0"/>
      <c r="ZE284" s="0"/>
      <c r="ZF284" s="0"/>
      <c r="ZG284" s="0"/>
      <c r="ZH284" s="0"/>
      <c r="ZI284" s="0"/>
      <c r="ZJ284" s="0"/>
      <c r="ZK284" s="0"/>
      <c r="ZL284" s="0"/>
      <c r="ZM284" s="0"/>
      <c r="ZN284" s="0"/>
      <c r="ZO284" s="0"/>
      <c r="ZP284" s="0"/>
      <c r="ZQ284" s="0"/>
      <c r="ZR284" s="0"/>
      <c r="ZS284" s="0"/>
      <c r="ZT284" s="0"/>
      <c r="ZU284" s="0"/>
      <c r="ZV284" s="0"/>
      <c r="ZW284" s="0"/>
      <c r="ZX284" s="0"/>
      <c r="ZY284" s="0"/>
      <c r="ZZ284" s="0"/>
      <c r="AAA284" s="0"/>
      <c r="AAB284" s="0"/>
      <c r="AAC284" s="0"/>
      <c r="AAD284" s="0"/>
      <c r="AAE284" s="0"/>
      <c r="AAF284" s="0"/>
      <c r="AAG284" s="0"/>
      <c r="AAH284" s="0"/>
      <c r="AAI284" s="0"/>
      <c r="AAJ284" s="0"/>
      <c r="AAK284" s="0"/>
      <c r="AAL284" s="0"/>
      <c r="AAM284" s="0"/>
      <c r="AAN284" s="0"/>
      <c r="AAO284" s="0"/>
      <c r="AAP284" s="0"/>
      <c r="AAQ284" s="0"/>
      <c r="AAR284" s="0"/>
      <c r="AAS284" s="0"/>
      <c r="AAT284" s="0"/>
      <c r="AAU284" s="0"/>
      <c r="AAV284" s="0"/>
      <c r="AAW284" s="0"/>
      <c r="AAX284" s="0"/>
      <c r="AAY284" s="0"/>
      <c r="AAZ284" s="0"/>
      <c r="ABA284" s="0"/>
      <c r="ABB284" s="0"/>
      <c r="ABC284" s="0"/>
      <c r="ABD284" s="0"/>
      <c r="ABE284" s="0"/>
      <c r="ABF284" s="0"/>
      <c r="ABG284" s="0"/>
      <c r="ABH284" s="0"/>
      <c r="ABI284" s="0"/>
      <c r="ABJ284" s="0"/>
      <c r="ABK284" s="0"/>
      <c r="ABL284" s="0"/>
      <c r="ABM284" s="0"/>
      <c r="ABN284" s="0"/>
      <c r="ABO284" s="0"/>
      <c r="ABP284" s="0"/>
      <c r="ABQ284" s="0"/>
      <c r="ABR284" s="0"/>
      <c r="ABS284" s="0"/>
      <c r="ABT284" s="0"/>
      <c r="ABU284" s="0"/>
      <c r="ABV284" s="0"/>
      <c r="ABW284" s="0"/>
      <c r="ABX284" s="0"/>
      <c r="ABY284" s="0"/>
      <c r="ABZ284" s="0"/>
      <c r="ACA284" s="0"/>
      <c r="ACB284" s="0"/>
      <c r="ACC284" s="0"/>
      <c r="ACD284" s="0"/>
      <c r="ACE284" s="0"/>
      <c r="ACF284" s="0"/>
      <c r="ACG284" s="0"/>
      <c r="ACH284" s="0"/>
      <c r="ACI284" s="0"/>
      <c r="ACJ284" s="0"/>
      <c r="ACK284" s="0"/>
      <c r="ACL284" s="0"/>
      <c r="ACM284" s="0"/>
      <c r="ACN284" s="0"/>
      <c r="ACO284" s="0"/>
      <c r="ACP284" s="0"/>
      <c r="ACQ284" s="0"/>
      <c r="ACR284" s="0"/>
      <c r="ACS284" s="0"/>
      <c r="ACT284" s="0"/>
      <c r="ACU284" s="0"/>
      <c r="ACV284" s="0"/>
      <c r="ACW284" s="0"/>
      <c r="ACX284" s="0"/>
      <c r="ACY284" s="0"/>
      <c r="ACZ284" s="0"/>
      <c r="ADA284" s="0"/>
      <c r="ADB284" s="0"/>
      <c r="ADC284" s="0"/>
      <c r="ADD284" s="0"/>
      <c r="ADE284" s="0"/>
      <c r="ADF284" s="0"/>
      <c r="ADG284" s="0"/>
      <c r="ADH284" s="0"/>
      <c r="ADI284" s="0"/>
      <c r="ADJ284" s="0"/>
      <c r="ADK284" s="0"/>
      <c r="ADL284" s="0"/>
      <c r="ADM284" s="0"/>
      <c r="ADN284" s="0"/>
      <c r="ADO284" s="0"/>
      <c r="ADP284" s="0"/>
      <c r="ADQ284" s="0"/>
      <c r="ADR284" s="0"/>
      <c r="ADS284" s="0"/>
      <c r="ADT284" s="0"/>
      <c r="ADU284" s="0"/>
      <c r="ADV284" s="0"/>
      <c r="ADW284" s="0"/>
      <c r="ADX284" s="0"/>
      <c r="ADY284" s="0"/>
      <c r="ADZ284" s="0"/>
      <c r="AEA284" s="0"/>
      <c r="AEB284" s="0"/>
      <c r="AEC284" s="0"/>
      <c r="AED284" s="0"/>
      <c r="AEE284" s="0"/>
      <c r="AEF284" s="0"/>
      <c r="AEG284" s="0"/>
      <c r="AEH284" s="0"/>
      <c r="AEI284" s="0"/>
      <c r="AEJ284" s="0"/>
      <c r="AEK284" s="0"/>
      <c r="AEL284" s="0"/>
      <c r="AEM284" s="0"/>
      <c r="AEN284" s="0"/>
      <c r="AEO284" s="0"/>
      <c r="AEP284" s="0"/>
      <c r="AEQ284" s="0"/>
      <c r="AER284" s="0"/>
      <c r="AES284" s="0"/>
      <c r="AET284" s="0"/>
      <c r="AEU284" s="0"/>
      <c r="AEV284" s="0"/>
      <c r="AEW284" s="0"/>
      <c r="AEX284" s="0"/>
      <c r="AEY284" s="0"/>
      <c r="AEZ284" s="0"/>
      <c r="AFA284" s="0"/>
      <c r="AFB284" s="0"/>
      <c r="AFC284" s="0"/>
      <c r="AFD284" s="0"/>
      <c r="AFE284" s="0"/>
      <c r="AFF284" s="0"/>
      <c r="AFG284" s="0"/>
      <c r="AFH284" s="0"/>
      <c r="AFI284" s="0"/>
      <c r="AFJ284" s="0"/>
      <c r="AFK284" s="0"/>
      <c r="AFL284" s="0"/>
      <c r="AFM284" s="0"/>
      <c r="AFN284" s="0"/>
      <c r="AFO284" s="0"/>
      <c r="AFP284" s="0"/>
      <c r="AFQ284" s="0"/>
      <c r="AFR284" s="0"/>
      <c r="AFS284" s="0"/>
      <c r="AFT284" s="0"/>
      <c r="AFU284" s="0"/>
      <c r="AFV284" s="0"/>
      <c r="AFW284" s="0"/>
      <c r="AFX284" s="0"/>
      <c r="AFY284" s="0"/>
      <c r="AFZ284" s="0"/>
      <c r="AGA284" s="0"/>
      <c r="AGB284" s="0"/>
      <c r="AGC284" s="0"/>
      <c r="AGD284" s="0"/>
      <c r="AGE284" s="0"/>
      <c r="AGF284" s="0"/>
      <c r="AGG284" s="0"/>
      <c r="AGH284" s="0"/>
      <c r="AGI284" s="0"/>
      <c r="AGJ284" s="0"/>
      <c r="AGK284" s="0"/>
      <c r="AGL284" s="0"/>
      <c r="AGM284" s="0"/>
      <c r="AGN284" s="0"/>
      <c r="AGO284" s="0"/>
      <c r="AGP284" s="0"/>
      <c r="AGQ284" s="0"/>
      <c r="AGR284" s="0"/>
      <c r="AGS284" s="0"/>
      <c r="AGT284" s="0"/>
      <c r="AGU284" s="0"/>
      <c r="AGV284" s="0"/>
      <c r="AGW284" s="0"/>
      <c r="AGX284" s="0"/>
      <c r="AGY284" s="0"/>
      <c r="AGZ284" s="0"/>
      <c r="AHA284" s="0"/>
      <c r="AHB284" s="0"/>
      <c r="AHC284" s="0"/>
      <c r="AHD284" s="0"/>
      <c r="AHE284" s="0"/>
      <c r="AHF284" s="0"/>
      <c r="AHG284" s="0"/>
      <c r="AHH284" s="0"/>
      <c r="AHI284" s="0"/>
      <c r="AHJ284" s="0"/>
      <c r="AHK284" s="0"/>
      <c r="AHL284" s="0"/>
      <c r="AHM284" s="0"/>
      <c r="AHN284" s="0"/>
      <c r="AHO284" s="0"/>
      <c r="AHP284" s="0"/>
      <c r="AHQ284" s="0"/>
      <c r="AHR284" s="0"/>
      <c r="AHS284" s="0"/>
      <c r="AHT284" s="0"/>
      <c r="AHU284" s="0"/>
      <c r="AHV284" s="0"/>
      <c r="AHW284" s="0"/>
      <c r="AHX284" s="0"/>
      <c r="AHY284" s="0"/>
      <c r="AHZ284" s="0"/>
      <c r="AIA284" s="0"/>
      <c r="AIB284" s="0"/>
      <c r="AIC284" s="0"/>
      <c r="AID284" s="0"/>
      <c r="AIE284" s="0"/>
      <c r="AIF284" s="0"/>
      <c r="AIG284" s="0"/>
      <c r="AIH284" s="0"/>
      <c r="AII284" s="0"/>
      <c r="AIJ284" s="0"/>
      <c r="AIK284" s="0"/>
      <c r="AIL284" s="0"/>
      <c r="AIM284" s="0"/>
      <c r="AIN284" s="0"/>
      <c r="AIO284" s="0"/>
      <c r="AIP284" s="0"/>
      <c r="AIQ284" s="0"/>
      <c r="AIR284" s="0"/>
      <c r="AIS284" s="0"/>
      <c r="AIT284" s="0"/>
      <c r="AIU284" s="0"/>
      <c r="AIV284" s="0"/>
      <c r="AIW284" s="0"/>
      <c r="AIX284" s="0"/>
      <c r="AIY284" s="0"/>
      <c r="AIZ284" s="0"/>
      <c r="AJA284" s="0"/>
      <c r="AJB284" s="0"/>
      <c r="AJC284" s="0"/>
      <c r="AJD284" s="0"/>
      <c r="AJE284" s="0"/>
      <c r="AJF284" s="0"/>
      <c r="AJG284" s="0"/>
      <c r="AJH284" s="0"/>
      <c r="AJI284" s="0"/>
      <c r="AJJ284" s="0"/>
      <c r="AJK284" s="0"/>
      <c r="AJL284" s="0"/>
      <c r="AJM284" s="0"/>
      <c r="AJN284" s="0"/>
      <c r="AJO284" s="0"/>
      <c r="AJP284" s="0"/>
      <c r="AJQ284" s="0"/>
      <c r="AJR284" s="0"/>
      <c r="AJS284" s="0"/>
      <c r="AJT284" s="0"/>
      <c r="AJU284" s="0"/>
      <c r="AJV284" s="0"/>
      <c r="AJW284" s="0"/>
      <c r="AJX284" s="0"/>
      <c r="AJY284" s="0"/>
      <c r="AJZ284" s="0"/>
      <c r="AKA284" s="0"/>
      <c r="AKB284" s="0"/>
      <c r="AKC284" s="0"/>
      <c r="AKD284" s="0"/>
      <c r="AKE284" s="0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</row>
    <row r="285" customFormat="false" ht="42.75" hidden="false" customHeight="false" outlineLevel="0" collapsed="false">
      <c r="A285" s="5" t="n">
        <v>284</v>
      </c>
      <c r="B285" s="6" t="s">
        <v>562</v>
      </c>
      <c r="C285" s="20"/>
      <c r="D285" s="7" t="s">
        <v>30</v>
      </c>
      <c r="E285" s="7"/>
      <c r="F285" s="8" t="s">
        <v>37</v>
      </c>
      <c r="G285" s="8" t="s">
        <v>22</v>
      </c>
      <c r="H285" s="9" t="n">
        <v>40787</v>
      </c>
      <c r="I285" s="8" t="s">
        <v>32</v>
      </c>
      <c r="J285" s="10"/>
      <c r="K285" s="35"/>
      <c r="L285" s="36"/>
      <c r="M285" s="12"/>
      <c r="N285" s="9"/>
      <c r="O285" s="13" t="s">
        <v>26</v>
      </c>
      <c r="P285" s="13" t="s">
        <v>35</v>
      </c>
      <c r="Q285" s="13" t="str">
        <f aca="false">VLOOKUP(O285,MacroProcessos!$C$2:$E$7,3,0)</f>
        <v>Finalístico</v>
      </c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 s="0"/>
      <c r="KC285" s="0"/>
      <c r="KD285" s="0"/>
      <c r="KE285" s="0"/>
      <c r="KF285" s="0"/>
      <c r="KG285" s="0"/>
      <c r="KH285" s="0"/>
      <c r="KI285" s="0"/>
      <c r="KJ285" s="0"/>
      <c r="KK285" s="0"/>
      <c r="KL285" s="0"/>
      <c r="KM285" s="0"/>
      <c r="KN285" s="0"/>
      <c r="KO285" s="0"/>
      <c r="KP285" s="0"/>
      <c r="KQ285" s="0"/>
      <c r="KR285" s="0"/>
      <c r="KS285" s="0"/>
      <c r="KT285" s="0"/>
      <c r="KU285" s="0"/>
      <c r="KV285" s="0"/>
      <c r="KW285" s="0"/>
      <c r="KX285" s="0"/>
      <c r="KY285" s="0"/>
      <c r="KZ285" s="0"/>
      <c r="LA285" s="0"/>
      <c r="LB285" s="0"/>
      <c r="LC285" s="0"/>
      <c r="LD285" s="0"/>
      <c r="LE285" s="0"/>
      <c r="LF285" s="0"/>
      <c r="LG285" s="0"/>
      <c r="LH285" s="0"/>
      <c r="LI285" s="0"/>
      <c r="LJ285" s="0"/>
      <c r="LK285" s="0"/>
      <c r="LL285" s="0"/>
      <c r="LM285" s="0"/>
      <c r="LN285" s="0"/>
      <c r="LO285" s="0"/>
      <c r="LP285" s="0"/>
      <c r="LQ285" s="0"/>
      <c r="LR285" s="0"/>
      <c r="LS285" s="0"/>
      <c r="LT285" s="0"/>
      <c r="LU285" s="0"/>
      <c r="LV285" s="0"/>
      <c r="LW285" s="0"/>
      <c r="LX285" s="0"/>
      <c r="LY285" s="0"/>
      <c r="LZ285" s="0"/>
      <c r="MA285" s="0"/>
      <c r="MB285" s="0"/>
      <c r="MC285" s="0"/>
      <c r="MD285" s="0"/>
      <c r="ME285" s="0"/>
      <c r="MF285" s="0"/>
      <c r="MG285" s="0"/>
      <c r="MH285" s="0"/>
      <c r="MI285" s="0"/>
      <c r="MJ285" s="0"/>
      <c r="MK285" s="0"/>
      <c r="ML285" s="0"/>
      <c r="MM285" s="0"/>
      <c r="MN285" s="0"/>
      <c r="MO285" s="0"/>
      <c r="MP285" s="0"/>
      <c r="MQ285" s="0"/>
      <c r="MR285" s="0"/>
      <c r="MS285" s="0"/>
      <c r="MT285" s="0"/>
      <c r="MU285" s="0"/>
      <c r="MV285" s="0"/>
      <c r="MW285" s="0"/>
      <c r="MX285" s="0"/>
      <c r="MY285" s="0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  <c r="YJ285" s="0"/>
      <c r="YK285" s="0"/>
      <c r="YL285" s="0"/>
      <c r="YM285" s="0"/>
      <c r="YN285" s="0"/>
      <c r="YO285" s="0"/>
      <c r="YP285" s="0"/>
      <c r="YQ285" s="0"/>
      <c r="YR285" s="0"/>
      <c r="YS285" s="0"/>
      <c r="YT285" s="0"/>
      <c r="YU285" s="0"/>
      <c r="YV285" s="0"/>
      <c r="YW285" s="0"/>
      <c r="YX285" s="0"/>
      <c r="YY285" s="0"/>
      <c r="YZ285" s="0"/>
      <c r="ZA285" s="0"/>
      <c r="ZB285" s="0"/>
      <c r="ZC285" s="0"/>
      <c r="ZD285" s="0"/>
      <c r="ZE285" s="0"/>
      <c r="ZF285" s="0"/>
      <c r="ZG285" s="0"/>
      <c r="ZH285" s="0"/>
      <c r="ZI285" s="0"/>
      <c r="ZJ285" s="0"/>
      <c r="ZK285" s="0"/>
      <c r="ZL285" s="0"/>
      <c r="ZM285" s="0"/>
      <c r="ZN285" s="0"/>
      <c r="ZO285" s="0"/>
      <c r="ZP285" s="0"/>
      <c r="ZQ285" s="0"/>
      <c r="ZR285" s="0"/>
      <c r="ZS285" s="0"/>
      <c r="ZT285" s="0"/>
      <c r="ZU285" s="0"/>
      <c r="ZV285" s="0"/>
      <c r="ZW285" s="0"/>
      <c r="ZX285" s="0"/>
      <c r="ZY285" s="0"/>
      <c r="ZZ285" s="0"/>
      <c r="AAA285" s="0"/>
      <c r="AAB285" s="0"/>
      <c r="AAC285" s="0"/>
      <c r="AAD285" s="0"/>
      <c r="AAE285" s="0"/>
      <c r="AAF285" s="0"/>
      <c r="AAG285" s="0"/>
      <c r="AAH285" s="0"/>
      <c r="AAI285" s="0"/>
      <c r="AAJ285" s="0"/>
      <c r="AAK285" s="0"/>
      <c r="AAL285" s="0"/>
      <c r="AAM285" s="0"/>
      <c r="AAN285" s="0"/>
      <c r="AAO285" s="0"/>
      <c r="AAP285" s="0"/>
      <c r="AAQ285" s="0"/>
      <c r="AAR285" s="0"/>
      <c r="AAS285" s="0"/>
      <c r="AAT285" s="0"/>
      <c r="AAU285" s="0"/>
      <c r="AAV285" s="0"/>
      <c r="AAW285" s="0"/>
      <c r="AAX285" s="0"/>
      <c r="AAY285" s="0"/>
      <c r="AAZ285" s="0"/>
      <c r="ABA285" s="0"/>
      <c r="ABB285" s="0"/>
      <c r="ABC285" s="0"/>
      <c r="ABD285" s="0"/>
      <c r="ABE285" s="0"/>
      <c r="ABF285" s="0"/>
      <c r="ABG285" s="0"/>
      <c r="ABH285" s="0"/>
      <c r="ABI285" s="0"/>
      <c r="ABJ285" s="0"/>
      <c r="ABK285" s="0"/>
      <c r="ABL285" s="0"/>
      <c r="ABM285" s="0"/>
      <c r="ABN285" s="0"/>
      <c r="ABO285" s="0"/>
      <c r="ABP285" s="0"/>
      <c r="ABQ285" s="0"/>
      <c r="ABR285" s="0"/>
      <c r="ABS285" s="0"/>
      <c r="ABT285" s="0"/>
      <c r="ABU285" s="0"/>
      <c r="ABV285" s="0"/>
      <c r="ABW285" s="0"/>
      <c r="ABX285" s="0"/>
      <c r="ABY285" s="0"/>
      <c r="ABZ285" s="0"/>
      <c r="ACA285" s="0"/>
      <c r="ACB285" s="0"/>
      <c r="ACC285" s="0"/>
      <c r="ACD285" s="0"/>
      <c r="ACE285" s="0"/>
      <c r="ACF285" s="0"/>
      <c r="ACG285" s="0"/>
      <c r="ACH285" s="0"/>
      <c r="ACI285" s="0"/>
      <c r="ACJ285" s="0"/>
      <c r="ACK285" s="0"/>
      <c r="ACL285" s="0"/>
      <c r="ACM285" s="0"/>
      <c r="ACN285" s="0"/>
      <c r="ACO285" s="0"/>
      <c r="ACP285" s="0"/>
      <c r="ACQ285" s="0"/>
      <c r="ACR285" s="0"/>
      <c r="ACS285" s="0"/>
      <c r="ACT285" s="0"/>
      <c r="ACU285" s="0"/>
      <c r="ACV285" s="0"/>
      <c r="ACW285" s="0"/>
      <c r="ACX285" s="0"/>
      <c r="ACY285" s="0"/>
      <c r="ACZ285" s="0"/>
      <c r="ADA285" s="0"/>
      <c r="ADB285" s="0"/>
      <c r="ADC285" s="0"/>
      <c r="ADD285" s="0"/>
      <c r="ADE285" s="0"/>
      <c r="ADF285" s="0"/>
      <c r="ADG285" s="0"/>
      <c r="ADH285" s="0"/>
      <c r="ADI285" s="0"/>
      <c r="ADJ285" s="0"/>
      <c r="ADK285" s="0"/>
      <c r="ADL285" s="0"/>
      <c r="ADM285" s="0"/>
      <c r="ADN285" s="0"/>
      <c r="ADO285" s="0"/>
      <c r="ADP285" s="0"/>
      <c r="ADQ285" s="0"/>
      <c r="ADR285" s="0"/>
      <c r="ADS285" s="0"/>
      <c r="ADT285" s="0"/>
      <c r="ADU285" s="0"/>
      <c r="ADV285" s="0"/>
      <c r="ADW285" s="0"/>
      <c r="ADX285" s="0"/>
      <c r="ADY285" s="0"/>
      <c r="ADZ285" s="0"/>
      <c r="AEA285" s="0"/>
      <c r="AEB285" s="0"/>
      <c r="AEC285" s="0"/>
      <c r="AED285" s="0"/>
      <c r="AEE285" s="0"/>
      <c r="AEF285" s="0"/>
      <c r="AEG285" s="0"/>
      <c r="AEH285" s="0"/>
      <c r="AEI285" s="0"/>
      <c r="AEJ285" s="0"/>
      <c r="AEK285" s="0"/>
      <c r="AEL285" s="0"/>
      <c r="AEM285" s="0"/>
      <c r="AEN285" s="0"/>
      <c r="AEO285" s="0"/>
      <c r="AEP285" s="0"/>
      <c r="AEQ285" s="0"/>
      <c r="AER285" s="0"/>
      <c r="AES285" s="0"/>
      <c r="AET285" s="0"/>
      <c r="AEU285" s="0"/>
      <c r="AEV285" s="0"/>
      <c r="AEW285" s="0"/>
      <c r="AEX285" s="0"/>
      <c r="AEY285" s="0"/>
      <c r="AEZ285" s="0"/>
      <c r="AFA285" s="0"/>
      <c r="AFB285" s="0"/>
      <c r="AFC285" s="0"/>
      <c r="AFD285" s="0"/>
      <c r="AFE285" s="0"/>
      <c r="AFF285" s="0"/>
      <c r="AFG285" s="0"/>
      <c r="AFH285" s="0"/>
      <c r="AFI285" s="0"/>
      <c r="AFJ285" s="0"/>
      <c r="AFK285" s="0"/>
      <c r="AFL285" s="0"/>
      <c r="AFM285" s="0"/>
      <c r="AFN285" s="0"/>
      <c r="AFO285" s="0"/>
      <c r="AFP285" s="0"/>
      <c r="AFQ285" s="0"/>
      <c r="AFR285" s="0"/>
      <c r="AFS285" s="0"/>
      <c r="AFT285" s="0"/>
      <c r="AFU285" s="0"/>
      <c r="AFV285" s="0"/>
      <c r="AFW285" s="0"/>
      <c r="AFX285" s="0"/>
      <c r="AFY285" s="0"/>
      <c r="AFZ285" s="0"/>
      <c r="AGA285" s="0"/>
      <c r="AGB285" s="0"/>
      <c r="AGC285" s="0"/>
      <c r="AGD285" s="0"/>
      <c r="AGE285" s="0"/>
      <c r="AGF285" s="0"/>
      <c r="AGG285" s="0"/>
      <c r="AGH285" s="0"/>
      <c r="AGI285" s="0"/>
      <c r="AGJ285" s="0"/>
      <c r="AGK285" s="0"/>
      <c r="AGL285" s="0"/>
      <c r="AGM285" s="0"/>
      <c r="AGN285" s="0"/>
      <c r="AGO285" s="0"/>
      <c r="AGP285" s="0"/>
      <c r="AGQ285" s="0"/>
      <c r="AGR285" s="0"/>
      <c r="AGS285" s="0"/>
      <c r="AGT285" s="0"/>
      <c r="AGU285" s="0"/>
      <c r="AGV285" s="0"/>
      <c r="AGW285" s="0"/>
      <c r="AGX285" s="0"/>
      <c r="AGY285" s="0"/>
      <c r="AGZ285" s="0"/>
      <c r="AHA285" s="0"/>
      <c r="AHB285" s="0"/>
      <c r="AHC285" s="0"/>
      <c r="AHD285" s="0"/>
      <c r="AHE285" s="0"/>
      <c r="AHF285" s="0"/>
      <c r="AHG285" s="0"/>
      <c r="AHH285" s="0"/>
      <c r="AHI285" s="0"/>
      <c r="AHJ285" s="0"/>
      <c r="AHK285" s="0"/>
      <c r="AHL285" s="0"/>
      <c r="AHM285" s="0"/>
      <c r="AHN285" s="0"/>
      <c r="AHO285" s="0"/>
      <c r="AHP285" s="0"/>
      <c r="AHQ285" s="0"/>
      <c r="AHR285" s="0"/>
      <c r="AHS285" s="0"/>
      <c r="AHT285" s="0"/>
      <c r="AHU285" s="0"/>
      <c r="AHV285" s="0"/>
      <c r="AHW285" s="0"/>
      <c r="AHX285" s="0"/>
      <c r="AHY285" s="0"/>
      <c r="AHZ285" s="0"/>
      <c r="AIA285" s="0"/>
      <c r="AIB285" s="0"/>
      <c r="AIC285" s="0"/>
      <c r="AID285" s="0"/>
      <c r="AIE285" s="0"/>
      <c r="AIF285" s="0"/>
      <c r="AIG285" s="0"/>
      <c r="AIH285" s="0"/>
      <c r="AII285" s="0"/>
      <c r="AIJ285" s="0"/>
      <c r="AIK285" s="0"/>
      <c r="AIL285" s="0"/>
      <c r="AIM285" s="0"/>
      <c r="AIN285" s="0"/>
      <c r="AIO285" s="0"/>
      <c r="AIP285" s="0"/>
      <c r="AIQ285" s="0"/>
      <c r="AIR285" s="0"/>
      <c r="AIS285" s="0"/>
      <c r="AIT285" s="0"/>
      <c r="AIU285" s="0"/>
      <c r="AIV285" s="0"/>
      <c r="AIW285" s="0"/>
      <c r="AIX285" s="0"/>
      <c r="AIY285" s="0"/>
      <c r="AIZ285" s="0"/>
      <c r="AJA285" s="0"/>
      <c r="AJB285" s="0"/>
      <c r="AJC285" s="0"/>
      <c r="AJD285" s="0"/>
      <c r="AJE285" s="0"/>
      <c r="AJF285" s="0"/>
      <c r="AJG285" s="0"/>
      <c r="AJH285" s="0"/>
      <c r="AJI285" s="0"/>
      <c r="AJJ285" s="0"/>
      <c r="AJK285" s="0"/>
      <c r="AJL285" s="0"/>
      <c r="AJM285" s="0"/>
      <c r="AJN285" s="0"/>
      <c r="AJO285" s="0"/>
      <c r="AJP285" s="0"/>
      <c r="AJQ285" s="0"/>
      <c r="AJR285" s="0"/>
      <c r="AJS285" s="0"/>
      <c r="AJT285" s="0"/>
      <c r="AJU285" s="0"/>
      <c r="AJV285" s="0"/>
      <c r="AJW285" s="0"/>
      <c r="AJX285" s="0"/>
      <c r="AJY285" s="0"/>
      <c r="AJZ285" s="0"/>
      <c r="AKA285" s="0"/>
      <c r="AKB285" s="0"/>
      <c r="AKC285" s="0"/>
      <c r="AKD285" s="0"/>
      <c r="AKE285" s="0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</row>
    <row r="286" customFormat="false" ht="42.75" hidden="false" customHeight="false" outlineLevel="0" collapsed="false">
      <c r="A286" s="5" t="n">
        <v>285</v>
      </c>
      <c r="B286" s="6" t="s">
        <v>563</v>
      </c>
      <c r="C286" s="20"/>
      <c r="D286" s="7" t="s">
        <v>79</v>
      </c>
      <c r="E286" s="7"/>
      <c r="F286" s="8" t="s">
        <v>37</v>
      </c>
      <c r="G286" s="8" t="s">
        <v>22</v>
      </c>
      <c r="H286" s="9" t="n">
        <v>41365</v>
      </c>
      <c r="I286" s="8" t="s">
        <v>32</v>
      </c>
      <c r="J286" s="10"/>
      <c r="K286" s="7" t="s">
        <v>224</v>
      </c>
      <c r="L286" s="36"/>
      <c r="M286" s="12"/>
      <c r="N286" s="9"/>
      <c r="O286" s="13" t="s">
        <v>26</v>
      </c>
      <c r="P286" s="13" t="s">
        <v>35</v>
      </c>
      <c r="Q286" s="13" t="str">
        <f aca="false">VLOOKUP(O286,MacroProcessos!$C$2:$E$7,3,0)</f>
        <v>Finalístico</v>
      </c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 s="0"/>
      <c r="KD286" s="0"/>
      <c r="KE286" s="0"/>
      <c r="KF286" s="0"/>
      <c r="KG286" s="0"/>
      <c r="KH286" s="0"/>
      <c r="KI286" s="0"/>
      <c r="KJ286" s="0"/>
      <c r="KK286" s="0"/>
      <c r="KL286" s="0"/>
      <c r="KM286" s="0"/>
      <c r="KN286" s="0"/>
      <c r="KO286" s="0"/>
      <c r="KP286" s="0"/>
      <c r="KQ286" s="0"/>
      <c r="KR286" s="0"/>
      <c r="KS286" s="0"/>
      <c r="KT286" s="0"/>
      <c r="KU286" s="0"/>
      <c r="KV286" s="0"/>
      <c r="KW286" s="0"/>
      <c r="KX286" s="0"/>
      <c r="KY286" s="0"/>
      <c r="KZ286" s="0"/>
      <c r="LA286" s="0"/>
      <c r="LB286" s="0"/>
      <c r="LC286" s="0"/>
      <c r="LD286" s="0"/>
      <c r="LE286" s="0"/>
      <c r="LF286" s="0"/>
      <c r="LG286" s="0"/>
      <c r="LH286" s="0"/>
      <c r="LI286" s="0"/>
      <c r="LJ286" s="0"/>
      <c r="LK286" s="0"/>
      <c r="LL286" s="0"/>
      <c r="LM286" s="0"/>
      <c r="LN286" s="0"/>
      <c r="LO286" s="0"/>
      <c r="LP286" s="0"/>
      <c r="LQ286" s="0"/>
      <c r="LR286" s="0"/>
      <c r="LS286" s="0"/>
      <c r="LT286" s="0"/>
      <c r="LU286" s="0"/>
      <c r="LV286" s="0"/>
      <c r="LW286" s="0"/>
      <c r="LX286" s="0"/>
      <c r="LY286" s="0"/>
      <c r="LZ286" s="0"/>
      <c r="MA286" s="0"/>
      <c r="MB286" s="0"/>
      <c r="MC286" s="0"/>
      <c r="MD286" s="0"/>
      <c r="ME286" s="0"/>
      <c r="MF286" s="0"/>
      <c r="MG286" s="0"/>
      <c r="MH286" s="0"/>
      <c r="MI286" s="0"/>
      <c r="MJ286" s="0"/>
      <c r="MK286" s="0"/>
      <c r="ML286" s="0"/>
      <c r="MM286" s="0"/>
      <c r="MN286" s="0"/>
      <c r="MO286" s="0"/>
      <c r="MP286" s="0"/>
      <c r="MQ286" s="0"/>
      <c r="MR286" s="0"/>
      <c r="MS286" s="0"/>
      <c r="MT286" s="0"/>
      <c r="MU286" s="0"/>
      <c r="MV286" s="0"/>
      <c r="MW286" s="0"/>
      <c r="MX286" s="0"/>
      <c r="MY286" s="0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  <c r="YJ286" s="0"/>
      <c r="YK286" s="0"/>
      <c r="YL286" s="0"/>
      <c r="YM286" s="0"/>
      <c r="YN286" s="0"/>
      <c r="YO286" s="0"/>
      <c r="YP286" s="0"/>
      <c r="YQ286" s="0"/>
      <c r="YR286" s="0"/>
      <c r="YS286" s="0"/>
      <c r="YT286" s="0"/>
      <c r="YU286" s="0"/>
      <c r="YV286" s="0"/>
      <c r="YW286" s="0"/>
      <c r="YX286" s="0"/>
      <c r="YY286" s="0"/>
      <c r="YZ286" s="0"/>
      <c r="ZA286" s="0"/>
      <c r="ZB286" s="0"/>
      <c r="ZC286" s="0"/>
      <c r="ZD286" s="0"/>
      <c r="ZE286" s="0"/>
      <c r="ZF286" s="0"/>
      <c r="ZG286" s="0"/>
      <c r="ZH286" s="0"/>
      <c r="ZI286" s="0"/>
      <c r="ZJ286" s="0"/>
      <c r="ZK286" s="0"/>
      <c r="ZL286" s="0"/>
      <c r="ZM286" s="0"/>
      <c r="ZN286" s="0"/>
      <c r="ZO286" s="0"/>
      <c r="ZP286" s="0"/>
      <c r="ZQ286" s="0"/>
      <c r="ZR286" s="0"/>
      <c r="ZS286" s="0"/>
      <c r="ZT286" s="0"/>
      <c r="ZU286" s="0"/>
      <c r="ZV286" s="0"/>
      <c r="ZW286" s="0"/>
      <c r="ZX286" s="0"/>
      <c r="ZY286" s="0"/>
      <c r="ZZ286" s="0"/>
      <c r="AAA286" s="0"/>
      <c r="AAB286" s="0"/>
      <c r="AAC286" s="0"/>
      <c r="AAD286" s="0"/>
      <c r="AAE286" s="0"/>
      <c r="AAF286" s="0"/>
      <c r="AAG286" s="0"/>
      <c r="AAH286" s="0"/>
      <c r="AAI286" s="0"/>
      <c r="AAJ286" s="0"/>
      <c r="AAK286" s="0"/>
      <c r="AAL286" s="0"/>
      <c r="AAM286" s="0"/>
      <c r="AAN286" s="0"/>
      <c r="AAO286" s="0"/>
      <c r="AAP286" s="0"/>
      <c r="AAQ286" s="0"/>
      <c r="AAR286" s="0"/>
      <c r="AAS286" s="0"/>
      <c r="AAT286" s="0"/>
      <c r="AAU286" s="0"/>
      <c r="AAV286" s="0"/>
      <c r="AAW286" s="0"/>
      <c r="AAX286" s="0"/>
      <c r="AAY286" s="0"/>
      <c r="AAZ286" s="0"/>
      <c r="ABA286" s="0"/>
      <c r="ABB286" s="0"/>
      <c r="ABC286" s="0"/>
      <c r="ABD286" s="0"/>
      <c r="ABE286" s="0"/>
      <c r="ABF286" s="0"/>
      <c r="ABG286" s="0"/>
      <c r="ABH286" s="0"/>
      <c r="ABI286" s="0"/>
      <c r="ABJ286" s="0"/>
      <c r="ABK286" s="0"/>
      <c r="ABL286" s="0"/>
      <c r="ABM286" s="0"/>
      <c r="ABN286" s="0"/>
      <c r="ABO286" s="0"/>
      <c r="ABP286" s="0"/>
      <c r="ABQ286" s="0"/>
      <c r="ABR286" s="0"/>
      <c r="ABS286" s="0"/>
      <c r="ABT286" s="0"/>
      <c r="ABU286" s="0"/>
      <c r="ABV286" s="0"/>
      <c r="ABW286" s="0"/>
      <c r="ABX286" s="0"/>
      <c r="ABY286" s="0"/>
      <c r="ABZ286" s="0"/>
      <c r="ACA286" s="0"/>
      <c r="ACB286" s="0"/>
      <c r="ACC286" s="0"/>
      <c r="ACD286" s="0"/>
      <c r="ACE286" s="0"/>
      <c r="ACF286" s="0"/>
      <c r="ACG286" s="0"/>
      <c r="ACH286" s="0"/>
      <c r="ACI286" s="0"/>
      <c r="ACJ286" s="0"/>
      <c r="ACK286" s="0"/>
      <c r="ACL286" s="0"/>
      <c r="ACM286" s="0"/>
      <c r="ACN286" s="0"/>
      <c r="ACO286" s="0"/>
      <c r="ACP286" s="0"/>
      <c r="ACQ286" s="0"/>
      <c r="ACR286" s="0"/>
      <c r="ACS286" s="0"/>
      <c r="ACT286" s="0"/>
      <c r="ACU286" s="0"/>
      <c r="ACV286" s="0"/>
      <c r="ACW286" s="0"/>
      <c r="ACX286" s="0"/>
      <c r="ACY286" s="0"/>
      <c r="ACZ286" s="0"/>
      <c r="ADA286" s="0"/>
      <c r="ADB286" s="0"/>
      <c r="ADC286" s="0"/>
      <c r="ADD286" s="0"/>
      <c r="ADE286" s="0"/>
      <c r="ADF286" s="0"/>
      <c r="ADG286" s="0"/>
      <c r="ADH286" s="0"/>
      <c r="ADI286" s="0"/>
      <c r="ADJ286" s="0"/>
      <c r="ADK286" s="0"/>
      <c r="ADL286" s="0"/>
      <c r="ADM286" s="0"/>
      <c r="ADN286" s="0"/>
      <c r="ADO286" s="0"/>
      <c r="ADP286" s="0"/>
      <c r="ADQ286" s="0"/>
      <c r="ADR286" s="0"/>
      <c r="ADS286" s="0"/>
      <c r="ADT286" s="0"/>
      <c r="ADU286" s="0"/>
      <c r="ADV286" s="0"/>
      <c r="ADW286" s="0"/>
      <c r="ADX286" s="0"/>
      <c r="ADY286" s="0"/>
      <c r="ADZ286" s="0"/>
      <c r="AEA286" s="0"/>
      <c r="AEB286" s="0"/>
      <c r="AEC286" s="0"/>
      <c r="AED286" s="0"/>
      <c r="AEE286" s="0"/>
      <c r="AEF286" s="0"/>
      <c r="AEG286" s="0"/>
      <c r="AEH286" s="0"/>
      <c r="AEI286" s="0"/>
      <c r="AEJ286" s="0"/>
      <c r="AEK286" s="0"/>
      <c r="AEL286" s="0"/>
      <c r="AEM286" s="0"/>
      <c r="AEN286" s="0"/>
      <c r="AEO286" s="0"/>
      <c r="AEP286" s="0"/>
      <c r="AEQ286" s="0"/>
      <c r="AER286" s="0"/>
      <c r="AES286" s="0"/>
      <c r="AET286" s="0"/>
      <c r="AEU286" s="0"/>
      <c r="AEV286" s="0"/>
      <c r="AEW286" s="0"/>
      <c r="AEX286" s="0"/>
      <c r="AEY286" s="0"/>
      <c r="AEZ286" s="0"/>
      <c r="AFA286" s="0"/>
      <c r="AFB286" s="0"/>
      <c r="AFC286" s="0"/>
      <c r="AFD286" s="0"/>
      <c r="AFE286" s="0"/>
      <c r="AFF286" s="0"/>
      <c r="AFG286" s="0"/>
      <c r="AFH286" s="0"/>
      <c r="AFI286" s="0"/>
      <c r="AFJ286" s="0"/>
      <c r="AFK286" s="0"/>
      <c r="AFL286" s="0"/>
      <c r="AFM286" s="0"/>
      <c r="AFN286" s="0"/>
      <c r="AFO286" s="0"/>
      <c r="AFP286" s="0"/>
      <c r="AFQ286" s="0"/>
      <c r="AFR286" s="0"/>
      <c r="AFS286" s="0"/>
      <c r="AFT286" s="0"/>
      <c r="AFU286" s="0"/>
      <c r="AFV286" s="0"/>
      <c r="AFW286" s="0"/>
      <c r="AFX286" s="0"/>
      <c r="AFY286" s="0"/>
      <c r="AFZ286" s="0"/>
      <c r="AGA286" s="0"/>
      <c r="AGB286" s="0"/>
      <c r="AGC286" s="0"/>
      <c r="AGD286" s="0"/>
      <c r="AGE286" s="0"/>
      <c r="AGF286" s="0"/>
      <c r="AGG286" s="0"/>
      <c r="AGH286" s="0"/>
      <c r="AGI286" s="0"/>
      <c r="AGJ286" s="0"/>
      <c r="AGK286" s="0"/>
      <c r="AGL286" s="0"/>
      <c r="AGM286" s="0"/>
      <c r="AGN286" s="0"/>
      <c r="AGO286" s="0"/>
      <c r="AGP286" s="0"/>
      <c r="AGQ286" s="0"/>
      <c r="AGR286" s="0"/>
      <c r="AGS286" s="0"/>
      <c r="AGT286" s="0"/>
      <c r="AGU286" s="0"/>
      <c r="AGV286" s="0"/>
      <c r="AGW286" s="0"/>
      <c r="AGX286" s="0"/>
      <c r="AGY286" s="0"/>
      <c r="AGZ286" s="0"/>
      <c r="AHA286" s="0"/>
      <c r="AHB286" s="0"/>
      <c r="AHC286" s="0"/>
      <c r="AHD286" s="0"/>
      <c r="AHE286" s="0"/>
      <c r="AHF286" s="0"/>
      <c r="AHG286" s="0"/>
      <c r="AHH286" s="0"/>
      <c r="AHI286" s="0"/>
      <c r="AHJ286" s="0"/>
      <c r="AHK286" s="0"/>
      <c r="AHL286" s="0"/>
      <c r="AHM286" s="0"/>
      <c r="AHN286" s="0"/>
      <c r="AHO286" s="0"/>
      <c r="AHP286" s="0"/>
      <c r="AHQ286" s="0"/>
      <c r="AHR286" s="0"/>
      <c r="AHS286" s="0"/>
      <c r="AHT286" s="0"/>
      <c r="AHU286" s="0"/>
      <c r="AHV286" s="0"/>
      <c r="AHW286" s="0"/>
      <c r="AHX286" s="0"/>
      <c r="AHY286" s="0"/>
      <c r="AHZ286" s="0"/>
      <c r="AIA286" s="0"/>
      <c r="AIB286" s="0"/>
      <c r="AIC286" s="0"/>
      <c r="AID286" s="0"/>
      <c r="AIE286" s="0"/>
      <c r="AIF286" s="0"/>
      <c r="AIG286" s="0"/>
      <c r="AIH286" s="0"/>
      <c r="AII286" s="0"/>
      <c r="AIJ286" s="0"/>
      <c r="AIK286" s="0"/>
      <c r="AIL286" s="0"/>
      <c r="AIM286" s="0"/>
      <c r="AIN286" s="0"/>
      <c r="AIO286" s="0"/>
      <c r="AIP286" s="0"/>
      <c r="AIQ286" s="0"/>
      <c r="AIR286" s="0"/>
      <c r="AIS286" s="0"/>
      <c r="AIT286" s="0"/>
      <c r="AIU286" s="0"/>
      <c r="AIV286" s="0"/>
      <c r="AIW286" s="0"/>
      <c r="AIX286" s="0"/>
      <c r="AIY286" s="0"/>
      <c r="AIZ286" s="0"/>
      <c r="AJA286" s="0"/>
      <c r="AJB286" s="0"/>
      <c r="AJC286" s="0"/>
      <c r="AJD286" s="0"/>
      <c r="AJE286" s="0"/>
      <c r="AJF286" s="0"/>
      <c r="AJG286" s="0"/>
      <c r="AJH286" s="0"/>
      <c r="AJI286" s="0"/>
      <c r="AJJ286" s="0"/>
      <c r="AJK286" s="0"/>
      <c r="AJL286" s="0"/>
      <c r="AJM286" s="0"/>
      <c r="AJN286" s="0"/>
      <c r="AJO286" s="0"/>
      <c r="AJP286" s="0"/>
      <c r="AJQ286" s="0"/>
      <c r="AJR286" s="0"/>
      <c r="AJS286" s="0"/>
      <c r="AJT286" s="0"/>
      <c r="AJU286" s="0"/>
      <c r="AJV286" s="0"/>
      <c r="AJW286" s="0"/>
      <c r="AJX286" s="0"/>
      <c r="AJY286" s="0"/>
      <c r="AJZ286" s="0"/>
      <c r="AKA286" s="0"/>
      <c r="AKB286" s="0"/>
      <c r="AKC286" s="0"/>
      <c r="AKD286" s="0"/>
      <c r="AKE286" s="0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</row>
    <row r="287" customFormat="false" ht="57" hidden="false" customHeight="false" outlineLevel="0" collapsed="false">
      <c r="A287" s="5" t="n">
        <v>286</v>
      </c>
      <c r="B287" s="6" t="s">
        <v>564</v>
      </c>
      <c r="C287" s="7" t="s">
        <v>565</v>
      </c>
      <c r="D287" s="7" t="s">
        <v>155</v>
      </c>
      <c r="E287" s="7" t="s">
        <v>198</v>
      </c>
      <c r="F287" s="8" t="s">
        <v>199</v>
      </c>
      <c r="G287" s="8" t="s">
        <v>22</v>
      </c>
      <c r="H287" s="9" t="n">
        <v>42248</v>
      </c>
      <c r="I287" s="8" t="s">
        <v>32</v>
      </c>
      <c r="J287" s="10" t="s">
        <v>75</v>
      </c>
      <c r="K287" s="35" t="s">
        <v>566</v>
      </c>
      <c r="L287" s="36" t="s">
        <v>567</v>
      </c>
      <c r="M287" s="12"/>
      <c r="N287" s="9" t="n">
        <v>42248</v>
      </c>
      <c r="O287" s="13" t="s">
        <v>171</v>
      </c>
      <c r="P287" s="13" t="s">
        <v>192</v>
      </c>
      <c r="Q287" s="13" t="str">
        <f aca="false">VLOOKUP(O287,MacroProcessos!$C$2:$E$7,3,0)</f>
        <v>Gerencial</v>
      </c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 s="0"/>
      <c r="KE287" s="0"/>
      <c r="KF287" s="0"/>
      <c r="KG287" s="0"/>
      <c r="KH287" s="0"/>
      <c r="KI287" s="0"/>
      <c r="KJ287" s="0"/>
      <c r="KK287" s="0"/>
      <c r="KL287" s="0"/>
      <c r="KM287" s="0"/>
      <c r="KN287" s="0"/>
      <c r="KO287" s="0"/>
      <c r="KP287" s="0"/>
      <c r="KQ287" s="0"/>
      <c r="KR287" s="0"/>
      <c r="KS287" s="0"/>
      <c r="KT287" s="0"/>
      <c r="KU287" s="0"/>
      <c r="KV287" s="0"/>
      <c r="KW287" s="0"/>
      <c r="KX287" s="0"/>
      <c r="KY287" s="0"/>
      <c r="KZ287" s="0"/>
      <c r="LA287" s="0"/>
      <c r="LB287" s="0"/>
      <c r="LC287" s="0"/>
      <c r="LD287" s="0"/>
      <c r="LE287" s="0"/>
      <c r="LF287" s="0"/>
      <c r="LG287" s="0"/>
      <c r="LH287" s="0"/>
      <c r="LI287" s="0"/>
      <c r="LJ287" s="0"/>
      <c r="LK287" s="0"/>
      <c r="LL287" s="0"/>
      <c r="LM287" s="0"/>
      <c r="LN287" s="0"/>
      <c r="LO287" s="0"/>
      <c r="LP287" s="0"/>
      <c r="LQ287" s="0"/>
      <c r="LR287" s="0"/>
      <c r="LS287" s="0"/>
      <c r="LT287" s="0"/>
      <c r="LU287" s="0"/>
      <c r="LV287" s="0"/>
      <c r="LW287" s="0"/>
      <c r="LX287" s="0"/>
      <c r="LY287" s="0"/>
      <c r="LZ287" s="0"/>
      <c r="MA287" s="0"/>
      <c r="MB287" s="0"/>
      <c r="MC287" s="0"/>
      <c r="MD287" s="0"/>
      <c r="ME287" s="0"/>
      <c r="MF287" s="0"/>
      <c r="MG287" s="0"/>
      <c r="MH287" s="0"/>
      <c r="MI287" s="0"/>
      <c r="MJ287" s="0"/>
      <c r="MK287" s="0"/>
      <c r="ML287" s="0"/>
      <c r="MM287" s="0"/>
      <c r="MN287" s="0"/>
      <c r="MO287" s="0"/>
      <c r="MP287" s="0"/>
      <c r="MQ287" s="0"/>
      <c r="MR287" s="0"/>
      <c r="MS287" s="0"/>
      <c r="MT287" s="0"/>
      <c r="MU287" s="0"/>
      <c r="MV287" s="0"/>
      <c r="MW287" s="0"/>
      <c r="MX287" s="0"/>
      <c r="MY287" s="0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  <c r="YJ287" s="0"/>
      <c r="YK287" s="0"/>
      <c r="YL287" s="0"/>
      <c r="YM287" s="0"/>
      <c r="YN287" s="0"/>
      <c r="YO287" s="0"/>
      <c r="YP287" s="0"/>
      <c r="YQ287" s="0"/>
      <c r="YR287" s="0"/>
      <c r="YS287" s="0"/>
      <c r="YT287" s="0"/>
      <c r="YU287" s="0"/>
      <c r="YV287" s="0"/>
      <c r="YW287" s="0"/>
      <c r="YX287" s="0"/>
      <c r="YY287" s="0"/>
      <c r="YZ287" s="0"/>
      <c r="ZA287" s="0"/>
      <c r="ZB287" s="0"/>
      <c r="ZC287" s="0"/>
      <c r="ZD287" s="0"/>
      <c r="ZE287" s="0"/>
      <c r="ZF287" s="0"/>
      <c r="ZG287" s="0"/>
      <c r="ZH287" s="0"/>
      <c r="ZI287" s="0"/>
      <c r="ZJ287" s="0"/>
      <c r="ZK287" s="0"/>
      <c r="ZL287" s="0"/>
      <c r="ZM287" s="0"/>
      <c r="ZN287" s="0"/>
      <c r="ZO287" s="0"/>
      <c r="ZP287" s="0"/>
      <c r="ZQ287" s="0"/>
      <c r="ZR287" s="0"/>
      <c r="ZS287" s="0"/>
      <c r="ZT287" s="0"/>
      <c r="ZU287" s="0"/>
      <c r="ZV287" s="0"/>
      <c r="ZW287" s="0"/>
      <c r="ZX287" s="0"/>
      <c r="ZY287" s="0"/>
      <c r="ZZ287" s="0"/>
      <c r="AAA287" s="0"/>
      <c r="AAB287" s="0"/>
      <c r="AAC287" s="0"/>
      <c r="AAD287" s="0"/>
      <c r="AAE287" s="0"/>
      <c r="AAF287" s="0"/>
      <c r="AAG287" s="0"/>
      <c r="AAH287" s="0"/>
      <c r="AAI287" s="0"/>
      <c r="AAJ287" s="0"/>
      <c r="AAK287" s="0"/>
      <c r="AAL287" s="0"/>
      <c r="AAM287" s="0"/>
      <c r="AAN287" s="0"/>
      <c r="AAO287" s="0"/>
      <c r="AAP287" s="0"/>
      <c r="AAQ287" s="0"/>
      <c r="AAR287" s="0"/>
      <c r="AAS287" s="0"/>
      <c r="AAT287" s="0"/>
      <c r="AAU287" s="0"/>
      <c r="AAV287" s="0"/>
      <c r="AAW287" s="0"/>
      <c r="AAX287" s="0"/>
      <c r="AAY287" s="0"/>
      <c r="AAZ287" s="0"/>
      <c r="ABA287" s="0"/>
      <c r="ABB287" s="0"/>
      <c r="ABC287" s="0"/>
      <c r="ABD287" s="0"/>
      <c r="ABE287" s="0"/>
      <c r="ABF287" s="0"/>
      <c r="ABG287" s="0"/>
      <c r="ABH287" s="0"/>
      <c r="ABI287" s="0"/>
      <c r="ABJ287" s="0"/>
      <c r="ABK287" s="0"/>
      <c r="ABL287" s="0"/>
      <c r="ABM287" s="0"/>
      <c r="ABN287" s="0"/>
      <c r="ABO287" s="0"/>
      <c r="ABP287" s="0"/>
      <c r="ABQ287" s="0"/>
      <c r="ABR287" s="0"/>
      <c r="ABS287" s="0"/>
      <c r="ABT287" s="0"/>
      <c r="ABU287" s="0"/>
      <c r="ABV287" s="0"/>
      <c r="ABW287" s="0"/>
      <c r="ABX287" s="0"/>
      <c r="ABY287" s="0"/>
      <c r="ABZ287" s="0"/>
      <c r="ACA287" s="0"/>
      <c r="ACB287" s="0"/>
      <c r="ACC287" s="0"/>
      <c r="ACD287" s="0"/>
      <c r="ACE287" s="0"/>
      <c r="ACF287" s="0"/>
      <c r="ACG287" s="0"/>
      <c r="ACH287" s="0"/>
      <c r="ACI287" s="0"/>
      <c r="ACJ287" s="0"/>
      <c r="ACK287" s="0"/>
      <c r="ACL287" s="0"/>
      <c r="ACM287" s="0"/>
      <c r="ACN287" s="0"/>
      <c r="ACO287" s="0"/>
      <c r="ACP287" s="0"/>
      <c r="ACQ287" s="0"/>
      <c r="ACR287" s="0"/>
      <c r="ACS287" s="0"/>
      <c r="ACT287" s="0"/>
      <c r="ACU287" s="0"/>
      <c r="ACV287" s="0"/>
      <c r="ACW287" s="0"/>
      <c r="ACX287" s="0"/>
      <c r="ACY287" s="0"/>
      <c r="ACZ287" s="0"/>
      <c r="ADA287" s="0"/>
      <c r="ADB287" s="0"/>
      <c r="ADC287" s="0"/>
      <c r="ADD287" s="0"/>
      <c r="ADE287" s="0"/>
      <c r="ADF287" s="0"/>
      <c r="ADG287" s="0"/>
      <c r="ADH287" s="0"/>
      <c r="ADI287" s="0"/>
      <c r="ADJ287" s="0"/>
      <c r="ADK287" s="0"/>
      <c r="ADL287" s="0"/>
      <c r="ADM287" s="0"/>
      <c r="ADN287" s="0"/>
      <c r="ADO287" s="0"/>
      <c r="ADP287" s="0"/>
      <c r="ADQ287" s="0"/>
      <c r="ADR287" s="0"/>
      <c r="ADS287" s="0"/>
      <c r="ADT287" s="0"/>
      <c r="ADU287" s="0"/>
      <c r="ADV287" s="0"/>
      <c r="ADW287" s="0"/>
      <c r="ADX287" s="0"/>
      <c r="ADY287" s="0"/>
      <c r="ADZ287" s="0"/>
      <c r="AEA287" s="0"/>
      <c r="AEB287" s="0"/>
      <c r="AEC287" s="0"/>
      <c r="AED287" s="0"/>
      <c r="AEE287" s="0"/>
      <c r="AEF287" s="0"/>
      <c r="AEG287" s="0"/>
      <c r="AEH287" s="0"/>
      <c r="AEI287" s="0"/>
      <c r="AEJ287" s="0"/>
      <c r="AEK287" s="0"/>
      <c r="AEL287" s="0"/>
      <c r="AEM287" s="0"/>
      <c r="AEN287" s="0"/>
      <c r="AEO287" s="0"/>
      <c r="AEP287" s="0"/>
      <c r="AEQ287" s="0"/>
      <c r="AER287" s="0"/>
      <c r="AES287" s="0"/>
      <c r="AET287" s="0"/>
      <c r="AEU287" s="0"/>
      <c r="AEV287" s="0"/>
      <c r="AEW287" s="0"/>
      <c r="AEX287" s="0"/>
      <c r="AEY287" s="0"/>
      <c r="AEZ287" s="0"/>
      <c r="AFA287" s="0"/>
      <c r="AFB287" s="0"/>
      <c r="AFC287" s="0"/>
      <c r="AFD287" s="0"/>
      <c r="AFE287" s="0"/>
      <c r="AFF287" s="0"/>
      <c r="AFG287" s="0"/>
      <c r="AFH287" s="0"/>
      <c r="AFI287" s="0"/>
      <c r="AFJ287" s="0"/>
      <c r="AFK287" s="0"/>
      <c r="AFL287" s="0"/>
      <c r="AFM287" s="0"/>
      <c r="AFN287" s="0"/>
      <c r="AFO287" s="0"/>
      <c r="AFP287" s="0"/>
      <c r="AFQ287" s="0"/>
      <c r="AFR287" s="0"/>
      <c r="AFS287" s="0"/>
      <c r="AFT287" s="0"/>
      <c r="AFU287" s="0"/>
      <c r="AFV287" s="0"/>
      <c r="AFW287" s="0"/>
      <c r="AFX287" s="0"/>
      <c r="AFY287" s="0"/>
      <c r="AFZ287" s="0"/>
      <c r="AGA287" s="0"/>
      <c r="AGB287" s="0"/>
      <c r="AGC287" s="0"/>
      <c r="AGD287" s="0"/>
      <c r="AGE287" s="0"/>
      <c r="AGF287" s="0"/>
      <c r="AGG287" s="0"/>
      <c r="AGH287" s="0"/>
      <c r="AGI287" s="0"/>
      <c r="AGJ287" s="0"/>
      <c r="AGK287" s="0"/>
      <c r="AGL287" s="0"/>
      <c r="AGM287" s="0"/>
      <c r="AGN287" s="0"/>
      <c r="AGO287" s="0"/>
      <c r="AGP287" s="0"/>
      <c r="AGQ287" s="0"/>
      <c r="AGR287" s="0"/>
      <c r="AGS287" s="0"/>
      <c r="AGT287" s="0"/>
      <c r="AGU287" s="0"/>
      <c r="AGV287" s="0"/>
      <c r="AGW287" s="0"/>
      <c r="AGX287" s="0"/>
      <c r="AGY287" s="0"/>
      <c r="AGZ287" s="0"/>
      <c r="AHA287" s="0"/>
      <c r="AHB287" s="0"/>
      <c r="AHC287" s="0"/>
      <c r="AHD287" s="0"/>
      <c r="AHE287" s="0"/>
      <c r="AHF287" s="0"/>
      <c r="AHG287" s="0"/>
      <c r="AHH287" s="0"/>
      <c r="AHI287" s="0"/>
      <c r="AHJ287" s="0"/>
      <c r="AHK287" s="0"/>
      <c r="AHL287" s="0"/>
      <c r="AHM287" s="0"/>
      <c r="AHN287" s="0"/>
      <c r="AHO287" s="0"/>
      <c r="AHP287" s="0"/>
      <c r="AHQ287" s="0"/>
      <c r="AHR287" s="0"/>
      <c r="AHS287" s="0"/>
      <c r="AHT287" s="0"/>
      <c r="AHU287" s="0"/>
      <c r="AHV287" s="0"/>
      <c r="AHW287" s="0"/>
      <c r="AHX287" s="0"/>
      <c r="AHY287" s="0"/>
      <c r="AHZ287" s="0"/>
      <c r="AIA287" s="0"/>
      <c r="AIB287" s="0"/>
      <c r="AIC287" s="0"/>
      <c r="AID287" s="0"/>
      <c r="AIE287" s="0"/>
      <c r="AIF287" s="0"/>
      <c r="AIG287" s="0"/>
      <c r="AIH287" s="0"/>
      <c r="AII287" s="0"/>
      <c r="AIJ287" s="0"/>
      <c r="AIK287" s="0"/>
      <c r="AIL287" s="0"/>
      <c r="AIM287" s="0"/>
      <c r="AIN287" s="0"/>
      <c r="AIO287" s="0"/>
      <c r="AIP287" s="0"/>
      <c r="AIQ287" s="0"/>
      <c r="AIR287" s="0"/>
      <c r="AIS287" s="0"/>
      <c r="AIT287" s="0"/>
      <c r="AIU287" s="0"/>
      <c r="AIV287" s="0"/>
      <c r="AIW287" s="0"/>
      <c r="AIX287" s="0"/>
      <c r="AIY287" s="0"/>
      <c r="AIZ287" s="0"/>
      <c r="AJA287" s="0"/>
      <c r="AJB287" s="0"/>
      <c r="AJC287" s="0"/>
      <c r="AJD287" s="0"/>
      <c r="AJE287" s="0"/>
      <c r="AJF287" s="0"/>
      <c r="AJG287" s="0"/>
      <c r="AJH287" s="0"/>
      <c r="AJI287" s="0"/>
      <c r="AJJ287" s="0"/>
      <c r="AJK287" s="0"/>
      <c r="AJL287" s="0"/>
      <c r="AJM287" s="0"/>
      <c r="AJN287" s="0"/>
      <c r="AJO287" s="0"/>
      <c r="AJP287" s="0"/>
      <c r="AJQ287" s="0"/>
      <c r="AJR287" s="0"/>
      <c r="AJS287" s="0"/>
      <c r="AJT287" s="0"/>
      <c r="AJU287" s="0"/>
      <c r="AJV287" s="0"/>
      <c r="AJW287" s="0"/>
      <c r="AJX287" s="0"/>
      <c r="AJY287" s="0"/>
      <c r="AJZ287" s="0"/>
      <c r="AKA287" s="0"/>
      <c r="AKB287" s="0"/>
      <c r="AKC287" s="0"/>
      <c r="AKD287" s="0"/>
      <c r="AKE287" s="0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</row>
    <row r="288" customFormat="false" ht="28.5" hidden="false" customHeight="false" outlineLevel="0" collapsed="false">
      <c r="A288" s="5" t="n">
        <v>287</v>
      </c>
      <c r="B288" s="6" t="s">
        <v>568</v>
      </c>
      <c r="C288" s="7"/>
      <c r="D288" s="7" t="s">
        <v>155</v>
      </c>
      <c r="E288" s="7" t="s">
        <v>198</v>
      </c>
      <c r="F288" s="8" t="s">
        <v>31</v>
      </c>
      <c r="G288" s="8" t="s">
        <v>22</v>
      </c>
      <c r="H288" s="9" t="n">
        <v>42248</v>
      </c>
      <c r="I288" s="8" t="s">
        <v>32</v>
      </c>
      <c r="J288" s="10" t="s">
        <v>75</v>
      </c>
      <c r="K288" s="35" t="s">
        <v>569</v>
      </c>
      <c r="L288" s="36" t="s">
        <v>570</v>
      </c>
      <c r="M288" s="12"/>
      <c r="N288" s="9" t="n">
        <v>42248</v>
      </c>
      <c r="O288" s="13" t="s">
        <v>171</v>
      </c>
      <c r="P288" s="13" t="s">
        <v>192</v>
      </c>
      <c r="Q288" s="13" t="str">
        <f aca="false">VLOOKUP(O288,MacroProcessos!$C$2:$E$7,3,0)</f>
        <v>Gerencial</v>
      </c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 s="0"/>
      <c r="KF288" s="0"/>
      <c r="KG288" s="0"/>
      <c r="KH288" s="0"/>
      <c r="KI288" s="0"/>
      <c r="KJ288" s="0"/>
      <c r="KK288" s="0"/>
      <c r="KL288" s="0"/>
      <c r="KM288" s="0"/>
      <c r="KN288" s="0"/>
      <c r="KO288" s="0"/>
      <c r="KP288" s="0"/>
      <c r="KQ288" s="0"/>
      <c r="KR288" s="0"/>
      <c r="KS288" s="0"/>
      <c r="KT288" s="0"/>
      <c r="KU288" s="0"/>
      <c r="KV288" s="0"/>
      <c r="KW288" s="0"/>
      <c r="KX288" s="0"/>
      <c r="KY288" s="0"/>
      <c r="KZ288" s="0"/>
      <c r="LA288" s="0"/>
      <c r="LB288" s="0"/>
      <c r="LC288" s="0"/>
      <c r="LD288" s="0"/>
      <c r="LE288" s="0"/>
      <c r="LF288" s="0"/>
      <c r="LG288" s="0"/>
      <c r="LH288" s="0"/>
      <c r="LI288" s="0"/>
      <c r="LJ288" s="0"/>
      <c r="LK288" s="0"/>
      <c r="LL288" s="0"/>
      <c r="LM288" s="0"/>
      <c r="LN288" s="0"/>
      <c r="LO288" s="0"/>
      <c r="LP288" s="0"/>
      <c r="LQ288" s="0"/>
      <c r="LR288" s="0"/>
      <c r="LS288" s="0"/>
      <c r="LT288" s="0"/>
      <c r="LU288" s="0"/>
      <c r="LV288" s="0"/>
      <c r="LW288" s="0"/>
      <c r="LX288" s="0"/>
      <c r="LY288" s="0"/>
      <c r="LZ288" s="0"/>
      <c r="MA288" s="0"/>
      <c r="MB288" s="0"/>
      <c r="MC288" s="0"/>
      <c r="MD288" s="0"/>
      <c r="ME288" s="0"/>
      <c r="MF288" s="0"/>
      <c r="MG288" s="0"/>
      <c r="MH288" s="0"/>
      <c r="MI288" s="0"/>
      <c r="MJ288" s="0"/>
      <c r="MK288" s="0"/>
      <c r="ML288" s="0"/>
      <c r="MM288" s="0"/>
      <c r="MN288" s="0"/>
      <c r="MO288" s="0"/>
      <c r="MP288" s="0"/>
      <c r="MQ288" s="0"/>
      <c r="MR288" s="0"/>
      <c r="MS288" s="0"/>
      <c r="MT288" s="0"/>
      <c r="MU288" s="0"/>
      <c r="MV288" s="0"/>
      <c r="MW288" s="0"/>
      <c r="MX288" s="0"/>
      <c r="MY288" s="0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  <c r="YJ288" s="0"/>
      <c r="YK288" s="0"/>
      <c r="YL288" s="0"/>
      <c r="YM288" s="0"/>
      <c r="YN288" s="0"/>
      <c r="YO288" s="0"/>
      <c r="YP288" s="0"/>
      <c r="YQ288" s="0"/>
      <c r="YR288" s="0"/>
      <c r="YS288" s="0"/>
      <c r="YT288" s="0"/>
      <c r="YU288" s="0"/>
      <c r="YV288" s="0"/>
      <c r="YW288" s="0"/>
      <c r="YX288" s="0"/>
      <c r="YY288" s="0"/>
      <c r="YZ288" s="0"/>
      <c r="ZA288" s="0"/>
      <c r="ZB288" s="0"/>
      <c r="ZC288" s="0"/>
      <c r="ZD288" s="0"/>
      <c r="ZE288" s="0"/>
      <c r="ZF288" s="0"/>
      <c r="ZG288" s="0"/>
      <c r="ZH288" s="0"/>
      <c r="ZI288" s="0"/>
      <c r="ZJ288" s="0"/>
      <c r="ZK288" s="0"/>
      <c r="ZL288" s="0"/>
      <c r="ZM288" s="0"/>
      <c r="ZN288" s="0"/>
      <c r="ZO288" s="0"/>
      <c r="ZP288" s="0"/>
      <c r="ZQ288" s="0"/>
      <c r="ZR288" s="0"/>
      <c r="ZS288" s="0"/>
      <c r="ZT288" s="0"/>
      <c r="ZU288" s="0"/>
      <c r="ZV288" s="0"/>
      <c r="ZW288" s="0"/>
      <c r="ZX288" s="0"/>
      <c r="ZY288" s="0"/>
      <c r="ZZ288" s="0"/>
      <c r="AAA288" s="0"/>
      <c r="AAB288" s="0"/>
      <c r="AAC288" s="0"/>
      <c r="AAD288" s="0"/>
      <c r="AAE288" s="0"/>
      <c r="AAF288" s="0"/>
      <c r="AAG288" s="0"/>
      <c r="AAH288" s="0"/>
      <c r="AAI288" s="0"/>
      <c r="AAJ288" s="0"/>
      <c r="AAK288" s="0"/>
      <c r="AAL288" s="0"/>
      <c r="AAM288" s="0"/>
      <c r="AAN288" s="0"/>
      <c r="AAO288" s="0"/>
      <c r="AAP288" s="0"/>
      <c r="AAQ288" s="0"/>
      <c r="AAR288" s="0"/>
      <c r="AAS288" s="0"/>
      <c r="AAT288" s="0"/>
      <c r="AAU288" s="0"/>
      <c r="AAV288" s="0"/>
      <c r="AAW288" s="0"/>
      <c r="AAX288" s="0"/>
      <c r="AAY288" s="0"/>
      <c r="AAZ288" s="0"/>
      <c r="ABA288" s="0"/>
      <c r="ABB288" s="0"/>
      <c r="ABC288" s="0"/>
      <c r="ABD288" s="0"/>
      <c r="ABE288" s="0"/>
      <c r="ABF288" s="0"/>
      <c r="ABG288" s="0"/>
      <c r="ABH288" s="0"/>
      <c r="ABI288" s="0"/>
      <c r="ABJ288" s="0"/>
      <c r="ABK288" s="0"/>
      <c r="ABL288" s="0"/>
      <c r="ABM288" s="0"/>
      <c r="ABN288" s="0"/>
      <c r="ABO288" s="0"/>
      <c r="ABP288" s="0"/>
      <c r="ABQ288" s="0"/>
      <c r="ABR288" s="0"/>
      <c r="ABS288" s="0"/>
      <c r="ABT288" s="0"/>
      <c r="ABU288" s="0"/>
      <c r="ABV288" s="0"/>
      <c r="ABW288" s="0"/>
      <c r="ABX288" s="0"/>
      <c r="ABY288" s="0"/>
      <c r="ABZ288" s="0"/>
      <c r="ACA288" s="0"/>
      <c r="ACB288" s="0"/>
      <c r="ACC288" s="0"/>
      <c r="ACD288" s="0"/>
      <c r="ACE288" s="0"/>
      <c r="ACF288" s="0"/>
      <c r="ACG288" s="0"/>
      <c r="ACH288" s="0"/>
      <c r="ACI288" s="0"/>
      <c r="ACJ288" s="0"/>
      <c r="ACK288" s="0"/>
      <c r="ACL288" s="0"/>
      <c r="ACM288" s="0"/>
      <c r="ACN288" s="0"/>
      <c r="ACO288" s="0"/>
      <c r="ACP288" s="0"/>
      <c r="ACQ288" s="0"/>
      <c r="ACR288" s="0"/>
      <c r="ACS288" s="0"/>
      <c r="ACT288" s="0"/>
      <c r="ACU288" s="0"/>
      <c r="ACV288" s="0"/>
      <c r="ACW288" s="0"/>
      <c r="ACX288" s="0"/>
      <c r="ACY288" s="0"/>
      <c r="ACZ288" s="0"/>
      <c r="ADA288" s="0"/>
      <c r="ADB288" s="0"/>
      <c r="ADC288" s="0"/>
      <c r="ADD288" s="0"/>
      <c r="ADE288" s="0"/>
      <c r="ADF288" s="0"/>
      <c r="ADG288" s="0"/>
      <c r="ADH288" s="0"/>
      <c r="ADI288" s="0"/>
      <c r="ADJ288" s="0"/>
      <c r="ADK288" s="0"/>
      <c r="ADL288" s="0"/>
      <c r="ADM288" s="0"/>
      <c r="ADN288" s="0"/>
      <c r="ADO288" s="0"/>
      <c r="ADP288" s="0"/>
      <c r="ADQ288" s="0"/>
      <c r="ADR288" s="0"/>
      <c r="ADS288" s="0"/>
      <c r="ADT288" s="0"/>
      <c r="ADU288" s="0"/>
      <c r="ADV288" s="0"/>
      <c r="ADW288" s="0"/>
      <c r="ADX288" s="0"/>
      <c r="ADY288" s="0"/>
      <c r="ADZ288" s="0"/>
      <c r="AEA288" s="0"/>
      <c r="AEB288" s="0"/>
      <c r="AEC288" s="0"/>
      <c r="AED288" s="0"/>
      <c r="AEE288" s="0"/>
      <c r="AEF288" s="0"/>
      <c r="AEG288" s="0"/>
      <c r="AEH288" s="0"/>
      <c r="AEI288" s="0"/>
      <c r="AEJ288" s="0"/>
      <c r="AEK288" s="0"/>
      <c r="AEL288" s="0"/>
      <c r="AEM288" s="0"/>
      <c r="AEN288" s="0"/>
      <c r="AEO288" s="0"/>
      <c r="AEP288" s="0"/>
      <c r="AEQ288" s="0"/>
      <c r="AER288" s="0"/>
      <c r="AES288" s="0"/>
      <c r="AET288" s="0"/>
      <c r="AEU288" s="0"/>
      <c r="AEV288" s="0"/>
      <c r="AEW288" s="0"/>
      <c r="AEX288" s="0"/>
      <c r="AEY288" s="0"/>
      <c r="AEZ288" s="0"/>
      <c r="AFA288" s="0"/>
      <c r="AFB288" s="0"/>
      <c r="AFC288" s="0"/>
      <c r="AFD288" s="0"/>
      <c r="AFE288" s="0"/>
      <c r="AFF288" s="0"/>
      <c r="AFG288" s="0"/>
      <c r="AFH288" s="0"/>
      <c r="AFI288" s="0"/>
      <c r="AFJ288" s="0"/>
      <c r="AFK288" s="0"/>
      <c r="AFL288" s="0"/>
      <c r="AFM288" s="0"/>
      <c r="AFN288" s="0"/>
      <c r="AFO288" s="0"/>
      <c r="AFP288" s="0"/>
      <c r="AFQ288" s="0"/>
      <c r="AFR288" s="0"/>
      <c r="AFS288" s="0"/>
      <c r="AFT288" s="0"/>
      <c r="AFU288" s="0"/>
      <c r="AFV288" s="0"/>
      <c r="AFW288" s="0"/>
      <c r="AFX288" s="0"/>
      <c r="AFY288" s="0"/>
      <c r="AFZ288" s="0"/>
      <c r="AGA288" s="0"/>
      <c r="AGB288" s="0"/>
      <c r="AGC288" s="0"/>
      <c r="AGD288" s="0"/>
      <c r="AGE288" s="0"/>
      <c r="AGF288" s="0"/>
      <c r="AGG288" s="0"/>
      <c r="AGH288" s="0"/>
      <c r="AGI288" s="0"/>
      <c r="AGJ288" s="0"/>
      <c r="AGK288" s="0"/>
      <c r="AGL288" s="0"/>
      <c r="AGM288" s="0"/>
      <c r="AGN288" s="0"/>
      <c r="AGO288" s="0"/>
      <c r="AGP288" s="0"/>
      <c r="AGQ288" s="0"/>
      <c r="AGR288" s="0"/>
      <c r="AGS288" s="0"/>
      <c r="AGT288" s="0"/>
      <c r="AGU288" s="0"/>
      <c r="AGV288" s="0"/>
      <c r="AGW288" s="0"/>
      <c r="AGX288" s="0"/>
      <c r="AGY288" s="0"/>
      <c r="AGZ288" s="0"/>
      <c r="AHA288" s="0"/>
      <c r="AHB288" s="0"/>
      <c r="AHC288" s="0"/>
      <c r="AHD288" s="0"/>
      <c r="AHE288" s="0"/>
      <c r="AHF288" s="0"/>
      <c r="AHG288" s="0"/>
      <c r="AHH288" s="0"/>
      <c r="AHI288" s="0"/>
      <c r="AHJ288" s="0"/>
      <c r="AHK288" s="0"/>
      <c r="AHL288" s="0"/>
      <c r="AHM288" s="0"/>
      <c r="AHN288" s="0"/>
      <c r="AHO288" s="0"/>
      <c r="AHP288" s="0"/>
      <c r="AHQ288" s="0"/>
      <c r="AHR288" s="0"/>
      <c r="AHS288" s="0"/>
      <c r="AHT288" s="0"/>
      <c r="AHU288" s="0"/>
      <c r="AHV288" s="0"/>
      <c r="AHW288" s="0"/>
      <c r="AHX288" s="0"/>
      <c r="AHY288" s="0"/>
      <c r="AHZ288" s="0"/>
      <c r="AIA288" s="0"/>
      <c r="AIB288" s="0"/>
      <c r="AIC288" s="0"/>
      <c r="AID288" s="0"/>
      <c r="AIE288" s="0"/>
      <c r="AIF288" s="0"/>
      <c r="AIG288" s="0"/>
      <c r="AIH288" s="0"/>
      <c r="AII288" s="0"/>
      <c r="AIJ288" s="0"/>
      <c r="AIK288" s="0"/>
      <c r="AIL288" s="0"/>
      <c r="AIM288" s="0"/>
      <c r="AIN288" s="0"/>
      <c r="AIO288" s="0"/>
      <c r="AIP288" s="0"/>
      <c r="AIQ288" s="0"/>
      <c r="AIR288" s="0"/>
      <c r="AIS288" s="0"/>
      <c r="AIT288" s="0"/>
      <c r="AIU288" s="0"/>
      <c r="AIV288" s="0"/>
      <c r="AIW288" s="0"/>
      <c r="AIX288" s="0"/>
      <c r="AIY288" s="0"/>
      <c r="AIZ288" s="0"/>
      <c r="AJA288" s="0"/>
      <c r="AJB288" s="0"/>
      <c r="AJC288" s="0"/>
      <c r="AJD288" s="0"/>
      <c r="AJE288" s="0"/>
      <c r="AJF288" s="0"/>
      <c r="AJG288" s="0"/>
      <c r="AJH288" s="0"/>
      <c r="AJI288" s="0"/>
      <c r="AJJ288" s="0"/>
      <c r="AJK288" s="0"/>
      <c r="AJL288" s="0"/>
      <c r="AJM288" s="0"/>
      <c r="AJN288" s="0"/>
      <c r="AJO288" s="0"/>
      <c r="AJP288" s="0"/>
      <c r="AJQ288" s="0"/>
      <c r="AJR288" s="0"/>
      <c r="AJS288" s="0"/>
      <c r="AJT288" s="0"/>
      <c r="AJU288" s="0"/>
      <c r="AJV288" s="0"/>
      <c r="AJW288" s="0"/>
      <c r="AJX288" s="0"/>
      <c r="AJY288" s="0"/>
      <c r="AJZ288" s="0"/>
      <c r="AKA288" s="0"/>
      <c r="AKB288" s="0"/>
      <c r="AKC288" s="0"/>
      <c r="AKD288" s="0"/>
      <c r="AKE288" s="0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</row>
    <row r="289" customFormat="false" ht="28.5" hidden="false" customHeight="false" outlineLevel="0" collapsed="false">
      <c r="A289" s="5" t="n">
        <v>288</v>
      </c>
      <c r="B289" s="6" t="s">
        <v>571</v>
      </c>
      <c r="C289" s="7"/>
      <c r="D289" s="7" t="s">
        <v>155</v>
      </c>
      <c r="E289" s="7" t="s">
        <v>198</v>
      </c>
      <c r="F289" s="8" t="s">
        <v>37</v>
      </c>
      <c r="G289" s="8" t="s">
        <v>22</v>
      </c>
      <c r="H289" s="9" t="n">
        <v>42248</v>
      </c>
      <c r="I289" s="8" t="s">
        <v>32</v>
      </c>
      <c r="J289" s="10" t="s">
        <v>75</v>
      </c>
      <c r="K289" s="35" t="s">
        <v>572</v>
      </c>
      <c r="L289" s="36" t="s">
        <v>573</v>
      </c>
      <c r="M289" s="12"/>
      <c r="N289" s="9" t="n">
        <v>42248</v>
      </c>
      <c r="O289" s="13" t="s">
        <v>70</v>
      </c>
      <c r="P289" s="13" t="s">
        <v>268</v>
      </c>
      <c r="Q289" s="13" t="str">
        <f aca="false">VLOOKUP(O289,MacroProcessos!$C$2:$E$7,3,0)</f>
        <v>De Suporte</v>
      </c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 s="0"/>
      <c r="KG289" s="0"/>
      <c r="KH289" s="0"/>
      <c r="KI289" s="0"/>
      <c r="KJ289" s="0"/>
      <c r="KK289" s="0"/>
      <c r="KL289" s="0"/>
      <c r="KM289" s="0"/>
      <c r="KN289" s="0"/>
      <c r="KO289" s="0"/>
      <c r="KP289" s="0"/>
      <c r="KQ289" s="0"/>
      <c r="KR289" s="0"/>
      <c r="KS289" s="0"/>
      <c r="KT289" s="0"/>
      <c r="KU289" s="0"/>
      <c r="KV289" s="0"/>
      <c r="KW289" s="0"/>
      <c r="KX289" s="0"/>
      <c r="KY289" s="0"/>
      <c r="KZ289" s="0"/>
      <c r="LA289" s="0"/>
      <c r="LB289" s="0"/>
      <c r="LC289" s="0"/>
      <c r="LD289" s="0"/>
      <c r="LE289" s="0"/>
      <c r="LF289" s="0"/>
      <c r="LG289" s="0"/>
      <c r="LH289" s="0"/>
      <c r="LI289" s="0"/>
      <c r="LJ289" s="0"/>
      <c r="LK289" s="0"/>
      <c r="LL289" s="0"/>
      <c r="LM289" s="0"/>
      <c r="LN289" s="0"/>
      <c r="LO289" s="0"/>
      <c r="LP289" s="0"/>
      <c r="LQ289" s="0"/>
      <c r="LR289" s="0"/>
      <c r="LS289" s="0"/>
      <c r="LT289" s="0"/>
      <c r="LU289" s="0"/>
      <c r="LV289" s="0"/>
      <c r="LW289" s="0"/>
      <c r="LX289" s="0"/>
      <c r="LY289" s="0"/>
      <c r="LZ289" s="0"/>
      <c r="MA289" s="0"/>
      <c r="MB289" s="0"/>
      <c r="MC289" s="0"/>
      <c r="MD289" s="0"/>
      <c r="ME289" s="0"/>
      <c r="MF289" s="0"/>
      <c r="MG289" s="0"/>
      <c r="MH289" s="0"/>
      <c r="MI289" s="0"/>
      <c r="MJ289" s="0"/>
      <c r="MK289" s="0"/>
      <c r="ML289" s="0"/>
      <c r="MM289" s="0"/>
      <c r="MN289" s="0"/>
      <c r="MO289" s="0"/>
      <c r="MP289" s="0"/>
      <c r="MQ289" s="0"/>
      <c r="MR289" s="0"/>
      <c r="MS289" s="0"/>
      <c r="MT289" s="0"/>
      <c r="MU289" s="0"/>
      <c r="MV289" s="0"/>
      <c r="MW289" s="0"/>
      <c r="MX289" s="0"/>
      <c r="MY289" s="0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  <c r="YJ289" s="0"/>
      <c r="YK289" s="0"/>
      <c r="YL289" s="0"/>
      <c r="YM289" s="0"/>
      <c r="YN289" s="0"/>
      <c r="YO289" s="0"/>
      <c r="YP289" s="0"/>
      <c r="YQ289" s="0"/>
      <c r="YR289" s="0"/>
      <c r="YS289" s="0"/>
      <c r="YT289" s="0"/>
      <c r="YU289" s="0"/>
      <c r="YV289" s="0"/>
      <c r="YW289" s="0"/>
      <c r="YX289" s="0"/>
      <c r="YY289" s="0"/>
      <c r="YZ289" s="0"/>
      <c r="ZA289" s="0"/>
      <c r="ZB289" s="0"/>
      <c r="ZC289" s="0"/>
      <c r="ZD289" s="0"/>
      <c r="ZE289" s="0"/>
      <c r="ZF289" s="0"/>
      <c r="ZG289" s="0"/>
      <c r="ZH289" s="0"/>
      <c r="ZI289" s="0"/>
      <c r="ZJ289" s="0"/>
      <c r="ZK289" s="0"/>
      <c r="ZL289" s="0"/>
      <c r="ZM289" s="0"/>
      <c r="ZN289" s="0"/>
      <c r="ZO289" s="0"/>
      <c r="ZP289" s="0"/>
      <c r="ZQ289" s="0"/>
      <c r="ZR289" s="0"/>
      <c r="ZS289" s="0"/>
      <c r="ZT289" s="0"/>
      <c r="ZU289" s="0"/>
      <c r="ZV289" s="0"/>
      <c r="ZW289" s="0"/>
      <c r="ZX289" s="0"/>
      <c r="ZY289" s="0"/>
      <c r="ZZ289" s="0"/>
      <c r="AAA289" s="0"/>
      <c r="AAB289" s="0"/>
      <c r="AAC289" s="0"/>
      <c r="AAD289" s="0"/>
      <c r="AAE289" s="0"/>
      <c r="AAF289" s="0"/>
      <c r="AAG289" s="0"/>
      <c r="AAH289" s="0"/>
      <c r="AAI289" s="0"/>
      <c r="AAJ289" s="0"/>
      <c r="AAK289" s="0"/>
      <c r="AAL289" s="0"/>
      <c r="AAM289" s="0"/>
      <c r="AAN289" s="0"/>
      <c r="AAO289" s="0"/>
      <c r="AAP289" s="0"/>
      <c r="AAQ289" s="0"/>
      <c r="AAR289" s="0"/>
      <c r="AAS289" s="0"/>
      <c r="AAT289" s="0"/>
      <c r="AAU289" s="0"/>
      <c r="AAV289" s="0"/>
      <c r="AAW289" s="0"/>
      <c r="AAX289" s="0"/>
      <c r="AAY289" s="0"/>
      <c r="AAZ289" s="0"/>
      <c r="ABA289" s="0"/>
      <c r="ABB289" s="0"/>
      <c r="ABC289" s="0"/>
      <c r="ABD289" s="0"/>
      <c r="ABE289" s="0"/>
      <c r="ABF289" s="0"/>
      <c r="ABG289" s="0"/>
      <c r="ABH289" s="0"/>
      <c r="ABI289" s="0"/>
      <c r="ABJ289" s="0"/>
      <c r="ABK289" s="0"/>
      <c r="ABL289" s="0"/>
      <c r="ABM289" s="0"/>
      <c r="ABN289" s="0"/>
      <c r="ABO289" s="0"/>
      <c r="ABP289" s="0"/>
      <c r="ABQ289" s="0"/>
      <c r="ABR289" s="0"/>
      <c r="ABS289" s="0"/>
      <c r="ABT289" s="0"/>
      <c r="ABU289" s="0"/>
      <c r="ABV289" s="0"/>
      <c r="ABW289" s="0"/>
      <c r="ABX289" s="0"/>
      <c r="ABY289" s="0"/>
      <c r="ABZ289" s="0"/>
      <c r="ACA289" s="0"/>
      <c r="ACB289" s="0"/>
      <c r="ACC289" s="0"/>
      <c r="ACD289" s="0"/>
      <c r="ACE289" s="0"/>
      <c r="ACF289" s="0"/>
      <c r="ACG289" s="0"/>
      <c r="ACH289" s="0"/>
      <c r="ACI289" s="0"/>
      <c r="ACJ289" s="0"/>
      <c r="ACK289" s="0"/>
      <c r="ACL289" s="0"/>
      <c r="ACM289" s="0"/>
      <c r="ACN289" s="0"/>
      <c r="ACO289" s="0"/>
      <c r="ACP289" s="0"/>
      <c r="ACQ289" s="0"/>
      <c r="ACR289" s="0"/>
      <c r="ACS289" s="0"/>
      <c r="ACT289" s="0"/>
      <c r="ACU289" s="0"/>
      <c r="ACV289" s="0"/>
      <c r="ACW289" s="0"/>
      <c r="ACX289" s="0"/>
      <c r="ACY289" s="0"/>
      <c r="ACZ289" s="0"/>
      <c r="ADA289" s="0"/>
      <c r="ADB289" s="0"/>
      <c r="ADC289" s="0"/>
      <c r="ADD289" s="0"/>
      <c r="ADE289" s="0"/>
      <c r="ADF289" s="0"/>
      <c r="ADG289" s="0"/>
      <c r="ADH289" s="0"/>
      <c r="ADI289" s="0"/>
      <c r="ADJ289" s="0"/>
      <c r="ADK289" s="0"/>
      <c r="ADL289" s="0"/>
      <c r="ADM289" s="0"/>
      <c r="ADN289" s="0"/>
      <c r="ADO289" s="0"/>
      <c r="ADP289" s="0"/>
      <c r="ADQ289" s="0"/>
      <c r="ADR289" s="0"/>
      <c r="ADS289" s="0"/>
      <c r="ADT289" s="0"/>
      <c r="ADU289" s="0"/>
      <c r="ADV289" s="0"/>
      <c r="ADW289" s="0"/>
      <c r="ADX289" s="0"/>
      <c r="ADY289" s="0"/>
      <c r="ADZ289" s="0"/>
      <c r="AEA289" s="0"/>
      <c r="AEB289" s="0"/>
      <c r="AEC289" s="0"/>
      <c r="AED289" s="0"/>
      <c r="AEE289" s="0"/>
      <c r="AEF289" s="0"/>
      <c r="AEG289" s="0"/>
      <c r="AEH289" s="0"/>
      <c r="AEI289" s="0"/>
      <c r="AEJ289" s="0"/>
      <c r="AEK289" s="0"/>
      <c r="AEL289" s="0"/>
      <c r="AEM289" s="0"/>
      <c r="AEN289" s="0"/>
      <c r="AEO289" s="0"/>
      <c r="AEP289" s="0"/>
      <c r="AEQ289" s="0"/>
      <c r="AER289" s="0"/>
      <c r="AES289" s="0"/>
      <c r="AET289" s="0"/>
      <c r="AEU289" s="0"/>
      <c r="AEV289" s="0"/>
      <c r="AEW289" s="0"/>
      <c r="AEX289" s="0"/>
      <c r="AEY289" s="0"/>
      <c r="AEZ289" s="0"/>
      <c r="AFA289" s="0"/>
      <c r="AFB289" s="0"/>
      <c r="AFC289" s="0"/>
      <c r="AFD289" s="0"/>
      <c r="AFE289" s="0"/>
      <c r="AFF289" s="0"/>
      <c r="AFG289" s="0"/>
      <c r="AFH289" s="0"/>
      <c r="AFI289" s="0"/>
      <c r="AFJ289" s="0"/>
      <c r="AFK289" s="0"/>
      <c r="AFL289" s="0"/>
      <c r="AFM289" s="0"/>
      <c r="AFN289" s="0"/>
      <c r="AFO289" s="0"/>
      <c r="AFP289" s="0"/>
      <c r="AFQ289" s="0"/>
      <c r="AFR289" s="0"/>
      <c r="AFS289" s="0"/>
      <c r="AFT289" s="0"/>
      <c r="AFU289" s="0"/>
      <c r="AFV289" s="0"/>
      <c r="AFW289" s="0"/>
      <c r="AFX289" s="0"/>
      <c r="AFY289" s="0"/>
      <c r="AFZ289" s="0"/>
      <c r="AGA289" s="0"/>
      <c r="AGB289" s="0"/>
      <c r="AGC289" s="0"/>
      <c r="AGD289" s="0"/>
      <c r="AGE289" s="0"/>
      <c r="AGF289" s="0"/>
      <c r="AGG289" s="0"/>
      <c r="AGH289" s="0"/>
      <c r="AGI289" s="0"/>
      <c r="AGJ289" s="0"/>
      <c r="AGK289" s="0"/>
      <c r="AGL289" s="0"/>
      <c r="AGM289" s="0"/>
      <c r="AGN289" s="0"/>
      <c r="AGO289" s="0"/>
      <c r="AGP289" s="0"/>
      <c r="AGQ289" s="0"/>
      <c r="AGR289" s="0"/>
      <c r="AGS289" s="0"/>
      <c r="AGT289" s="0"/>
      <c r="AGU289" s="0"/>
      <c r="AGV289" s="0"/>
      <c r="AGW289" s="0"/>
      <c r="AGX289" s="0"/>
      <c r="AGY289" s="0"/>
      <c r="AGZ289" s="0"/>
      <c r="AHA289" s="0"/>
      <c r="AHB289" s="0"/>
      <c r="AHC289" s="0"/>
      <c r="AHD289" s="0"/>
      <c r="AHE289" s="0"/>
      <c r="AHF289" s="0"/>
      <c r="AHG289" s="0"/>
      <c r="AHH289" s="0"/>
      <c r="AHI289" s="0"/>
      <c r="AHJ289" s="0"/>
      <c r="AHK289" s="0"/>
      <c r="AHL289" s="0"/>
      <c r="AHM289" s="0"/>
      <c r="AHN289" s="0"/>
      <c r="AHO289" s="0"/>
      <c r="AHP289" s="0"/>
      <c r="AHQ289" s="0"/>
      <c r="AHR289" s="0"/>
      <c r="AHS289" s="0"/>
      <c r="AHT289" s="0"/>
      <c r="AHU289" s="0"/>
      <c r="AHV289" s="0"/>
      <c r="AHW289" s="0"/>
      <c r="AHX289" s="0"/>
      <c r="AHY289" s="0"/>
      <c r="AHZ289" s="0"/>
      <c r="AIA289" s="0"/>
      <c r="AIB289" s="0"/>
      <c r="AIC289" s="0"/>
      <c r="AID289" s="0"/>
      <c r="AIE289" s="0"/>
      <c r="AIF289" s="0"/>
      <c r="AIG289" s="0"/>
      <c r="AIH289" s="0"/>
      <c r="AII289" s="0"/>
      <c r="AIJ289" s="0"/>
      <c r="AIK289" s="0"/>
      <c r="AIL289" s="0"/>
      <c r="AIM289" s="0"/>
      <c r="AIN289" s="0"/>
      <c r="AIO289" s="0"/>
      <c r="AIP289" s="0"/>
      <c r="AIQ289" s="0"/>
      <c r="AIR289" s="0"/>
      <c r="AIS289" s="0"/>
      <c r="AIT289" s="0"/>
      <c r="AIU289" s="0"/>
      <c r="AIV289" s="0"/>
      <c r="AIW289" s="0"/>
      <c r="AIX289" s="0"/>
      <c r="AIY289" s="0"/>
      <c r="AIZ289" s="0"/>
      <c r="AJA289" s="0"/>
      <c r="AJB289" s="0"/>
      <c r="AJC289" s="0"/>
      <c r="AJD289" s="0"/>
      <c r="AJE289" s="0"/>
      <c r="AJF289" s="0"/>
      <c r="AJG289" s="0"/>
      <c r="AJH289" s="0"/>
      <c r="AJI289" s="0"/>
      <c r="AJJ289" s="0"/>
      <c r="AJK289" s="0"/>
      <c r="AJL289" s="0"/>
      <c r="AJM289" s="0"/>
      <c r="AJN289" s="0"/>
      <c r="AJO289" s="0"/>
      <c r="AJP289" s="0"/>
      <c r="AJQ289" s="0"/>
      <c r="AJR289" s="0"/>
      <c r="AJS289" s="0"/>
      <c r="AJT289" s="0"/>
      <c r="AJU289" s="0"/>
      <c r="AJV289" s="0"/>
      <c r="AJW289" s="0"/>
      <c r="AJX289" s="0"/>
      <c r="AJY289" s="0"/>
      <c r="AJZ289" s="0"/>
      <c r="AKA289" s="0"/>
      <c r="AKB289" s="0"/>
      <c r="AKC289" s="0"/>
      <c r="AKD289" s="0"/>
      <c r="AKE289" s="0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</row>
    <row r="290" customFormat="false" ht="28.5" hidden="false" customHeight="false" outlineLevel="0" collapsed="false">
      <c r="A290" s="5" t="n">
        <v>289</v>
      </c>
      <c r="B290" s="6" t="s">
        <v>574</v>
      </c>
      <c r="C290" s="7"/>
      <c r="D290" s="7" t="s">
        <v>155</v>
      </c>
      <c r="E290" s="7" t="s">
        <v>198</v>
      </c>
      <c r="F290" s="8" t="s">
        <v>31</v>
      </c>
      <c r="G290" s="8" t="s">
        <v>22</v>
      </c>
      <c r="H290" s="9" t="n">
        <v>42248</v>
      </c>
      <c r="I290" s="8" t="s">
        <v>32</v>
      </c>
      <c r="J290" s="10" t="s">
        <v>75</v>
      </c>
      <c r="K290" s="35" t="s">
        <v>575</v>
      </c>
      <c r="L290" s="36" t="s">
        <v>576</v>
      </c>
      <c r="M290" s="12"/>
      <c r="N290" s="9" t="n">
        <v>42248</v>
      </c>
      <c r="O290" s="13" t="s">
        <v>46</v>
      </c>
      <c r="P290" s="13" t="s">
        <v>47</v>
      </c>
      <c r="Q290" s="13" t="str">
        <f aca="false">VLOOKUP(O290,MacroProcessos!$C$2:$E$7,3,0)</f>
        <v>Finalístico</v>
      </c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 s="0"/>
      <c r="KH290" s="0"/>
      <c r="KI290" s="0"/>
      <c r="KJ290" s="0"/>
      <c r="KK290" s="0"/>
      <c r="KL290" s="0"/>
      <c r="KM290" s="0"/>
      <c r="KN290" s="0"/>
      <c r="KO290" s="0"/>
      <c r="KP290" s="0"/>
      <c r="KQ290" s="0"/>
      <c r="KR290" s="0"/>
      <c r="KS290" s="0"/>
      <c r="KT290" s="0"/>
      <c r="KU290" s="0"/>
      <c r="KV290" s="0"/>
      <c r="KW290" s="0"/>
      <c r="KX290" s="0"/>
      <c r="KY290" s="0"/>
      <c r="KZ290" s="0"/>
      <c r="LA290" s="0"/>
      <c r="LB290" s="0"/>
      <c r="LC290" s="0"/>
      <c r="LD290" s="0"/>
      <c r="LE290" s="0"/>
      <c r="LF290" s="0"/>
      <c r="LG290" s="0"/>
      <c r="LH290" s="0"/>
      <c r="LI290" s="0"/>
      <c r="LJ290" s="0"/>
      <c r="LK290" s="0"/>
      <c r="LL290" s="0"/>
      <c r="LM290" s="0"/>
      <c r="LN290" s="0"/>
      <c r="LO290" s="0"/>
      <c r="LP290" s="0"/>
      <c r="LQ290" s="0"/>
      <c r="LR290" s="0"/>
      <c r="LS290" s="0"/>
      <c r="LT290" s="0"/>
      <c r="LU290" s="0"/>
      <c r="LV290" s="0"/>
      <c r="LW290" s="0"/>
      <c r="LX290" s="0"/>
      <c r="LY290" s="0"/>
      <c r="LZ290" s="0"/>
      <c r="MA290" s="0"/>
      <c r="MB290" s="0"/>
      <c r="MC290" s="0"/>
      <c r="MD290" s="0"/>
      <c r="ME290" s="0"/>
      <c r="MF290" s="0"/>
      <c r="MG290" s="0"/>
      <c r="MH290" s="0"/>
      <c r="MI290" s="0"/>
      <c r="MJ290" s="0"/>
      <c r="MK290" s="0"/>
      <c r="ML290" s="0"/>
      <c r="MM290" s="0"/>
      <c r="MN290" s="0"/>
      <c r="MO290" s="0"/>
      <c r="MP290" s="0"/>
      <c r="MQ290" s="0"/>
      <c r="MR290" s="0"/>
      <c r="MS290" s="0"/>
      <c r="MT290" s="0"/>
      <c r="MU290" s="0"/>
      <c r="MV290" s="0"/>
      <c r="MW290" s="0"/>
      <c r="MX290" s="0"/>
      <c r="MY290" s="0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  <c r="YJ290" s="0"/>
      <c r="YK290" s="0"/>
      <c r="YL290" s="0"/>
      <c r="YM290" s="0"/>
      <c r="YN290" s="0"/>
      <c r="YO290" s="0"/>
      <c r="YP290" s="0"/>
      <c r="YQ290" s="0"/>
      <c r="YR290" s="0"/>
      <c r="YS290" s="0"/>
      <c r="YT290" s="0"/>
      <c r="YU290" s="0"/>
      <c r="YV290" s="0"/>
      <c r="YW290" s="0"/>
      <c r="YX290" s="0"/>
      <c r="YY290" s="0"/>
      <c r="YZ290" s="0"/>
      <c r="ZA290" s="0"/>
      <c r="ZB290" s="0"/>
      <c r="ZC290" s="0"/>
      <c r="ZD290" s="0"/>
      <c r="ZE290" s="0"/>
      <c r="ZF290" s="0"/>
      <c r="ZG290" s="0"/>
      <c r="ZH290" s="0"/>
      <c r="ZI290" s="0"/>
      <c r="ZJ290" s="0"/>
      <c r="ZK290" s="0"/>
      <c r="ZL290" s="0"/>
      <c r="ZM290" s="0"/>
      <c r="ZN290" s="0"/>
      <c r="ZO290" s="0"/>
      <c r="ZP290" s="0"/>
      <c r="ZQ290" s="0"/>
      <c r="ZR290" s="0"/>
      <c r="ZS290" s="0"/>
      <c r="ZT290" s="0"/>
      <c r="ZU290" s="0"/>
      <c r="ZV290" s="0"/>
      <c r="ZW290" s="0"/>
      <c r="ZX290" s="0"/>
      <c r="ZY290" s="0"/>
      <c r="ZZ290" s="0"/>
      <c r="AAA290" s="0"/>
      <c r="AAB290" s="0"/>
      <c r="AAC290" s="0"/>
      <c r="AAD290" s="0"/>
      <c r="AAE290" s="0"/>
      <c r="AAF290" s="0"/>
      <c r="AAG290" s="0"/>
      <c r="AAH290" s="0"/>
      <c r="AAI290" s="0"/>
      <c r="AAJ290" s="0"/>
      <c r="AAK290" s="0"/>
      <c r="AAL290" s="0"/>
      <c r="AAM290" s="0"/>
      <c r="AAN290" s="0"/>
      <c r="AAO290" s="0"/>
      <c r="AAP290" s="0"/>
      <c r="AAQ290" s="0"/>
      <c r="AAR290" s="0"/>
      <c r="AAS290" s="0"/>
      <c r="AAT290" s="0"/>
      <c r="AAU290" s="0"/>
      <c r="AAV290" s="0"/>
      <c r="AAW290" s="0"/>
      <c r="AAX290" s="0"/>
      <c r="AAY290" s="0"/>
      <c r="AAZ290" s="0"/>
      <c r="ABA290" s="0"/>
      <c r="ABB290" s="0"/>
      <c r="ABC290" s="0"/>
      <c r="ABD290" s="0"/>
      <c r="ABE290" s="0"/>
      <c r="ABF290" s="0"/>
      <c r="ABG290" s="0"/>
      <c r="ABH290" s="0"/>
      <c r="ABI290" s="0"/>
      <c r="ABJ290" s="0"/>
      <c r="ABK290" s="0"/>
      <c r="ABL290" s="0"/>
      <c r="ABM290" s="0"/>
      <c r="ABN290" s="0"/>
      <c r="ABO290" s="0"/>
      <c r="ABP290" s="0"/>
      <c r="ABQ290" s="0"/>
      <c r="ABR290" s="0"/>
      <c r="ABS290" s="0"/>
      <c r="ABT290" s="0"/>
      <c r="ABU290" s="0"/>
      <c r="ABV290" s="0"/>
      <c r="ABW290" s="0"/>
      <c r="ABX290" s="0"/>
      <c r="ABY290" s="0"/>
      <c r="ABZ290" s="0"/>
      <c r="ACA290" s="0"/>
      <c r="ACB290" s="0"/>
      <c r="ACC290" s="0"/>
      <c r="ACD290" s="0"/>
      <c r="ACE290" s="0"/>
      <c r="ACF290" s="0"/>
      <c r="ACG290" s="0"/>
      <c r="ACH290" s="0"/>
      <c r="ACI290" s="0"/>
      <c r="ACJ290" s="0"/>
      <c r="ACK290" s="0"/>
      <c r="ACL290" s="0"/>
      <c r="ACM290" s="0"/>
      <c r="ACN290" s="0"/>
      <c r="ACO290" s="0"/>
      <c r="ACP290" s="0"/>
      <c r="ACQ290" s="0"/>
      <c r="ACR290" s="0"/>
      <c r="ACS290" s="0"/>
      <c r="ACT290" s="0"/>
      <c r="ACU290" s="0"/>
      <c r="ACV290" s="0"/>
      <c r="ACW290" s="0"/>
      <c r="ACX290" s="0"/>
      <c r="ACY290" s="0"/>
      <c r="ACZ290" s="0"/>
      <c r="ADA290" s="0"/>
      <c r="ADB290" s="0"/>
      <c r="ADC290" s="0"/>
      <c r="ADD290" s="0"/>
      <c r="ADE290" s="0"/>
      <c r="ADF290" s="0"/>
      <c r="ADG290" s="0"/>
      <c r="ADH290" s="0"/>
      <c r="ADI290" s="0"/>
      <c r="ADJ290" s="0"/>
      <c r="ADK290" s="0"/>
      <c r="ADL290" s="0"/>
      <c r="ADM290" s="0"/>
      <c r="ADN290" s="0"/>
      <c r="ADO290" s="0"/>
      <c r="ADP290" s="0"/>
      <c r="ADQ290" s="0"/>
      <c r="ADR290" s="0"/>
      <c r="ADS290" s="0"/>
      <c r="ADT290" s="0"/>
      <c r="ADU290" s="0"/>
      <c r="ADV290" s="0"/>
      <c r="ADW290" s="0"/>
      <c r="ADX290" s="0"/>
      <c r="ADY290" s="0"/>
      <c r="ADZ290" s="0"/>
      <c r="AEA290" s="0"/>
      <c r="AEB290" s="0"/>
      <c r="AEC290" s="0"/>
      <c r="AED290" s="0"/>
      <c r="AEE290" s="0"/>
      <c r="AEF290" s="0"/>
      <c r="AEG290" s="0"/>
      <c r="AEH290" s="0"/>
      <c r="AEI290" s="0"/>
      <c r="AEJ290" s="0"/>
      <c r="AEK290" s="0"/>
      <c r="AEL290" s="0"/>
      <c r="AEM290" s="0"/>
      <c r="AEN290" s="0"/>
      <c r="AEO290" s="0"/>
      <c r="AEP290" s="0"/>
      <c r="AEQ290" s="0"/>
      <c r="AER290" s="0"/>
      <c r="AES290" s="0"/>
      <c r="AET290" s="0"/>
      <c r="AEU290" s="0"/>
      <c r="AEV290" s="0"/>
      <c r="AEW290" s="0"/>
      <c r="AEX290" s="0"/>
      <c r="AEY290" s="0"/>
      <c r="AEZ290" s="0"/>
      <c r="AFA290" s="0"/>
      <c r="AFB290" s="0"/>
      <c r="AFC290" s="0"/>
      <c r="AFD290" s="0"/>
      <c r="AFE290" s="0"/>
      <c r="AFF290" s="0"/>
      <c r="AFG290" s="0"/>
      <c r="AFH290" s="0"/>
      <c r="AFI290" s="0"/>
      <c r="AFJ290" s="0"/>
      <c r="AFK290" s="0"/>
      <c r="AFL290" s="0"/>
      <c r="AFM290" s="0"/>
      <c r="AFN290" s="0"/>
      <c r="AFO290" s="0"/>
      <c r="AFP290" s="0"/>
      <c r="AFQ290" s="0"/>
      <c r="AFR290" s="0"/>
      <c r="AFS290" s="0"/>
      <c r="AFT290" s="0"/>
      <c r="AFU290" s="0"/>
      <c r="AFV290" s="0"/>
      <c r="AFW290" s="0"/>
      <c r="AFX290" s="0"/>
      <c r="AFY290" s="0"/>
      <c r="AFZ290" s="0"/>
      <c r="AGA290" s="0"/>
      <c r="AGB290" s="0"/>
      <c r="AGC290" s="0"/>
      <c r="AGD290" s="0"/>
      <c r="AGE290" s="0"/>
      <c r="AGF290" s="0"/>
      <c r="AGG290" s="0"/>
      <c r="AGH290" s="0"/>
      <c r="AGI290" s="0"/>
      <c r="AGJ290" s="0"/>
      <c r="AGK290" s="0"/>
      <c r="AGL290" s="0"/>
      <c r="AGM290" s="0"/>
      <c r="AGN290" s="0"/>
      <c r="AGO290" s="0"/>
      <c r="AGP290" s="0"/>
      <c r="AGQ290" s="0"/>
      <c r="AGR290" s="0"/>
      <c r="AGS290" s="0"/>
      <c r="AGT290" s="0"/>
      <c r="AGU290" s="0"/>
      <c r="AGV290" s="0"/>
      <c r="AGW290" s="0"/>
      <c r="AGX290" s="0"/>
      <c r="AGY290" s="0"/>
      <c r="AGZ290" s="0"/>
      <c r="AHA290" s="0"/>
      <c r="AHB290" s="0"/>
      <c r="AHC290" s="0"/>
      <c r="AHD290" s="0"/>
      <c r="AHE290" s="0"/>
      <c r="AHF290" s="0"/>
      <c r="AHG290" s="0"/>
      <c r="AHH290" s="0"/>
      <c r="AHI290" s="0"/>
      <c r="AHJ290" s="0"/>
      <c r="AHK290" s="0"/>
      <c r="AHL290" s="0"/>
      <c r="AHM290" s="0"/>
      <c r="AHN290" s="0"/>
      <c r="AHO290" s="0"/>
      <c r="AHP290" s="0"/>
      <c r="AHQ290" s="0"/>
      <c r="AHR290" s="0"/>
      <c r="AHS290" s="0"/>
      <c r="AHT290" s="0"/>
      <c r="AHU290" s="0"/>
      <c r="AHV290" s="0"/>
      <c r="AHW290" s="0"/>
      <c r="AHX290" s="0"/>
      <c r="AHY290" s="0"/>
      <c r="AHZ290" s="0"/>
      <c r="AIA290" s="0"/>
      <c r="AIB290" s="0"/>
      <c r="AIC290" s="0"/>
      <c r="AID290" s="0"/>
      <c r="AIE290" s="0"/>
      <c r="AIF290" s="0"/>
      <c r="AIG290" s="0"/>
      <c r="AIH290" s="0"/>
      <c r="AII290" s="0"/>
      <c r="AIJ290" s="0"/>
      <c r="AIK290" s="0"/>
      <c r="AIL290" s="0"/>
      <c r="AIM290" s="0"/>
      <c r="AIN290" s="0"/>
      <c r="AIO290" s="0"/>
      <c r="AIP290" s="0"/>
      <c r="AIQ290" s="0"/>
      <c r="AIR290" s="0"/>
      <c r="AIS290" s="0"/>
      <c r="AIT290" s="0"/>
      <c r="AIU290" s="0"/>
      <c r="AIV290" s="0"/>
      <c r="AIW290" s="0"/>
      <c r="AIX290" s="0"/>
      <c r="AIY290" s="0"/>
      <c r="AIZ290" s="0"/>
      <c r="AJA290" s="0"/>
      <c r="AJB290" s="0"/>
      <c r="AJC290" s="0"/>
      <c r="AJD290" s="0"/>
      <c r="AJE290" s="0"/>
      <c r="AJF290" s="0"/>
      <c r="AJG290" s="0"/>
      <c r="AJH290" s="0"/>
      <c r="AJI290" s="0"/>
      <c r="AJJ290" s="0"/>
      <c r="AJK290" s="0"/>
      <c r="AJL290" s="0"/>
      <c r="AJM290" s="0"/>
      <c r="AJN290" s="0"/>
      <c r="AJO290" s="0"/>
      <c r="AJP290" s="0"/>
      <c r="AJQ290" s="0"/>
      <c r="AJR290" s="0"/>
      <c r="AJS290" s="0"/>
      <c r="AJT290" s="0"/>
      <c r="AJU290" s="0"/>
      <c r="AJV290" s="0"/>
      <c r="AJW290" s="0"/>
      <c r="AJX290" s="0"/>
      <c r="AJY290" s="0"/>
      <c r="AJZ290" s="0"/>
      <c r="AKA290" s="0"/>
      <c r="AKB290" s="0"/>
      <c r="AKC290" s="0"/>
      <c r="AKD290" s="0"/>
      <c r="AKE290" s="0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</row>
    <row r="291" customFormat="false" ht="15" hidden="false" customHeight="false" outlineLevel="0" collapsed="false">
      <c r="A291" s="5" t="n">
        <v>290</v>
      </c>
      <c r="B291" s="6" t="s">
        <v>577</v>
      </c>
      <c r="C291" s="20"/>
      <c r="D291" s="7" t="s">
        <v>209</v>
      </c>
      <c r="E291" s="7" t="s">
        <v>275</v>
      </c>
      <c r="F291" s="8" t="s">
        <v>31</v>
      </c>
      <c r="G291" s="7"/>
      <c r="H291" s="7"/>
      <c r="I291" s="8" t="s">
        <v>32</v>
      </c>
      <c r="J291" s="7" t="s">
        <v>409</v>
      </c>
      <c r="K291" s="12"/>
      <c r="L291" s="37"/>
      <c r="M291" s="12"/>
      <c r="N291" s="9" t="n">
        <v>42248</v>
      </c>
      <c r="O291" s="13" t="s">
        <v>70</v>
      </c>
      <c r="P291" s="13" t="s">
        <v>302</v>
      </c>
      <c r="Q291" s="13" t="str">
        <f aca="false">VLOOKUP(O291,MacroProcessos!$C$2:$E$7,3,0)</f>
        <v>De Suporte</v>
      </c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 s="0"/>
      <c r="KI291" s="0"/>
      <c r="KJ291" s="0"/>
      <c r="KK291" s="0"/>
      <c r="KL291" s="0"/>
      <c r="KM291" s="0"/>
      <c r="KN291" s="0"/>
      <c r="KO291" s="0"/>
      <c r="KP291" s="0"/>
      <c r="KQ291" s="0"/>
      <c r="KR291" s="0"/>
      <c r="KS291" s="0"/>
      <c r="KT291" s="0"/>
      <c r="KU291" s="0"/>
      <c r="KV291" s="0"/>
      <c r="KW291" s="0"/>
      <c r="KX291" s="0"/>
      <c r="KY291" s="0"/>
      <c r="KZ291" s="0"/>
      <c r="LA291" s="0"/>
      <c r="LB291" s="0"/>
      <c r="LC291" s="0"/>
      <c r="LD291" s="0"/>
      <c r="LE291" s="0"/>
      <c r="LF291" s="0"/>
      <c r="LG291" s="0"/>
      <c r="LH291" s="0"/>
      <c r="LI291" s="0"/>
      <c r="LJ291" s="0"/>
      <c r="LK291" s="0"/>
      <c r="LL291" s="0"/>
      <c r="LM291" s="0"/>
      <c r="LN291" s="0"/>
      <c r="LO291" s="0"/>
      <c r="LP291" s="0"/>
      <c r="LQ291" s="0"/>
      <c r="LR291" s="0"/>
      <c r="LS291" s="0"/>
      <c r="LT291" s="0"/>
      <c r="LU291" s="0"/>
      <c r="LV291" s="0"/>
      <c r="LW291" s="0"/>
      <c r="LX291" s="0"/>
      <c r="LY291" s="0"/>
      <c r="LZ291" s="0"/>
      <c r="MA291" s="0"/>
      <c r="MB291" s="0"/>
      <c r="MC291" s="0"/>
      <c r="MD291" s="0"/>
      <c r="ME291" s="0"/>
      <c r="MF291" s="0"/>
      <c r="MG291" s="0"/>
      <c r="MH291" s="0"/>
      <c r="MI291" s="0"/>
      <c r="MJ291" s="0"/>
      <c r="MK291" s="0"/>
      <c r="ML291" s="0"/>
      <c r="MM291" s="0"/>
      <c r="MN291" s="0"/>
      <c r="MO291" s="0"/>
      <c r="MP291" s="0"/>
      <c r="MQ291" s="0"/>
      <c r="MR291" s="0"/>
      <c r="MS291" s="0"/>
      <c r="MT291" s="0"/>
      <c r="MU291" s="0"/>
      <c r="MV291" s="0"/>
      <c r="MW291" s="0"/>
      <c r="MX291" s="0"/>
      <c r="MY291" s="0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  <c r="YJ291" s="0"/>
      <c r="YK291" s="0"/>
      <c r="YL291" s="0"/>
      <c r="YM291" s="0"/>
      <c r="YN291" s="0"/>
      <c r="YO291" s="0"/>
      <c r="YP291" s="0"/>
      <c r="YQ291" s="0"/>
      <c r="YR291" s="0"/>
      <c r="YS291" s="0"/>
      <c r="YT291" s="0"/>
      <c r="YU291" s="0"/>
      <c r="YV291" s="0"/>
      <c r="YW291" s="0"/>
      <c r="YX291" s="0"/>
      <c r="YY291" s="0"/>
      <c r="YZ291" s="0"/>
      <c r="ZA291" s="0"/>
      <c r="ZB291" s="0"/>
      <c r="ZC291" s="0"/>
      <c r="ZD291" s="0"/>
      <c r="ZE291" s="0"/>
      <c r="ZF291" s="0"/>
      <c r="ZG291" s="0"/>
      <c r="ZH291" s="0"/>
      <c r="ZI291" s="0"/>
      <c r="ZJ291" s="0"/>
      <c r="ZK291" s="0"/>
      <c r="ZL291" s="0"/>
      <c r="ZM291" s="0"/>
      <c r="ZN291" s="0"/>
      <c r="ZO291" s="0"/>
      <c r="ZP291" s="0"/>
      <c r="ZQ291" s="0"/>
      <c r="ZR291" s="0"/>
      <c r="ZS291" s="0"/>
      <c r="ZT291" s="0"/>
      <c r="ZU291" s="0"/>
      <c r="ZV291" s="0"/>
      <c r="ZW291" s="0"/>
      <c r="ZX291" s="0"/>
      <c r="ZY291" s="0"/>
      <c r="ZZ291" s="0"/>
      <c r="AAA291" s="0"/>
      <c r="AAB291" s="0"/>
      <c r="AAC291" s="0"/>
      <c r="AAD291" s="0"/>
      <c r="AAE291" s="0"/>
      <c r="AAF291" s="0"/>
      <c r="AAG291" s="0"/>
      <c r="AAH291" s="0"/>
      <c r="AAI291" s="0"/>
      <c r="AAJ291" s="0"/>
      <c r="AAK291" s="0"/>
      <c r="AAL291" s="0"/>
      <c r="AAM291" s="0"/>
      <c r="AAN291" s="0"/>
      <c r="AAO291" s="0"/>
      <c r="AAP291" s="0"/>
      <c r="AAQ291" s="0"/>
      <c r="AAR291" s="0"/>
      <c r="AAS291" s="0"/>
      <c r="AAT291" s="0"/>
      <c r="AAU291" s="0"/>
      <c r="AAV291" s="0"/>
      <c r="AAW291" s="0"/>
      <c r="AAX291" s="0"/>
      <c r="AAY291" s="0"/>
      <c r="AAZ291" s="0"/>
      <c r="ABA291" s="0"/>
      <c r="ABB291" s="0"/>
      <c r="ABC291" s="0"/>
      <c r="ABD291" s="0"/>
      <c r="ABE291" s="0"/>
      <c r="ABF291" s="0"/>
      <c r="ABG291" s="0"/>
      <c r="ABH291" s="0"/>
      <c r="ABI291" s="0"/>
      <c r="ABJ291" s="0"/>
      <c r="ABK291" s="0"/>
      <c r="ABL291" s="0"/>
      <c r="ABM291" s="0"/>
      <c r="ABN291" s="0"/>
      <c r="ABO291" s="0"/>
      <c r="ABP291" s="0"/>
      <c r="ABQ291" s="0"/>
      <c r="ABR291" s="0"/>
      <c r="ABS291" s="0"/>
      <c r="ABT291" s="0"/>
      <c r="ABU291" s="0"/>
      <c r="ABV291" s="0"/>
      <c r="ABW291" s="0"/>
      <c r="ABX291" s="0"/>
      <c r="ABY291" s="0"/>
      <c r="ABZ291" s="0"/>
      <c r="ACA291" s="0"/>
      <c r="ACB291" s="0"/>
      <c r="ACC291" s="0"/>
      <c r="ACD291" s="0"/>
      <c r="ACE291" s="0"/>
      <c r="ACF291" s="0"/>
      <c r="ACG291" s="0"/>
      <c r="ACH291" s="0"/>
      <c r="ACI291" s="0"/>
      <c r="ACJ291" s="0"/>
      <c r="ACK291" s="0"/>
      <c r="ACL291" s="0"/>
      <c r="ACM291" s="0"/>
      <c r="ACN291" s="0"/>
      <c r="ACO291" s="0"/>
      <c r="ACP291" s="0"/>
      <c r="ACQ291" s="0"/>
      <c r="ACR291" s="0"/>
      <c r="ACS291" s="0"/>
      <c r="ACT291" s="0"/>
      <c r="ACU291" s="0"/>
      <c r="ACV291" s="0"/>
      <c r="ACW291" s="0"/>
      <c r="ACX291" s="0"/>
      <c r="ACY291" s="0"/>
      <c r="ACZ291" s="0"/>
      <c r="ADA291" s="0"/>
      <c r="ADB291" s="0"/>
      <c r="ADC291" s="0"/>
      <c r="ADD291" s="0"/>
      <c r="ADE291" s="0"/>
      <c r="ADF291" s="0"/>
      <c r="ADG291" s="0"/>
      <c r="ADH291" s="0"/>
      <c r="ADI291" s="0"/>
      <c r="ADJ291" s="0"/>
      <c r="ADK291" s="0"/>
      <c r="ADL291" s="0"/>
      <c r="ADM291" s="0"/>
      <c r="ADN291" s="0"/>
      <c r="ADO291" s="0"/>
      <c r="ADP291" s="0"/>
      <c r="ADQ291" s="0"/>
      <c r="ADR291" s="0"/>
      <c r="ADS291" s="0"/>
      <c r="ADT291" s="0"/>
      <c r="ADU291" s="0"/>
      <c r="ADV291" s="0"/>
      <c r="ADW291" s="0"/>
      <c r="ADX291" s="0"/>
      <c r="ADY291" s="0"/>
      <c r="ADZ291" s="0"/>
      <c r="AEA291" s="0"/>
      <c r="AEB291" s="0"/>
      <c r="AEC291" s="0"/>
      <c r="AED291" s="0"/>
      <c r="AEE291" s="0"/>
      <c r="AEF291" s="0"/>
      <c r="AEG291" s="0"/>
      <c r="AEH291" s="0"/>
      <c r="AEI291" s="0"/>
      <c r="AEJ291" s="0"/>
      <c r="AEK291" s="0"/>
      <c r="AEL291" s="0"/>
      <c r="AEM291" s="0"/>
      <c r="AEN291" s="0"/>
      <c r="AEO291" s="0"/>
      <c r="AEP291" s="0"/>
      <c r="AEQ291" s="0"/>
      <c r="AER291" s="0"/>
      <c r="AES291" s="0"/>
      <c r="AET291" s="0"/>
      <c r="AEU291" s="0"/>
      <c r="AEV291" s="0"/>
      <c r="AEW291" s="0"/>
      <c r="AEX291" s="0"/>
      <c r="AEY291" s="0"/>
      <c r="AEZ291" s="0"/>
      <c r="AFA291" s="0"/>
      <c r="AFB291" s="0"/>
      <c r="AFC291" s="0"/>
      <c r="AFD291" s="0"/>
      <c r="AFE291" s="0"/>
      <c r="AFF291" s="0"/>
      <c r="AFG291" s="0"/>
      <c r="AFH291" s="0"/>
      <c r="AFI291" s="0"/>
      <c r="AFJ291" s="0"/>
      <c r="AFK291" s="0"/>
      <c r="AFL291" s="0"/>
      <c r="AFM291" s="0"/>
      <c r="AFN291" s="0"/>
      <c r="AFO291" s="0"/>
      <c r="AFP291" s="0"/>
      <c r="AFQ291" s="0"/>
      <c r="AFR291" s="0"/>
      <c r="AFS291" s="0"/>
      <c r="AFT291" s="0"/>
      <c r="AFU291" s="0"/>
      <c r="AFV291" s="0"/>
      <c r="AFW291" s="0"/>
      <c r="AFX291" s="0"/>
      <c r="AFY291" s="0"/>
      <c r="AFZ291" s="0"/>
      <c r="AGA291" s="0"/>
      <c r="AGB291" s="0"/>
      <c r="AGC291" s="0"/>
      <c r="AGD291" s="0"/>
      <c r="AGE291" s="0"/>
      <c r="AGF291" s="0"/>
      <c r="AGG291" s="0"/>
      <c r="AGH291" s="0"/>
      <c r="AGI291" s="0"/>
      <c r="AGJ291" s="0"/>
      <c r="AGK291" s="0"/>
      <c r="AGL291" s="0"/>
      <c r="AGM291" s="0"/>
      <c r="AGN291" s="0"/>
      <c r="AGO291" s="0"/>
      <c r="AGP291" s="0"/>
      <c r="AGQ291" s="0"/>
      <c r="AGR291" s="0"/>
      <c r="AGS291" s="0"/>
      <c r="AGT291" s="0"/>
      <c r="AGU291" s="0"/>
      <c r="AGV291" s="0"/>
      <c r="AGW291" s="0"/>
      <c r="AGX291" s="0"/>
      <c r="AGY291" s="0"/>
      <c r="AGZ291" s="0"/>
      <c r="AHA291" s="0"/>
      <c r="AHB291" s="0"/>
      <c r="AHC291" s="0"/>
      <c r="AHD291" s="0"/>
      <c r="AHE291" s="0"/>
      <c r="AHF291" s="0"/>
      <c r="AHG291" s="0"/>
      <c r="AHH291" s="0"/>
      <c r="AHI291" s="0"/>
      <c r="AHJ291" s="0"/>
      <c r="AHK291" s="0"/>
      <c r="AHL291" s="0"/>
      <c r="AHM291" s="0"/>
      <c r="AHN291" s="0"/>
      <c r="AHO291" s="0"/>
      <c r="AHP291" s="0"/>
      <c r="AHQ291" s="0"/>
      <c r="AHR291" s="0"/>
      <c r="AHS291" s="0"/>
      <c r="AHT291" s="0"/>
      <c r="AHU291" s="0"/>
      <c r="AHV291" s="0"/>
      <c r="AHW291" s="0"/>
      <c r="AHX291" s="0"/>
      <c r="AHY291" s="0"/>
      <c r="AHZ291" s="0"/>
      <c r="AIA291" s="0"/>
      <c r="AIB291" s="0"/>
      <c r="AIC291" s="0"/>
      <c r="AID291" s="0"/>
      <c r="AIE291" s="0"/>
      <c r="AIF291" s="0"/>
      <c r="AIG291" s="0"/>
      <c r="AIH291" s="0"/>
      <c r="AII291" s="0"/>
      <c r="AIJ291" s="0"/>
      <c r="AIK291" s="0"/>
      <c r="AIL291" s="0"/>
      <c r="AIM291" s="0"/>
      <c r="AIN291" s="0"/>
      <c r="AIO291" s="0"/>
      <c r="AIP291" s="0"/>
      <c r="AIQ291" s="0"/>
      <c r="AIR291" s="0"/>
      <c r="AIS291" s="0"/>
      <c r="AIT291" s="0"/>
      <c r="AIU291" s="0"/>
      <c r="AIV291" s="0"/>
      <c r="AIW291" s="0"/>
      <c r="AIX291" s="0"/>
      <c r="AIY291" s="0"/>
      <c r="AIZ291" s="0"/>
      <c r="AJA291" s="0"/>
      <c r="AJB291" s="0"/>
      <c r="AJC291" s="0"/>
      <c r="AJD291" s="0"/>
      <c r="AJE291" s="0"/>
      <c r="AJF291" s="0"/>
      <c r="AJG291" s="0"/>
      <c r="AJH291" s="0"/>
      <c r="AJI291" s="0"/>
      <c r="AJJ291" s="0"/>
      <c r="AJK291" s="0"/>
      <c r="AJL291" s="0"/>
      <c r="AJM291" s="0"/>
      <c r="AJN291" s="0"/>
      <c r="AJO291" s="0"/>
      <c r="AJP291" s="0"/>
      <c r="AJQ291" s="0"/>
      <c r="AJR291" s="0"/>
      <c r="AJS291" s="0"/>
      <c r="AJT291" s="0"/>
      <c r="AJU291" s="0"/>
      <c r="AJV291" s="0"/>
      <c r="AJW291" s="0"/>
      <c r="AJX291" s="0"/>
      <c r="AJY291" s="0"/>
      <c r="AJZ291" s="0"/>
      <c r="AKA291" s="0"/>
      <c r="AKB291" s="0"/>
      <c r="AKC291" s="0"/>
      <c r="AKD291" s="0"/>
      <c r="AKE291" s="0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</row>
    <row r="292" customFormat="false" ht="39.55" hidden="false" customHeight="false" outlineLevel="0" collapsed="false">
      <c r="A292" s="5" t="n">
        <v>291</v>
      </c>
      <c r="B292" s="6" t="s">
        <v>578</v>
      </c>
      <c r="C292" s="20"/>
      <c r="D292" s="7" t="s">
        <v>209</v>
      </c>
      <c r="E292" s="7" t="s">
        <v>275</v>
      </c>
      <c r="F292" s="8" t="s">
        <v>31</v>
      </c>
      <c r="G292" s="7"/>
      <c r="H292" s="7"/>
      <c r="I292" s="8" t="s">
        <v>32</v>
      </c>
      <c r="J292" s="7" t="s">
        <v>75</v>
      </c>
      <c r="K292" s="12"/>
      <c r="L292" s="37"/>
      <c r="M292" s="12"/>
      <c r="N292" s="9" t="n">
        <v>42248</v>
      </c>
      <c r="O292" s="13" t="s">
        <v>70</v>
      </c>
      <c r="P292" s="13" t="s">
        <v>324</v>
      </c>
      <c r="Q292" s="13" t="str">
        <f aca="false">VLOOKUP(O292,MacroProcessos!$C$2:$E$7,3,0)</f>
        <v>De Suporte</v>
      </c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 s="0"/>
      <c r="KJ292" s="0"/>
      <c r="KK292" s="0"/>
      <c r="KL292" s="0"/>
      <c r="KM292" s="0"/>
      <c r="KN292" s="0"/>
      <c r="KO292" s="0"/>
      <c r="KP292" s="0"/>
      <c r="KQ292" s="0"/>
      <c r="KR292" s="0"/>
      <c r="KS292" s="0"/>
      <c r="KT292" s="0"/>
      <c r="KU292" s="0"/>
      <c r="KV292" s="0"/>
      <c r="KW292" s="0"/>
      <c r="KX292" s="0"/>
      <c r="KY292" s="0"/>
      <c r="KZ292" s="0"/>
      <c r="LA292" s="0"/>
      <c r="LB292" s="0"/>
      <c r="LC292" s="0"/>
      <c r="LD292" s="0"/>
      <c r="LE292" s="0"/>
      <c r="LF292" s="0"/>
      <c r="LG292" s="0"/>
      <c r="LH292" s="0"/>
      <c r="LI292" s="0"/>
      <c r="LJ292" s="0"/>
      <c r="LK292" s="0"/>
      <c r="LL292" s="0"/>
      <c r="LM292" s="0"/>
      <c r="LN292" s="0"/>
      <c r="LO292" s="0"/>
      <c r="LP292" s="0"/>
      <c r="LQ292" s="0"/>
      <c r="LR292" s="0"/>
      <c r="LS292" s="0"/>
      <c r="LT292" s="0"/>
      <c r="LU292" s="0"/>
      <c r="LV292" s="0"/>
      <c r="LW292" s="0"/>
      <c r="LX292" s="0"/>
      <c r="LY292" s="0"/>
      <c r="LZ292" s="0"/>
      <c r="MA292" s="0"/>
      <c r="MB292" s="0"/>
      <c r="MC292" s="0"/>
      <c r="MD292" s="0"/>
      <c r="ME292" s="0"/>
      <c r="MF292" s="0"/>
      <c r="MG292" s="0"/>
      <c r="MH292" s="0"/>
      <c r="MI292" s="0"/>
      <c r="MJ292" s="0"/>
      <c r="MK292" s="0"/>
      <c r="ML292" s="0"/>
      <c r="MM292" s="0"/>
      <c r="MN292" s="0"/>
      <c r="MO292" s="0"/>
      <c r="MP292" s="0"/>
      <c r="MQ292" s="0"/>
      <c r="MR292" s="0"/>
      <c r="MS292" s="0"/>
      <c r="MT292" s="0"/>
      <c r="MU292" s="0"/>
      <c r="MV292" s="0"/>
      <c r="MW292" s="0"/>
      <c r="MX292" s="0"/>
      <c r="MY292" s="0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  <c r="YJ292" s="0"/>
      <c r="YK292" s="0"/>
      <c r="YL292" s="0"/>
      <c r="YM292" s="0"/>
      <c r="YN292" s="0"/>
      <c r="YO292" s="0"/>
      <c r="YP292" s="0"/>
      <c r="YQ292" s="0"/>
      <c r="YR292" s="0"/>
      <c r="YS292" s="0"/>
      <c r="YT292" s="0"/>
      <c r="YU292" s="0"/>
      <c r="YV292" s="0"/>
      <c r="YW292" s="0"/>
      <c r="YX292" s="0"/>
      <c r="YY292" s="0"/>
      <c r="YZ292" s="0"/>
      <c r="ZA292" s="0"/>
      <c r="ZB292" s="0"/>
      <c r="ZC292" s="0"/>
      <c r="ZD292" s="0"/>
      <c r="ZE292" s="0"/>
      <c r="ZF292" s="0"/>
      <c r="ZG292" s="0"/>
      <c r="ZH292" s="0"/>
      <c r="ZI292" s="0"/>
      <c r="ZJ292" s="0"/>
      <c r="ZK292" s="0"/>
      <c r="ZL292" s="0"/>
      <c r="ZM292" s="0"/>
      <c r="ZN292" s="0"/>
      <c r="ZO292" s="0"/>
      <c r="ZP292" s="0"/>
      <c r="ZQ292" s="0"/>
      <c r="ZR292" s="0"/>
      <c r="ZS292" s="0"/>
      <c r="ZT292" s="0"/>
      <c r="ZU292" s="0"/>
      <c r="ZV292" s="0"/>
      <c r="ZW292" s="0"/>
      <c r="ZX292" s="0"/>
      <c r="ZY292" s="0"/>
      <c r="ZZ292" s="0"/>
      <c r="AAA292" s="0"/>
      <c r="AAB292" s="0"/>
      <c r="AAC292" s="0"/>
      <c r="AAD292" s="0"/>
      <c r="AAE292" s="0"/>
      <c r="AAF292" s="0"/>
      <c r="AAG292" s="0"/>
      <c r="AAH292" s="0"/>
      <c r="AAI292" s="0"/>
      <c r="AAJ292" s="0"/>
      <c r="AAK292" s="0"/>
      <c r="AAL292" s="0"/>
      <c r="AAM292" s="0"/>
      <c r="AAN292" s="0"/>
      <c r="AAO292" s="0"/>
      <c r="AAP292" s="0"/>
      <c r="AAQ292" s="0"/>
      <c r="AAR292" s="0"/>
      <c r="AAS292" s="0"/>
      <c r="AAT292" s="0"/>
      <c r="AAU292" s="0"/>
      <c r="AAV292" s="0"/>
      <c r="AAW292" s="0"/>
      <c r="AAX292" s="0"/>
      <c r="AAY292" s="0"/>
      <c r="AAZ292" s="0"/>
      <c r="ABA292" s="0"/>
      <c r="ABB292" s="0"/>
      <c r="ABC292" s="0"/>
      <c r="ABD292" s="0"/>
      <c r="ABE292" s="0"/>
      <c r="ABF292" s="0"/>
      <c r="ABG292" s="0"/>
      <c r="ABH292" s="0"/>
      <c r="ABI292" s="0"/>
      <c r="ABJ292" s="0"/>
      <c r="ABK292" s="0"/>
      <c r="ABL292" s="0"/>
      <c r="ABM292" s="0"/>
      <c r="ABN292" s="0"/>
      <c r="ABO292" s="0"/>
      <c r="ABP292" s="0"/>
      <c r="ABQ292" s="0"/>
      <c r="ABR292" s="0"/>
      <c r="ABS292" s="0"/>
      <c r="ABT292" s="0"/>
      <c r="ABU292" s="0"/>
      <c r="ABV292" s="0"/>
      <c r="ABW292" s="0"/>
      <c r="ABX292" s="0"/>
      <c r="ABY292" s="0"/>
      <c r="ABZ292" s="0"/>
      <c r="ACA292" s="0"/>
      <c r="ACB292" s="0"/>
      <c r="ACC292" s="0"/>
      <c r="ACD292" s="0"/>
      <c r="ACE292" s="0"/>
      <c r="ACF292" s="0"/>
      <c r="ACG292" s="0"/>
      <c r="ACH292" s="0"/>
      <c r="ACI292" s="0"/>
      <c r="ACJ292" s="0"/>
      <c r="ACK292" s="0"/>
      <c r="ACL292" s="0"/>
      <c r="ACM292" s="0"/>
      <c r="ACN292" s="0"/>
      <c r="ACO292" s="0"/>
      <c r="ACP292" s="0"/>
      <c r="ACQ292" s="0"/>
      <c r="ACR292" s="0"/>
      <c r="ACS292" s="0"/>
      <c r="ACT292" s="0"/>
      <c r="ACU292" s="0"/>
      <c r="ACV292" s="0"/>
      <c r="ACW292" s="0"/>
      <c r="ACX292" s="0"/>
      <c r="ACY292" s="0"/>
      <c r="ACZ292" s="0"/>
      <c r="ADA292" s="0"/>
      <c r="ADB292" s="0"/>
      <c r="ADC292" s="0"/>
      <c r="ADD292" s="0"/>
      <c r="ADE292" s="0"/>
      <c r="ADF292" s="0"/>
      <c r="ADG292" s="0"/>
      <c r="ADH292" s="0"/>
      <c r="ADI292" s="0"/>
      <c r="ADJ292" s="0"/>
      <c r="ADK292" s="0"/>
      <c r="ADL292" s="0"/>
      <c r="ADM292" s="0"/>
      <c r="ADN292" s="0"/>
      <c r="ADO292" s="0"/>
      <c r="ADP292" s="0"/>
      <c r="ADQ292" s="0"/>
      <c r="ADR292" s="0"/>
      <c r="ADS292" s="0"/>
      <c r="ADT292" s="0"/>
      <c r="ADU292" s="0"/>
      <c r="ADV292" s="0"/>
      <c r="ADW292" s="0"/>
      <c r="ADX292" s="0"/>
      <c r="ADY292" s="0"/>
      <c r="ADZ292" s="0"/>
      <c r="AEA292" s="0"/>
      <c r="AEB292" s="0"/>
      <c r="AEC292" s="0"/>
      <c r="AED292" s="0"/>
      <c r="AEE292" s="0"/>
      <c r="AEF292" s="0"/>
      <c r="AEG292" s="0"/>
      <c r="AEH292" s="0"/>
      <c r="AEI292" s="0"/>
      <c r="AEJ292" s="0"/>
      <c r="AEK292" s="0"/>
      <c r="AEL292" s="0"/>
      <c r="AEM292" s="0"/>
      <c r="AEN292" s="0"/>
      <c r="AEO292" s="0"/>
      <c r="AEP292" s="0"/>
      <c r="AEQ292" s="0"/>
      <c r="AER292" s="0"/>
      <c r="AES292" s="0"/>
      <c r="AET292" s="0"/>
      <c r="AEU292" s="0"/>
      <c r="AEV292" s="0"/>
      <c r="AEW292" s="0"/>
      <c r="AEX292" s="0"/>
      <c r="AEY292" s="0"/>
      <c r="AEZ292" s="0"/>
      <c r="AFA292" s="0"/>
      <c r="AFB292" s="0"/>
      <c r="AFC292" s="0"/>
      <c r="AFD292" s="0"/>
      <c r="AFE292" s="0"/>
      <c r="AFF292" s="0"/>
      <c r="AFG292" s="0"/>
      <c r="AFH292" s="0"/>
      <c r="AFI292" s="0"/>
      <c r="AFJ292" s="0"/>
      <c r="AFK292" s="0"/>
      <c r="AFL292" s="0"/>
      <c r="AFM292" s="0"/>
      <c r="AFN292" s="0"/>
      <c r="AFO292" s="0"/>
      <c r="AFP292" s="0"/>
      <c r="AFQ292" s="0"/>
      <c r="AFR292" s="0"/>
      <c r="AFS292" s="0"/>
      <c r="AFT292" s="0"/>
      <c r="AFU292" s="0"/>
      <c r="AFV292" s="0"/>
      <c r="AFW292" s="0"/>
      <c r="AFX292" s="0"/>
      <c r="AFY292" s="0"/>
      <c r="AFZ292" s="0"/>
      <c r="AGA292" s="0"/>
      <c r="AGB292" s="0"/>
      <c r="AGC292" s="0"/>
      <c r="AGD292" s="0"/>
      <c r="AGE292" s="0"/>
      <c r="AGF292" s="0"/>
      <c r="AGG292" s="0"/>
      <c r="AGH292" s="0"/>
      <c r="AGI292" s="0"/>
      <c r="AGJ292" s="0"/>
      <c r="AGK292" s="0"/>
      <c r="AGL292" s="0"/>
      <c r="AGM292" s="0"/>
      <c r="AGN292" s="0"/>
      <c r="AGO292" s="0"/>
      <c r="AGP292" s="0"/>
      <c r="AGQ292" s="0"/>
      <c r="AGR292" s="0"/>
      <c r="AGS292" s="0"/>
      <c r="AGT292" s="0"/>
      <c r="AGU292" s="0"/>
      <c r="AGV292" s="0"/>
      <c r="AGW292" s="0"/>
      <c r="AGX292" s="0"/>
      <c r="AGY292" s="0"/>
      <c r="AGZ292" s="0"/>
      <c r="AHA292" s="0"/>
      <c r="AHB292" s="0"/>
      <c r="AHC292" s="0"/>
      <c r="AHD292" s="0"/>
      <c r="AHE292" s="0"/>
      <c r="AHF292" s="0"/>
      <c r="AHG292" s="0"/>
      <c r="AHH292" s="0"/>
      <c r="AHI292" s="0"/>
      <c r="AHJ292" s="0"/>
      <c r="AHK292" s="0"/>
      <c r="AHL292" s="0"/>
      <c r="AHM292" s="0"/>
      <c r="AHN292" s="0"/>
      <c r="AHO292" s="0"/>
      <c r="AHP292" s="0"/>
      <c r="AHQ292" s="0"/>
      <c r="AHR292" s="0"/>
      <c r="AHS292" s="0"/>
      <c r="AHT292" s="0"/>
      <c r="AHU292" s="0"/>
      <c r="AHV292" s="0"/>
      <c r="AHW292" s="0"/>
      <c r="AHX292" s="0"/>
      <c r="AHY292" s="0"/>
      <c r="AHZ292" s="0"/>
      <c r="AIA292" s="0"/>
      <c r="AIB292" s="0"/>
      <c r="AIC292" s="0"/>
      <c r="AID292" s="0"/>
      <c r="AIE292" s="0"/>
      <c r="AIF292" s="0"/>
      <c r="AIG292" s="0"/>
      <c r="AIH292" s="0"/>
      <c r="AII292" s="0"/>
      <c r="AIJ292" s="0"/>
      <c r="AIK292" s="0"/>
      <c r="AIL292" s="0"/>
      <c r="AIM292" s="0"/>
      <c r="AIN292" s="0"/>
      <c r="AIO292" s="0"/>
      <c r="AIP292" s="0"/>
      <c r="AIQ292" s="0"/>
      <c r="AIR292" s="0"/>
      <c r="AIS292" s="0"/>
      <c r="AIT292" s="0"/>
      <c r="AIU292" s="0"/>
      <c r="AIV292" s="0"/>
      <c r="AIW292" s="0"/>
      <c r="AIX292" s="0"/>
      <c r="AIY292" s="0"/>
      <c r="AIZ292" s="0"/>
      <c r="AJA292" s="0"/>
      <c r="AJB292" s="0"/>
      <c r="AJC292" s="0"/>
      <c r="AJD292" s="0"/>
      <c r="AJE292" s="0"/>
      <c r="AJF292" s="0"/>
      <c r="AJG292" s="0"/>
      <c r="AJH292" s="0"/>
      <c r="AJI292" s="0"/>
      <c r="AJJ292" s="0"/>
      <c r="AJK292" s="0"/>
      <c r="AJL292" s="0"/>
      <c r="AJM292" s="0"/>
      <c r="AJN292" s="0"/>
      <c r="AJO292" s="0"/>
      <c r="AJP292" s="0"/>
      <c r="AJQ292" s="0"/>
      <c r="AJR292" s="0"/>
      <c r="AJS292" s="0"/>
      <c r="AJT292" s="0"/>
      <c r="AJU292" s="0"/>
      <c r="AJV292" s="0"/>
      <c r="AJW292" s="0"/>
      <c r="AJX292" s="0"/>
      <c r="AJY292" s="0"/>
      <c r="AJZ292" s="0"/>
      <c r="AKA292" s="0"/>
      <c r="AKB292" s="0"/>
      <c r="AKC292" s="0"/>
      <c r="AKD292" s="0"/>
      <c r="AKE292" s="0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</row>
    <row r="293" customFormat="false" ht="15" hidden="false" customHeight="false" outlineLevel="0" collapsed="false">
      <c r="A293" s="5" t="n">
        <v>292</v>
      </c>
      <c r="B293" s="6" t="s">
        <v>579</v>
      </c>
      <c r="C293" s="20"/>
      <c r="D293" s="7" t="s">
        <v>209</v>
      </c>
      <c r="E293" s="7" t="s">
        <v>335</v>
      </c>
      <c r="F293" s="8" t="s">
        <v>31</v>
      </c>
      <c r="G293" s="7"/>
      <c r="H293" s="7"/>
      <c r="I293" s="7" t="s">
        <v>32</v>
      </c>
      <c r="J293" s="7" t="s">
        <v>253</v>
      </c>
      <c r="K293" s="12"/>
      <c r="L293" s="37"/>
      <c r="M293" s="12"/>
      <c r="N293" s="9" t="n">
        <v>42248</v>
      </c>
      <c r="O293" s="13" t="s">
        <v>70</v>
      </c>
      <c r="P293" s="13" t="s">
        <v>233</v>
      </c>
      <c r="Q293" s="13" t="str">
        <f aca="false">VLOOKUP(O293,MacroProcessos!$C$2:$E$7,3,0)</f>
        <v>De Suporte</v>
      </c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 s="0"/>
      <c r="KK293" s="0"/>
      <c r="KL293" s="0"/>
      <c r="KM293" s="0"/>
      <c r="KN293" s="0"/>
      <c r="KO293" s="0"/>
      <c r="KP293" s="0"/>
      <c r="KQ293" s="0"/>
      <c r="KR293" s="0"/>
      <c r="KS293" s="0"/>
      <c r="KT293" s="0"/>
      <c r="KU293" s="0"/>
      <c r="KV293" s="0"/>
      <c r="KW293" s="0"/>
      <c r="KX293" s="0"/>
      <c r="KY293" s="0"/>
      <c r="KZ293" s="0"/>
      <c r="LA293" s="0"/>
      <c r="LB293" s="0"/>
      <c r="LC293" s="0"/>
      <c r="LD293" s="0"/>
      <c r="LE293" s="0"/>
      <c r="LF293" s="0"/>
      <c r="LG293" s="0"/>
      <c r="LH293" s="0"/>
      <c r="LI293" s="0"/>
      <c r="LJ293" s="0"/>
      <c r="LK293" s="0"/>
      <c r="LL293" s="0"/>
      <c r="LM293" s="0"/>
      <c r="LN293" s="0"/>
      <c r="LO293" s="0"/>
      <c r="LP293" s="0"/>
      <c r="LQ293" s="0"/>
      <c r="LR293" s="0"/>
      <c r="LS293" s="0"/>
      <c r="LT293" s="0"/>
      <c r="LU293" s="0"/>
      <c r="LV293" s="0"/>
      <c r="LW293" s="0"/>
      <c r="LX293" s="0"/>
      <c r="LY293" s="0"/>
      <c r="LZ293" s="0"/>
      <c r="MA293" s="0"/>
      <c r="MB293" s="0"/>
      <c r="MC293" s="0"/>
      <c r="MD293" s="0"/>
      <c r="ME293" s="0"/>
      <c r="MF293" s="0"/>
      <c r="MG293" s="0"/>
      <c r="MH293" s="0"/>
      <c r="MI293" s="0"/>
      <c r="MJ293" s="0"/>
      <c r="MK293" s="0"/>
      <c r="ML293" s="0"/>
      <c r="MM293" s="0"/>
      <c r="MN293" s="0"/>
      <c r="MO293" s="0"/>
      <c r="MP293" s="0"/>
      <c r="MQ293" s="0"/>
      <c r="MR293" s="0"/>
      <c r="MS293" s="0"/>
      <c r="MT293" s="0"/>
      <c r="MU293" s="0"/>
      <c r="MV293" s="0"/>
      <c r="MW293" s="0"/>
      <c r="MX293" s="0"/>
      <c r="MY293" s="0"/>
      <c r="MZ293" s="0"/>
      <c r="NA293" s="0"/>
      <c r="NB293" s="0"/>
      <c r="NC293" s="0"/>
      <c r="ND293" s="0"/>
      <c r="NE293" s="0"/>
      <c r="NF293" s="0"/>
      <c r="NG293" s="0"/>
      <c r="NH293" s="0"/>
      <c r="NI293" s="0"/>
      <c r="NJ293" s="0"/>
      <c r="NK293" s="0"/>
      <c r="NL293" s="0"/>
      <c r="NM293" s="0"/>
      <c r="NN293" s="0"/>
      <c r="NO293" s="0"/>
      <c r="NP293" s="0"/>
      <c r="NQ293" s="0"/>
      <c r="NR293" s="0"/>
      <c r="NS293" s="0"/>
      <c r="NT293" s="0"/>
      <c r="NU293" s="0"/>
      <c r="NV293" s="0"/>
      <c r="NW293" s="0"/>
      <c r="NX293" s="0"/>
      <c r="NY293" s="0"/>
      <c r="NZ293" s="0"/>
      <c r="OA293" s="0"/>
      <c r="OB293" s="0"/>
      <c r="OC293" s="0"/>
      <c r="OD293" s="0"/>
      <c r="OE293" s="0"/>
      <c r="OF293" s="0"/>
      <c r="OG293" s="0"/>
      <c r="OH293" s="0"/>
      <c r="OI293" s="0"/>
      <c r="OJ293" s="0"/>
      <c r="OK293" s="0"/>
      <c r="OL293" s="0"/>
      <c r="OM293" s="0"/>
      <c r="ON293" s="0"/>
      <c r="OO293" s="0"/>
      <c r="OP293" s="0"/>
      <c r="OQ293" s="0"/>
      <c r="OR293" s="0"/>
      <c r="OS293" s="0"/>
      <c r="OT293" s="0"/>
      <c r="OU293" s="0"/>
      <c r="OV293" s="0"/>
      <c r="OW293" s="0"/>
      <c r="OX293" s="0"/>
      <c r="OY293" s="0"/>
      <c r="OZ293" s="0"/>
      <c r="PA293" s="0"/>
      <c r="PB293" s="0"/>
      <c r="PC293" s="0"/>
      <c r="PD293" s="0"/>
      <c r="PE293" s="0"/>
      <c r="PF293" s="0"/>
      <c r="PG293" s="0"/>
      <c r="PH293" s="0"/>
      <c r="PI293" s="0"/>
      <c r="PJ293" s="0"/>
      <c r="PK293" s="0"/>
      <c r="PL293" s="0"/>
      <c r="PM293" s="0"/>
      <c r="PN293" s="0"/>
      <c r="PO293" s="0"/>
      <c r="PP293" s="0"/>
      <c r="PQ293" s="0"/>
      <c r="PR293" s="0"/>
      <c r="PS293" s="0"/>
      <c r="PT293" s="0"/>
      <c r="PU293" s="0"/>
      <c r="PV293" s="0"/>
      <c r="PW293" s="0"/>
      <c r="PX293" s="0"/>
      <c r="PY293" s="0"/>
      <c r="PZ293" s="0"/>
      <c r="QA293" s="0"/>
      <c r="QB293" s="0"/>
      <c r="QC293" s="0"/>
      <c r="QD293" s="0"/>
      <c r="QE293" s="0"/>
      <c r="QF293" s="0"/>
      <c r="QG293" s="0"/>
      <c r="QH293" s="0"/>
      <c r="QI293" s="0"/>
      <c r="QJ293" s="0"/>
      <c r="QK293" s="0"/>
      <c r="QL293" s="0"/>
      <c r="QM293" s="0"/>
      <c r="QN293" s="0"/>
      <c r="QO293" s="0"/>
      <c r="QP293" s="0"/>
      <c r="QQ293" s="0"/>
      <c r="QR293" s="0"/>
      <c r="QS293" s="0"/>
      <c r="QT293" s="0"/>
      <c r="QU293" s="0"/>
      <c r="QV293" s="0"/>
      <c r="QW293" s="0"/>
      <c r="QX293" s="0"/>
      <c r="QY293" s="0"/>
      <c r="QZ293" s="0"/>
      <c r="RA293" s="0"/>
      <c r="RB293" s="0"/>
      <c r="RC293" s="0"/>
      <c r="RD293" s="0"/>
      <c r="RE293" s="0"/>
      <c r="RF293" s="0"/>
      <c r="RG293" s="0"/>
      <c r="RH293" s="0"/>
      <c r="RI293" s="0"/>
      <c r="RJ293" s="0"/>
      <c r="RK293" s="0"/>
      <c r="RL293" s="0"/>
      <c r="RM293" s="0"/>
      <c r="RN293" s="0"/>
      <c r="RO293" s="0"/>
      <c r="RP293" s="0"/>
      <c r="RQ293" s="0"/>
      <c r="RR293" s="0"/>
      <c r="RS293" s="0"/>
      <c r="RT293" s="0"/>
      <c r="RU293" s="0"/>
      <c r="RV293" s="0"/>
      <c r="RW293" s="0"/>
      <c r="RX293" s="0"/>
      <c r="RY293" s="0"/>
      <c r="RZ293" s="0"/>
      <c r="SA293" s="0"/>
      <c r="SB293" s="0"/>
      <c r="SC293" s="0"/>
      <c r="SD293" s="0"/>
      <c r="SE293" s="0"/>
      <c r="SF293" s="0"/>
      <c r="SG293" s="0"/>
      <c r="SH293" s="0"/>
      <c r="SI293" s="0"/>
      <c r="SJ293" s="0"/>
      <c r="SK293" s="0"/>
      <c r="SL293" s="0"/>
      <c r="SM293" s="0"/>
      <c r="SN293" s="0"/>
      <c r="SO293" s="0"/>
      <c r="SP293" s="0"/>
      <c r="SQ293" s="0"/>
      <c r="SR293" s="0"/>
      <c r="SS293" s="0"/>
      <c r="ST293" s="0"/>
      <c r="SU293" s="0"/>
      <c r="SV293" s="0"/>
      <c r="SW293" s="0"/>
      <c r="SX293" s="0"/>
      <c r="SY293" s="0"/>
      <c r="SZ293" s="0"/>
      <c r="TA293" s="0"/>
      <c r="TB293" s="0"/>
      <c r="TC293" s="0"/>
      <c r="TD293" s="0"/>
      <c r="TE293" s="0"/>
      <c r="TF293" s="0"/>
      <c r="TG293" s="0"/>
      <c r="TH293" s="0"/>
      <c r="TI293" s="0"/>
      <c r="TJ293" s="0"/>
      <c r="TK293" s="0"/>
      <c r="TL293" s="0"/>
      <c r="TM293" s="0"/>
      <c r="TN293" s="0"/>
      <c r="TO293" s="0"/>
      <c r="TP293" s="0"/>
      <c r="TQ293" s="0"/>
      <c r="TR293" s="0"/>
      <c r="TS293" s="0"/>
      <c r="TT293" s="0"/>
      <c r="TU293" s="0"/>
      <c r="TV293" s="0"/>
      <c r="TW293" s="0"/>
      <c r="TX293" s="0"/>
      <c r="TY293" s="0"/>
      <c r="TZ293" s="0"/>
      <c r="UA293" s="0"/>
      <c r="UB293" s="0"/>
      <c r="UC293" s="0"/>
      <c r="UD293" s="0"/>
      <c r="UE293" s="0"/>
      <c r="UF293" s="0"/>
      <c r="UG293" s="0"/>
      <c r="UH293" s="0"/>
      <c r="UI293" s="0"/>
      <c r="UJ293" s="0"/>
      <c r="UK293" s="0"/>
      <c r="UL293" s="0"/>
      <c r="UM293" s="0"/>
      <c r="UN293" s="0"/>
      <c r="UO293" s="0"/>
      <c r="UP293" s="0"/>
      <c r="UQ293" s="0"/>
      <c r="UR293" s="0"/>
      <c r="US293" s="0"/>
      <c r="UT293" s="0"/>
      <c r="UU293" s="0"/>
      <c r="UV293" s="0"/>
      <c r="UW293" s="0"/>
      <c r="UX293" s="0"/>
      <c r="UY293" s="0"/>
      <c r="UZ293" s="0"/>
      <c r="VA293" s="0"/>
      <c r="VB293" s="0"/>
      <c r="VC293" s="0"/>
      <c r="VD293" s="0"/>
      <c r="VE293" s="0"/>
      <c r="VF293" s="0"/>
      <c r="VG293" s="0"/>
      <c r="VH293" s="0"/>
      <c r="VI293" s="0"/>
      <c r="VJ293" s="0"/>
      <c r="VK293" s="0"/>
      <c r="VL293" s="0"/>
      <c r="VM293" s="0"/>
      <c r="VN293" s="0"/>
      <c r="VO293" s="0"/>
      <c r="VP293" s="0"/>
      <c r="VQ293" s="0"/>
      <c r="VR293" s="0"/>
      <c r="VS293" s="0"/>
      <c r="VT293" s="0"/>
      <c r="VU293" s="0"/>
      <c r="VV293" s="0"/>
      <c r="VW293" s="0"/>
      <c r="VX293" s="0"/>
      <c r="VY293" s="0"/>
      <c r="VZ293" s="0"/>
      <c r="WA293" s="0"/>
      <c r="WB293" s="0"/>
      <c r="WC293" s="0"/>
      <c r="WD293" s="0"/>
      <c r="WE293" s="0"/>
      <c r="WF293" s="0"/>
      <c r="WG293" s="0"/>
      <c r="WH293" s="0"/>
      <c r="WI293" s="0"/>
      <c r="WJ293" s="0"/>
      <c r="WK293" s="0"/>
      <c r="WL293" s="0"/>
      <c r="WM293" s="0"/>
      <c r="WN293" s="0"/>
      <c r="WO293" s="0"/>
      <c r="WP293" s="0"/>
      <c r="WQ293" s="0"/>
      <c r="WR293" s="0"/>
      <c r="WS293" s="0"/>
      <c r="WT293" s="0"/>
      <c r="WU293" s="0"/>
      <c r="WV293" s="0"/>
      <c r="WW293" s="0"/>
      <c r="WX293" s="0"/>
      <c r="WY293" s="0"/>
      <c r="WZ293" s="0"/>
      <c r="XA293" s="0"/>
      <c r="XB293" s="0"/>
      <c r="XC293" s="0"/>
      <c r="XD293" s="0"/>
      <c r="XE293" s="0"/>
      <c r="XF293" s="0"/>
      <c r="XG293" s="0"/>
      <c r="XH293" s="0"/>
      <c r="XI293" s="0"/>
      <c r="XJ293" s="0"/>
      <c r="XK293" s="0"/>
      <c r="XL293" s="0"/>
      <c r="XM293" s="0"/>
      <c r="XN293" s="0"/>
      <c r="XO293" s="0"/>
      <c r="XP293" s="0"/>
      <c r="XQ293" s="0"/>
      <c r="XR293" s="0"/>
      <c r="XS293" s="0"/>
      <c r="XT293" s="0"/>
      <c r="XU293" s="0"/>
      <c r="XV293" s="0"/>
      <c r="XW293" s="0"/>
      <c r="XX293" s="0"/>
      <c r="XY293" s="0"/>
      <c r="XZ293" s="0"/>
      <c r="YA293" s="0"/>
      <c r="YB293" s="0"/>
      <c r="YC293" s="0"/>
      <c r="YD293" s="0"/>
      <c r="YE293" s="0"/>
      <c r="YF293" s="0"/>
      <c r="YG293" s="0"/>
      <c r="YH293" s="0"/>
      <c r="YI293" s="0"/>
      <c r="YJ293" s="0"/>
      <c r="YK293" s="0"/>
      <c r="YL293" s="0"/>
      <c r="YM293" s="0"/>
      <c r="YN293" s="0"/>
      <c r="YO293" s="0"/>
      <c r="YP293" s="0"/>
      <c r="YQ293" s="0"/>
      <c r="YR293" s="0"/>
      <c r="YS293" s="0"/>
      <c r="YT293" s="0"/>
      <c r="YU293" s="0"/>
      <c r="YV293" s="0"/>
      <c r="YW293" s="0"/>
      <c r="YX293" s="0"/>
      <c r="YY293" s="0"/>
      <c r="YZ293" s="0"/>
      <c r="ZA293" s="0"/>
      <c r="ZB293" s="0"/>
      <c r="ZC293" s="0"/>
      <c r="ZD293" s="0"/>
      <c r="ZE293" s="0"/>
      <c r="ZF293" s="0"/>
      <c r="ZG293" s="0"/>
      <c r="ZH293" s="0"/>
      <c r="ZI293" s="0"/>
      <c r="ZJ293" s="0"/>
      <c r="ZK293" s="0"/>
      <c r="ZL293" s="0"/>
      <c r="ZM293" s="0"/>
      <c r="ZN293" s="0"/>
      <c r="ZO293" s="0"/>
      <c r="ZP293" s="0"/>
      <c r="ZQ293" s="0"/>
      <c r="ZR293" s="0"/>
      <c r="ZS293" s="0"/>
      <c r="ZT293" s="0"/>
      <c r="ZU293" s="0"/>
      <c r="ZV293" s="0"/>
      <c r="ZW293" s="0"/>
      <c r="ZX293" s="0"/>
      <c r="ZY293" s="0"/>
      <c r="ZZ293" s="0"/>
      <c r="AAA293" s="0"/>
      <c r="AAB293" s="0"/>
      <c r="AAC293" s="0"/>
      <c r="AAD293" s="0"/>
      <c r="AAE293" s="0"/>
      <c r="AAF293" s="0"/>
      <c r="AAG293" s="0"/>
      <c r="AAH293" s="0"/>
      <c r="AAI293" s="0"/>
      <c r="AAJ293" s="0"/>
      <c r="AAK293" s="0"/>
      <c r="AAL293" s="0"/>
      <c r="AAM293" s="0"/>
      <c r="AAN293" s="0"/>
      <c r="AAO293" s="0"/>
      <c r="AAP293" s="0"/>
      <c r="AAQ293" s="0"/>
      <c r="AAR293" s="0"/>
      <c r="AAS293" s="0"/>
      <c r="AAT293" s="0"/>
      <c r="AAU293" s="0"/>
      <c r="AAV293" s="0"/>
      <c r="AAW293" s="0"/>
      <c r="AAX293" s="0"/>
      <c r="AAY293" s="0"/>
      <c r="AAZ293" s="0"/>
      <c r="ABA293" s="0"/>
      <c r="ABB293" s="0"/>
      <c r="ABC293" s="0"/>
      <c r="ABD293" s="0"/>
      <c r="ABE293" s="0"/>
      <c r="ABF293" s="0"/>
      <c r="ABG293" s="0"/>
      <c r="ABH293" s="0"/>
      <c r="ABI293" s="0"/>
      <c r="ABJ293" s="0"/>
      <c r="ABK293" s="0"/>
      <c r="ABL293" s="0"/>
      <c r="ABM293" s="0"/>
      <c r="ABN293" s="0"/>
      <c r="ABO293" s="0"/>
      <c r="ABP293" s="0"/>
      <c r="ABQ293" s="0"/>
      <c r="ABR293" s="0"/>
      <c r="ABS293" s="0"/>
      <c r="ABT293" s="0"/>
      <c r="ABU293" s="0"/>
      <c r="ABV293" s="0"/>
      <c r="ABW293" s="0"/>
      <c r="ABX293" s="0"/>
      <c r="ABY293" s="0"/>
      <c r="ABZ293" s="0"/>
      <c r="ACA293" s="0"/>
      <c r="ACB293" s="0"/>
      <c r="ACC293" s="0"/>
      <c r="ACD293" s="0"/>
      <c r="ACE293" s="0"/>
      <c r="ACF293" s="0"/>
      <c r="ACG293" s="0"/>
      <c r="ACH293" s="0"/>
      <c r="ACI293" s="0"/>
      <c r="ACJ293" s="0"/>
      <c r="ACK293" s="0"/>
      <c r="ACL293" s="0"/>
      <c r="ACM293" s="0"/>
      <c r="ACN293" s="0"/>
      <c r="ACO293" s="0"/>
      <c r="ACP293" s="0"/>
      <c r="ACQ293" s="0"/>
      <c r="ACR293" s="0"/>
      <c r="ACS293" s="0"/>
      <c r="ACT293" s="0"/>
      <c r="ACU293" s="0"/>
      <c r="ACV293" s="0"/>
      <c r="ACW293" s="0"/>
      <c r="ACX293" s="0"/>
      <c r="ACY293" s="0"/>
      <c r="ACZ293" s="0"/>
      <c r="ADA293" s="0"/>
      <c r="ADB293" s="0"/>
      <c r="ADC293" s="0"/>
      <c r="ADD293" s="0"/>
      <c r="ADE293" s="0"/>
      <c r="ADF293" s="0"/>
      <c r="ADG293" s="0"/>
      <c r="ADH293" s="0"/>
      <c r="ADI293" s="0"/>
      <c r="ADJ293" s="0"/>
      <c r="ADK293" s="0"/>
      <c r="ADL293" s="0"/>
      <c r="ADM293" s="0"/>
      <c r="ADN293" s="0"/>
      <c r="ADO293" s="0"/>
      <c r="ADP293" s="0"/>
      <c r="ADQ293" s="0"/>
      <c r="ADR293" s="0"/>
      <c r="ADS293" s="0"/>
      <c r="ADT293" s="0"/>
      <c r="ADU293" s="0"/>
      <c r="ADV293" s="0"/>
      <c r="ADW293" s="0"/>
      <c r="ADX293" s="0"/>
      <c r="ADY293" s="0"/>
      <c r="ADZ293" s="0"/>
      <c r="AEA293" s="0"/>
      <c r="AEB293" s="0"/>
      <c r="AEC293" s="0"/>
      <c r="AED293" s="0"/>
      <c r="AEE293" s="0"/>
      <c r="AEF293" s="0"/>
      <c r="AEG293" s="0"/>
      <c r="AEH293" s="0"/>
      <c r="AEI293" s="0"/>
      <c r="AEJ293" s="0"/>
      <c r="AEK293" s="0"/>
      <c r="AEL293" s="0"/>
      <c r="AEM293" s="0"/>
      <c r="AEN293" s="0"/>
      <c r="AEO293" s="0"/>
      <c r="AEP293" s="0"/>
      <c r="AEQ293" s="0"/>
      <c r="AER293" s="0"/>
      <c r="AES293" s="0"/>
      <c r="AET293" s="0"/>
      <c r="AEU293" s="0"/>
      <c r="AEV293" s="0"/>
      <c r="AEW293" s="0"/>
      <c r="AEX293" s="0"/>
      <c r="AEY293" s="0"/>
      <c r="AEZ293" s="0"/>
      <c r="AFA293" s="0"/>
      <c r="AFB293" s="0"/>
      <c r="AFC293" s="0"/>
      <c r="AFD293" s="0"/>
      <c r="AFE293" s="0"/>
      <c r="AFF293" s="0"/>
      <c r="AFG293" s="0"/>
      <c r="AFH293" s="0"/>
      <c r="AFI293" s="0"/>
      <c r="AFJ293" s="0"/>
      <c r="AFK293" s="0"/>
      <c r="AFL293" s="0"/>
      <c r="AFM293" s="0"/>
      <c r="AFN293" s="0"/>
      <c r="AFO293" s="0"/>
      <c r="AFP293" s="0"/>
      <c r="AFQ293" s="0"/>
      <c r="AFR293" s="0"/>
      <c r="AFS293" s="0"/>
      <c r="AFT293" s="0"/>
      <c r="AFU293" s="0"/>
      <c r="AFV293" s="0"/>
      <c r="AFW293" s="0"/>
      <c r="AFX293" s="0"/>
      <c r="AFY293" s="0"/>
      <c r="AFZ293" s="0"/>
      <c r="AGA293" s="0"/>
      <c r="AGB293" s="0"/>
      <c r="AGC293" s="0"/>
      <c r="AGD293" s="0"/>
      <c r="AGE293" s="0"/>
      <c r="AGF293" s="0"/>
      <c r="AGG293" s="0"/>
      <c r="AGH293" s="0"/>
      <c r="AGI293" s="0"/>
      <c r="AGJ293" s="0"/>
      <c r="AGK293" s="0"/>
      <c r="AGL293" s="0"/>
      <c r="AGM293" s="0"/>
      <c r="AGN293" s="0"/>
      <c r="AGO293" s="0"/>
      <c r="AGP293" s="0"/>
      <c r="AGQ293" s="0"/>
      <c r="AGR293" s="0"/>
      <c r="AGS293" s="0"/>
      <c r="AGT293" s="0"/>
      <c r="AGU293" s="0"/>
      <c r="AGV293" s="0"/>
      <c r="AGW293" s="0"/>
      <c r="AGX293" s="0"/>
      <c r="AGY293" s="0"/>
      <c r="AGZ293" s="0"/>
      <c r="AHA293" s="0"/>
      <c r="AHB293" s="0"/>
      <c r="AHC293" s="0"/>
      <c r="AHD293" s="0"/>
      <c r="AHE293" s="0"/>
      <c r="AHF293" s="0"/>
      <c r="AHG293" s="0"/>
      <c r="AHH293" s="0"/>
      <c r="AHI293" s="0"/>
      <c r="AHJ293" s="0"/>
      <c r="AHK293" s="0"/>
      <c r="AHL293" s="0"/>
      <c r="AHM293" s="0"/>
      <c r="AHN293" s="0"/>
      <c r="AHO293" s="0"/>
      <c r="AHP293" s="0"/>
      <c r="AHQ293" s="0"/>
      <c r="AHR293" s="0"/>
      <c r="AHS293" s="0"/>
      <c r="AHT293" s="0"/>
      <c r="AHU293" s="0"/>
      <c r="AHV293" s="0"/>
      <c r="AHW293" s="0"/>
      <c r="AHX293" s="0"/>
      <c r="AHY293" s="0"/>
      <c r="AHZ293" s="0"/>
      <c r="AIA293" s="0"/>
      <c r="AIB293" s="0"/>
      <c r="AIC293" s="0"/>
      <c r="AID293" s="0"/>
      <c r="AIE293" s="0"/>
      <c r="AIF293" s="0"/>
      <c r="AIG293" s="0"/>
      <c r="AIH293" s="0"/>
      <c r="AII293" s="0"/>
      <c r="AIJ293" s="0"/>
      <c r="AIK293" s="0"/>
      <c r="AIL293" s="0"/>
      <c r="AIM293" s="0"/>
      <c r="AIN293" s="0"/>
      <c r="AIO293" s="0"/>
      <c r="AIP293" s="0"/>
      <c r="AIQ293" s="0"/>
      <c r="AIR293" s="0"/>
      <c r="AIS293" s="0"/>
      <c r="AIT293" s="0"/>
      <c r="AIU293" s="0"/>
      <c r="AIV293" s="0"/>
      <c r="AIW293" s="0"/>
      <c r="AIX293" s="0"/>
      <c r="AIY293" s="0"/>
      <c r="AIZ293" s="0"/>
      <c r="AJA293" s="0"/>
      <c r="AJB293" s="0"/>
      <c r="AJC293" s="0"/>
      <c r="AJD293" s="0"/>
      <c r="AJE293" s="0"/>
      <c r="AJF293" s="0"/>
      <c r="AJG293" s="0"/>
      <c r="AJH293" s="0"/>
      <c r="AJI293" s="0"/>
      <c r="AJJ293" s="0"/>
      <c r="AJK293" s="0"/>
      <c r="AJL293" s="0"/>
      <c r="AJM293" s="0"/>
      <c r="AJN293" s="0"/>
      <c r="AJO293" s="0"/>
      <c r="AJP293" s="0"/>
      <c r="AJQ293" s="0"/>
      <c r="AJR293" s="0"/>
      <c r="AJS293" s="0"/>
      <c r="AJT293" s="0"/>
      <c r="AJU293" s="0"/>
      <c r="AJV293" s="0"/>
      <c r="AJW293" s="0"/>
      <c r="AJX293" s="0"/>
      <c r="AJY293" s="0"/>
      <c r="AJZ293" s="0"/>
      <c r="AKA293" s="0"/>
      <c r="AKB293" s="0"/>
      <c r="AKC293" s="0"/>
      <c r="AKD293" s="0"/>
      <c r="AKE293" s="0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</row>
    <row r="294" customFormat="false" ht="26.85" hidden="false" customHeight="false" outlineLevel="0" collapsed="false">
      <c r="A294" s="5" t="n">
        <v>293</v>
      </c>
      <c r="B294" s="6" t="s">
        <v>580</v>
      </c>
      <c r="C294" s="20"/>
      <c r="D294" s="7" t="s">
        <v>209</v>
      </c>
      <c r="E294" s="7" t="s">
        <v>335</v>
      </c>
      <c r="F294" s="8" t="s">
        <v>31</v>
      </c>
      <c r="G294" s="7"/>
      <c r="H294" s="7"/>
      <c r="I294" s="7" t="s">
        <v>32</v>
      </c>
      <c r="J294" s="7" t="s">
        <v>253</v>
      </c>
      <c r="K294" s="12"/>
      <c r="L294" s="37"/>
      <c r="M294" s="12"/>
      <c r="N294" s="9" t="n">
        <v>42248</v>
      </c>
      <c r="O294" s="13" t="s">
        <v>70</v>
      </c>
      <c r="P294" s="13" t="s">
        <v>324</v>
      </c>
      <c r="Q294" s="13" t="str">
        <f aca="false">VLOOKUP(O294,MacroProcessos!$C$2:$E$7,3,0)</f>
        <v>De Suporte</v>
      </c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 s="0"/>
      <c r="KL294" s="0"/>
      <c r="KM294" s="0"/>
      <c r="KN294" s="0"/>
      <c r="KO294" s="0"/>
      <c r="KP294" s="0"/>
      <c r="KQ294" s="0"/>
      <c r="KR294" s="0"/>
      <c r="KS294" s="0"/>
      <c r="KT294" s="0"/>
      <c r="KU294" s="0"/>
      <c r="KV294" s="0"/>
      <c r="KW294" s="0"/>
      <c r="KX294" s="0"/>
      <c r="KY294" s="0"/>
      <c r="KZ294" s="0"/>
      <c r="LA294" s="0"/>
      <c r="LB294" s="0"/>
      <c r="LC294" s="0"/>
      <c r="LD294" s="0"/>
      <c r="LE294" s="0"/>
      <c r="LF294" s="0"/>
      <c r="LG294" s="0"/>
      <c r="LH294" s="0"/>
      <c r="LI294" s="0"/>
      <c r="LJ294" s="0"/>
      <c r="LK294" s="0"/>
      <c r="LL294" s="0"/>
      <c r="LM294" s="0"/>
      <c r="LN294" s="0"/>
      <c r="LO294" s="0"/>
      <c r="LP294" s="0"/>
      <c r="LQ294" s="0"/>
      <c r="LR294" s="0"/>
      <c r="LS294" s="0"/>
      <c r="LT294" s="0"/>
      <c r="LU294" s="0"/>
      <c r="LV294" s="0"/>
      <c r="LW294" s="0"/>
      <c r="LX294" s="0"/>
      <c r="LY294" s="0"/>
      <c r="LZ294" s="0"/>
      <c r="MA294" s="0"/>
      <c r="MB294" s="0"/>
      <c r="MC294" s="0"/>
      <c r="MD294" s="0"/>
      <c r="ME294" s="0"/>
      <c r="MF294" s="0"/>
      <c r="MG294" s="0"/>
      <c r="MH294" s="0"/>
      <c r="MI294" s="0"/>
      <c r="MJ294" s="0"/>
      <c r="MK294" s="0"/>
      <c r="ML294" s="0"/>
      <c r="MM294" s="0"/>
      <c r="MN294" s="0"/>
      <c r="MO294" s="0"/>
      <c r="MP294" s="0"/>
      <c r="MQ294" s="0"/>
      <c r="MR294" s="0"/>
      <c r="MS294" s="0"/>
      <c r="MT294" s="0"/>
      <c r="MU294" s="0"/>
      <c r="MV294" s="0"/>
      <c r="MW294" s="0"/>
      <c r="MX294" s="0"/>
      <c r="MY294" s="0"/>
      <c r="MZ294" s="0"/>
      <c r="NA294" s="0"/>
      <c r="NB294" s="0"/>
      <c r="NC294" s="0"/>
      <c r="ND294" s="0"/>
      <c r="NE294" s="0"/>
      <c r="NF294" s="0"/>
      <c r="NG294" s="0"/>
      <c r="NH294" s="0"/>
      <c r="NI294" s="0"/>
      <c r="NJ294" s="0"/>
      <c r="NK294" s="0"/>
      <c r="NL294" s="0"/>
      <c r="NM294" s="0"/>
      <c r="NN294" s="0"/>
      <c r="NO294" s="0"/>
      <c r="NP294" s="0"/>
      <c r="NQ294" s="0"/>
      <c r="NR294" s="0"/>
      <c r="NS294" s="0"/>
      <c r="NT294" s="0"/>
      <c r="NU294" s="0"/>
      <c r="NV294" s="0"/>
      <c r="NW294" s="0"/>
      <c r="NX294" s="0"/>
      <c r="NY294" s="0"/>
      <c r="NZ294" s="0"/>
      <c r="OA294" s="0"/>
      <c r="OB294" s="0"/>
      <c r="OC294" s="0"/>
      <c r="OD294" s="0"/>
      <c r="OE294" s="0"/>
      <c r="OF294" s="0"/>
      <c r="OG294" s="0"/>
      <c r="OH294" s="0"/>
      <c r="OI294" s="0"/>
      <c r="OJ294" s="0"/>
      <c r="OK294" s="0"/>
      <c r="OL294" s="0"/>
      <c r="OM294" s="0"/>
      <c r="ON294" s="0"/>
      <c r="OO294" s="0"/>
      <c r="OP294" s="0"/>
      <c r="OQ294" s="0"/>
      <c r="OR294" s="0"/>
      <c r="OS294" s="0"/>
      <c r="OT294" s="0"/>
      <c r="OU294" s="0"/>
      <c r="OV294" s="0"/>
      <c r="OW294" s="0"/>
      <c r="OX294" s="0"/>
      <c r="OY294" s="0"/>
      <c r="OZ294" s="0"/>
      <c r="PA294" s="0"/>
      <c r="PB294" s="0"/>
      <c r="PC294" s="0"/>
      <c r="PD294" s="0"/>
      <c r="PE294" s="0"/>
      <c r="PF294" s="0"/>
      <c r="PG294" s="0"/>
      <c r="PH294" s="0"/>
      <c r="PI294" s="0"/>
      <c r="PJ294" s="0"/>
      <c r="PK294" s="0"/>
      <c r="PL294" s="0"/>
      <c r="PM294" s="0"/>
      <c r="PN294" s="0"/>
      <c r="PO294" s="0"/>
      <c r="PP294" s="0"/>
      <c r="PQ294" s="0"/>
      <c r="PR294" s="0"/>
      <c r="PS294" s="0"/>
      <c r="PT294" s="0"/>
      <c r="PU294" s="0"/>
      <c r="PV294" s="0"/>
      <c r="PW294" s="0"/>
      <c r="PX294" s="0"/>
      <c r="PY294" s="0"/>
      <c r="PZ294" s="0"/>
      <c r="QA294" s="0"/>
      <c r="QB294" s="0"/>
      <c r="QC294" s="0"/>
      <c r="QD294" s="0"/>
      <c r="QE294" s="0"/>
      <c r="QF294" s="0"/>
      <c r="QG294" s="0"/>
      <c r="QH294" s="0"/>
      <c r="QI294" s="0"/>
      <c r="QJ294" s="0"/>
      <c r="QK294" s="0"/>
      <c r="QL294" s="0"/>
      <c r="QM294" s="0"/>
      <c r="QN294" s="0"/>
      <c r="QO294" s="0"/>
      <c r="QP294" s="0"/>
      <c r="QQ294" s="0"/>
      <c r="QR294" s="0"/>
      <c r="QS294" s="0"/>
      <c r="QT294" s="0"/>
      <c r="QU294" s="0"/>
      <c r="QV294" s="0"/>
      <c r="QW294" s="0"/>
      <c r="QX294" s="0"/>
      <c r="QY294" s="0"/>
      <c r="QZ294" s="0"/>
      <c r="RA294" s="0"/>
      <c r="RB294" s="0"/>
      <c r="RC294" s="0"/>
      <c r="RD294" s="0"/>
      <c r="RE294" s="0"/>
      <c r="RF294" s="0"/>
      <c r="RG294" s="0"/>
      <c r="RH294" s="0"/>
      <c r="RI294" s="0"/>
      <c r="RJ294" s="0"/>
      <c r="RK294" s="0"/>
      <c r="RL294" s="0"/>
      <c r="RM294" s="0"/>
      <c r="RN294" s="0"/>
      <c r="RO294" s="0"/>
      <c r="RP294" s="0"/>
      <c r="RQ294" s="0"/>
      <c r="RR294" s="0"/>
      <c r="RS294" s="0"/>
      <c r="RT294" s="0"/>
      <c r="RU294" s="0"/>
      <c r="RV294" s="0"/>
      <c r="RW294" s="0"/>
      <c r="RX294" s="0"/>
      <c r="RY294" s="0"/>
      <c r="RZ294" s="0"/>
      <c r="SA294" s="0"/>
      <c r="SB294" s="0"/>
      <c r="SC294" s="0"/>
      <c r="SD294" s="0"/>
      <c r="SE294" s="0"/>
      <c r="SF294" s="0"/>
      <c r="SG294" s="0"/>
      <c r="SH294" s="0"/>
      <c r="SI294" s="0"/>
      <c r="SJ294" s="0"/>
      <c r="SK294" s="0"/>
      <c r="SL294" s="0"/>
      <c r="SM294" s="0"/>
      <c r="SN294" s="0"/>
      <c r="SO294" s="0"/>
      <c r="SP294" s="0"/>
      <c r="SQ294" s="0"/>
      <c r="SR294" s="0"/>
      <c r="SS294" s="0"/>
      <c r="ST294" s="0"/>
      <c r="SU294" s="0"/>
      <c r="SV294" s="0"/>
      <c r="SW294" s="0"/>
      <c r="SX294" s="0"/>
      <c r="SY294" s="0"/>
      <c r="SZ294" s="0"/>
      <c r="TA294" s="0"/>
      <c r="TB294" s="0"/>
      <c r="TC294" s="0"/>
      <c r="TD294" s="0"/>
      <c r="TE294" s="0"/>
      <c r="TF294" s="0"/>
      <c r="TG294" s="0"/>
      <c r="TH294" s="0"/>
      <c r="TI294" s="0"/>
      <c r="TJ294" s="0"/>
      <c r="TK294" s="0"/>
      <c r="TL294" s="0"/>
      <c r="TM294" s="0"/>
      <c r="TN294" s="0"/>
      <c r="TO294" s="0"/>
      <c r="TP294" s="0"/>
      <c r="TQ294" s="0"/>
      <c r="TR294" s="0"/>
      <c r="TS294" s="0"/>
      <c r="TT294" s="0"/>
      <c r="TU294" s="0"/>
      <c r="TV294" s="0"/>
      <c r="TW294" s="0"/>
      <c r="TX294" s="0"/>
      <c r="TY294" s="0"/>
      <c r="TZ294" s="0"/>
      <c r="UA294" s="0"/>
      <c r="UB294" s="0"/>
      <c r="UC294" s="0"/>
      <c r="UD294" s="0"/>
      <c r="UE294" s="0"/>
      <c r="UF294" s="0"/>
      <c r="UG294" s="0"/>
      <c r="UH294" s="0"/>
      <c r="UI294" s="0"/>
      <c r="UJ294" s="0"/>
      <c r="UK294" s="0"/>
      <c r="UL294" s="0"/>
      <c r="UM294" s="0"/>
      <c r="UN294" s="0"/>
      <c r="UO294" s="0"/>
      <c r="UP294" s="0"/>
      <c r="UQ294" s="0"/>
      <c r="UR294" s="0"/>
      <c r="US294" s="0"/>
      <c r="UT294" s="0"/>
      <c r="UU294" s="0"/>
      <c r="UV294" s="0"/>
      <c r="UW294" s="0"/>
      <c r="UX294" s="0"/>
      <c r="UY294" s="0"/>
      <c r="UZ294" s="0"/>
      <c r="VA294" s="0"/>
      <c r="VB294" s="0"/>
      <c r="VC294" s="0"/>
      <c r="VD294" s="0"/>
      <c r="VE294" s="0"/>
      <c r="VF294" s="0"/>
      <c r="VG294" s="0"/>
      <c r="VH294" s="0"/>
      <c r="VI294" s="0"/>
      <c r="VJ294" s="0"/>
      <c r="VK294" s="0"/>
      <c r="VL294" s="0"/>
      <c r="VM294" s="0"/>
      <c r="VN294" s="0"/>
      <c r="VO294" s="0"/>
      <c r="VP294" s="0"/>
      <c r="VQ294" s="0"/>
      <c r="VR294" s="0"/>
      <c r="VS294" s="0"/>
      <c r="VT294" s="0"/>
      <c r="VU294" s="0"/>
      <c r="VV294" s="0"/>
      <c r="VW294" s="0"/>
      <c r="VX294" s="0"/>
      <c r="VY294" s="0"/>
      <c r="VZ294" s="0"/>
      <c r="WA294" s="0"/>
      <c r="WB294" s="0"/>
      <c r="WC294" s="0"/>
      <c r="WD294" s="0"/>
      <c r="WE294" s="0"/>
      <c r="WF294" s="0"/>
      <c r="WG294" s="0"/>
      <c r="WH294" s="0"/>
      <c r="WI294" s="0"/>
      <c r="WJ294" s="0"/>
      <c r="WK294" s="0"/>
      <c r="WL294" s="0"/>
      <c r="WM294" s="0"/>
      <c r="WN294" s="0"/>
      <c r="WO294" s="0"/>
      <c r="WP294" s="0"/>
      <c r="WQ294" s="0"/>
      <c r="WR294" s="0"/>
      <c r="WS294" s="0"/>
      <c r="WT294" s="0"/>
      <c r="WU294" s="0"/>
      <c r="WV294" s="0"/>
      <c r="WW294" s="0"/>
      <c r="WX294" s="0"/>
      <c r="WY294" s="0"/>
      <c r="WZ294" s="0"/>
      <c r="XA294" s="0"/>
      <c r="XB294" s="0"/>
      <c r="XC294" s="0"/>
      <c r="XD294" s="0"/>
      <c r="XE294" s="0"/>
      <c r="XF294" s="0"/>
      <c r="XG294" s="0"/>
      <c r="XH294" s="0"/>
      <c r="XI294" s="0"/>
      <c r="XJ294" s="0"/>
      <c r="XK294" s="0"/>
      <c r="XL294" s="0"/>
      <c r="XM294" s="0"/>
      <c r="XN294" s="0"/>
      <c r="XO294" s="0"/>
      <c r="XP294" s="0"/>
      <c r="XQ294" s="0"/>
      <c r="XR294" s="0"/>
      <c r="XS294" s="0"/>
      <c r="XT294" s="0"/>
      <c r="XU294" s="0"/>
      <c r="XV294" s="0"/>
      <c r="XW294" s="0"/>
      <c r="XX294" s="0"/>
      <c r="XY294" s="0"/>
      <c r="XZ294" s="0"/>
      <c r="YA294" s="0"/>
      <c r="YB294" s="0"/>
      <c r="YC294" s="0"/>
      <c r="YD294" s="0"/>
      <c r="YE294" s="0"/>
      <c r="YF294" s="0"/>
      <c r="YG294" s="0"/>
      <c r="YH294" s="0"/>
      <c r="YI294" s="0"/>
      <c r="YJ294" s="0"/>
      <c r="YK294" s="0"/>
      <c r="YL294" s="0"/>
      <c r="YM294" s="0"/>
      <c r="YN294" s="0"/>
      <c r="YO294" s="0"/>
      <c r="YP294" s="0"/>
      <c r="YQ294" s="0"/>
      <c r="YR294" s="0"/>
      <c r="YS294" s="0"/>
      <c r="YT294" s="0"/>
      <c r="YU294" s="0"/>
      <c r="YV294" s="0"/>
      <c r="YW294" s="0"/>
      <c r="YX294" s="0"/>
      <c r="YY294" s="0"/>
      <c r="YZ294" s="0"/>
      <c r="ZA294" s="0"/>
      <c r="ZB294" s="0"/>
      <c r="ZC294" s="0"/>
      <c r="ZD294" s="0"/>
      <c r="ZE294" s="0"/>
      <c r="ZF294" s="0"/>
      <c r="ZG294" s="0"/>
      <c r="ZH294" s="0"/>
      <c r="ZI294" s="0"/>
      <c r="ZJ294" s="0"/>
      <c r="ZK294" s="0"/>
      <c r="ZL294" s="0"/>
      <c r="ZM294" s="0"/>
      <c r="ZN294" s="0"/>
      <c r="ZO294" s="0"/>
      <c r="ZP294" s="0"/>
      <c r="ZQ294" s="0"/>
      <c r="ZR294" s="0"/>
      <c r="ZS294" s="0"/>
      <c r="ZT294" s="0"/>
      <c r="ZU294" s="0"/>
      <c r="ZV294" s="0"/>
      <c r="ZW294" s="0"/>
      <c r="ZX294" s="0"/>
      <c r="ZY294" s="0"/>
      <c r="ZZ294" s="0"/>
      <c r="AAA294" s="0"/>
      <c r="AAB294" s="0"/>
      <c r="AAC294" s="0"/>
      <c r="AAD294" s="0"/>
      <c r="AAE294" s="0"/>
      <c r="AAF294" s="0"/>
      <c r="AAG294" s="0"/>
      <c r="AAH294" s="0"/>
      <c r="AAI294" s="0"/>
      <c r="AAJ294" s="0"/>
      <c r="AAK294" s="0"/>
      <c r="AAL294" s="0"/>
      <c r="AAM294" s="0"/>
      <c r="AAN294" s="0"/>
      <c r="AAO294" s="0"/>
      <c r="AAP294" s="0"/>
      <c r="AAQ294" s="0"/>
      <c r="AAR294" s="0"/>
      <c r="AAS294" s="0"/>
      <c r="AAT294" s="0"/>
      <c r="AAU294" s="0"/>
      <c r="AAV294" s="0"/>
      <c r="AAW294" s="0"/>
      <c r="AAX294" s="0"/>
      <c r="AAY294" s="0"/>
      <c r="AAZ294" s="0"/>
      <c r="ABA294" s="0"/>
      <c r="ABB294" s="0"/>
      <c r="ABC294" s="0"/>
      <c r="ABD294" s="0"/>
      <c r="ABE294" s="0"/>
      <c r="ABF294" s="0"/>
      <c r="ABG294" s="0"/>
      <c r="ABH294" s="0"/>
      <c r="ABI294" s="0"/>
      <c r="ABJ294" s="0"/>
      <c r="ABK294" s="0"/>
      <c r="ABL294" s="0"/>
      <c r="ABM294" s="0"/>
      <c r="ABN294" s="0"/>
      <c r="ABO294" s="0"/>
      <c r="ABP294" s="0"/>
      <c r="ABQ294" s="0"/>
      <c r="ABR294" s="0"/>
      <c r="ABS294" s="0"/>
      <c r="ABT294" s="0"/>
      <c r="ABU294" s="0"/>
      <c r="ABV294" s="0"/>
      <c r="ABW294" s="0"/>
      <c r="ABX294" s="0"/>
      <c r="ABY294" s="0"/>
      <c r="ABZ294" s="0"/>
      <c r="ACA294" s="0"/>
      <c r="ACB294" s="0"/>
      <c r="ACC294" s="0"/>
      <c r="ACD294" s="0"/>
      <c r="ACE294" s="0"/>
      <c r="ACF294" s="0"/>
      <c r="ACG294" s="0"/>
      <c r="ACH294" s="0"/>
      <c r="ACI294" s="0"/>
      <c r="ACJ294" s="0"/>
      <c r="ACK294" s="0"/>
      <c r="ACL294" s="0"/>
      <c r="ACM294" s="0"/>
      <c r="ACN294" s="0"/>
      <c r="ACO294" s="0"/>
      <c r="ACP294" s="0"/>
      <c r="ACQ294" s="0"/>
      <c r="ACR294" s="0"/>
      <c r="ACS294" s="0"/>
      <c r="ACT294" s="0"/>
      <c r="ACU294" s="0"/>
      <c r="ACV294" s="0"/>
      <c r="ACW294" s="0"/>
      <c r="ACX294" s="0"/>
      <c r="ACY294" s="0"/>
      <c r="ACZ294" s="0"/>
      <c r="ADA294" s="0"/>
      <c r="ADB294" s="0"/>
      <c r="ADC294" s="0"/>
      <c r="ADD294" s="0"/>
      <c r="ADE294" s="0"/>
      <c r="ADF294" s="0"/>
      <c r="ADG294" s="0"/>
      <c r="ADH294" s="0"/>
      <c r="ADI294" s="0"/>
      <c r="ADJ294" s="0"/>
      <c r="ADK294" s="0"/>
      <c r="ADL294" s="0"/>
      <c r="ADM294" s="0"/>
      <c r="ADN294" s="0"/>
      <c r="ADO294" s="0"/>
      <c r="ADP294" s="0"/>
      <c r="ADQ294" s="0"/>
      <c r="ADR294" s="0"/>
      <c r="ADS294" s="0"/>
      <c r="ADT294" s="0"/>
      <c r="ADU294" s="0"/>
      <c r="ADV294" s="0"/>
      <c r="ADW294" s="0"/>
      <c r="ADX294" s="0"/>
      <c r="ADY294" s="0"/>
      <c r="ADZ294" s="0"/>
      <c r="AEA294" s="0"/>
      <c r="AEB294" s="0"/>
      <c r="AEC294" s="0"/>
      <c r="AED294" s="0"/>
      <c r="AEE294" s="0"/>
      <c r="AEF294" s="0"/>
      <c r="AEG294" s="0"/>
      <c r="AEH294" s="0"/>
      <c r="AEI294" s="0"/>
      <c r="AEJ294" s="0"/>
      <c r="AEK294" s="0"/>
      <c r="AEL294" s="0"/>
      <c r="AEM294" s="0"/>
      <c r="AEN294" s="0"/>
      <c r="AEO294" s="0"/>
      <c r="AEP294" s="0"/>
      <c r="AEQ294" s="0"/>
      <c r="AER294" s="0"/>
      <c r="AES294" s="0"/>
      <c r="AET294" s="0"/>
      <c r="AEU294" s="0"/>
      <c r="AEV294" s="0"/>
      <c r="AEW294" s="0"/>
      <c r="AEX294" s="0"/>
      <c r="AEY294" s="0"/>
      <c r="AEZ294" s="0"/>
      <c r="AFA294" s="0"/>
      <c r="AFB294" s="0"/>
      <c r="AFC294" s="0"/>
      <c r="AFD294" s="0"/>
      <c r="AFE294" s="0"/>
      <c r="AFF294" s="0"/>
      <c r="AFG294" s="0"/>
      <c r="AFH294" s="0"/>
      <c r="AFI294" s="0"/>
      <c r="AFJ294" s="0"/>
      <c r="AFK294" s="0"/>
      <c r="AFL294" s="0"/>
      <c r="AFM294" s="0"/>
      <c r="AFN294" s="0"/>
      <c r="AFO294" s="0"/>
      <c r="AFP294" s="0"/>
      <c r="AFQ294" s="0"/>
      <c r="AFR294" s="0"/>
      <c r="AFS294" s="0"/>
      <c r="AFT294" s="0"/>
      <c r="AFU294" s="0"/>
      <c r="AFV294" s="0"/>
      <c r="AFW294" s="0"/>
      <c r="AFX294" s="0"/>
      <c r="AFY294" s="0"/>
      <c r="AFZ294" s="0"/>
      <c r="AGA294" s="0"/>
      <c r="AGB294" s="0"/>
      <c r="AGC294" s="0"/>
      <c r="AGD294" s="0"/>
      <c r="AGE294" s="0"/>
      <c r="AGF294" s="0"/>
      <c r="AGG294" s="0"/>
      <c r="AGH294" s="0"/>
      <c r="AGI294" s="0"/>
      <c r="AGJ294" s="0"/>
      <c r="AGK294" s="0"/>
      <c r="AGL294" s="0"/>
      <c r="AGM294" s="0"/>
      <c r="AGN294" s="0"/>
      <c r="AGO294" s="0"/>
      <c r="AGP294" s="0"/>
      <c r="AGQ294" s="0"/>
      <c r="AGR294" s="0"/>
      <c r="AGS294" s="0"/>
      <c r="AGT294" s="0"/>
      <c r="AGU294" s="0"/>
      <c r="AGV294" s="0"/>
      <c r="AGW294" s="0"/>
      <c r="AGX294" s="0"/>
      <c r="AGY294" s="0"/>
      <c r="AGZ294" s="0"/>
      <c r="AHA294" s="0"/>
      <c r="AHB294" s="0"/>
      <c r="AHC294" s="0"/>
      <c r="AHD294" s="0"/>
      <c r="AHE294" s="0"/>
      <c r="AHF294" s="0"/>
      <c r="AHG294" s="0"/>
      <c r="AHH294" s="0"/>
      <c r="AHI294" s="0"/>
      <c r="AHJ294" s="0"/>
      <c r="AHK294" s="0"/>
      <c r="AHL294" s="0"/>
      <c r="AHM294" s="0"/>
      <c r="AHN294" s="0"/>
      <c r="AHO294" s="0"/>
      <c r="AHP294" s="0"/>
      <c r="AHQ294" s="0"/>
      <c r="AHR294" s="0"/>
      <c r="AHS294" s="0"/>
      <c r="AHT294" s="0"/>
      <c r="AHU294" s="0"/>
      <c r="AHV294" s="0"/>
      <c r="AHW294" s="0"/>
      <c r="AHX294" s="0"/>
      <c r="AHY294" s="0"/>
      <c r="AHZ294" s="0"/>
      <c r="AIA294" s="0"/>
      <c r="AIB294" s="0"/>
      <c r="AIC294" s="0"/>
      <c r="AID294" s="0"/>
      <c r="AIE294" s="0"/>
      <c r="AIF294" s="0"/>
      <c r="AIG294" s="0"/>
      <c r="AIH294" s="0"/>
      <c r="AII294" s="0"/>
      <c r="AIJ294" s="0"/>
      <c r="AIK294" s="0"/>
      <c r="AIL294" s="0"/>
      <c r="AIM294" s="0"/>
      <c r="AIN294" s="0"/>
      <c r="AIO294" s="0"/>
      <c r="AIP294" s="0"/>
      <c r="AIQ294" s="0"/>
      <c r="AIR294" s="0"/>
      <c r="AIS294" s="0"/>
      <c r="AIT294" s="0"/>
      <c r="AIU294" s="0"/>
      <c r="AIV294" s="0"/>
      <c r="AIW294" s="0"/>
      <c r="AIX294" s="0"/>
      <c r="AIY294" s="0"/>
      <c r="AIZ294" s="0"/>
      <c r="AJA294" s="0"/>
      <c r="AJB294" s="0"/>
      <c r="AJC294" s="0"/>
      <c r="AJD294" s="0"/>
      <c r="AJE294" s="0"/>
      <c r="AJF294" s="0"/>
      <c r="AJG294" s="0"/>
      <c r="AJH294" s="0"/>
      <c r="AJI294" s="0"/>
      <c r="AJJ294" s="0"/>
      <c r="AJK294" s="0"/>
      <c r="AJL294" s="0"/>
      <c r="AJM294" s="0"/>
      <c r="AJN294" s="0"/>
      <c r="AJO294" s="0"/>
      <c r="AJP294" s="0"/>
      <c r="AJQ294" s="0"/>
      <c r="AJR294" s="0"/>
      <c r="AJS294" s="0"/>
      <c r="AJT294" s="0"/>
      <c r="AJU294" s="0"/>
      <c r="AJV294" s="0"/>
      <c r="AJW294" s="0"/>
      <c r="AJX294" s="0"/>
      <c r="AJY294" s="0"/>
      <c r="AJZ294" s="0"/>
      <c r="AKA294" s="0"/>
      <c r="AKB294" s="0"/>
      <c r="AKC294" s="0"/>
      <c r="AKD294" s="0"/>
      <c r="AKE294" s="0"/>
      <c r="AKF294" s="0"/>
      <c r="AKG294" s="0"/>
      <c r="AKH294" s="0"/>
      <c r="AKI294" s="0"/>
      <c r="AKJ294" s="0"/>
      <c r="AKK294" s="0"/>
      <c r="AKL294" s="0"/>
      <c r="AKM294" s="0"/>
      <c r="AKN294" s="0"/>
      <c r="AKO294" s="0"/>
      <c r="AKP294" s="0"/>
      <c r="AKQ294" s="0"/>
      <c r="AKR294" s="0"/>
      <c r="AKS294" s="0"/>
      <c r="AKT294" s="0"/>
      <c r="AKU294" s="0"/>
      <c r="AKV294" s="0"/>
      <c r="AKW294" s="0"/>
      <c r="AKX294" s="0"/>
      <c r="AKY294" s="0"/>
      <c r="AKZ294" s="0"/>
      <c r="ALA294" s="0"/>
      <c r="ALB294" s="0"/>
      <c r="ALC294" s="0"/>
      <c r="ALD294" s="0"/>
      <c r="ALE294" s="0"/>
      <c r="ALF294" s="0"/>
      <c r="ALG294" s="0"/>
      <c r="ALH294" s="0"/>
      <c r="ALI294" s="0"/>
      <c r="ALJ294" s="0"/>
      <c r="ALK294" s="0"/>
      <c r="ALL294" s="0"/>
      <c r="ALM294" s="0"/>
      <c r="ALN294" s="0"/>
      <c r="ALO294" s="0"/>
      <c r="ALP294" s="0"/>
      <c r="ALQ294" s="0"/>
      <c r="ALR294" s="0"/>
      <c r="ALS294" s="0"/>
      <c r="ALT294" s="0"/>
      <c r="ALU294" s="0"/>
    </row>
    <row r="295" customFormat="false" ht="28.5" hidden="false" customHeight="false" outlineLevel="0" collapsed="false">
      <c r="A295" s="5" t="n">
        <v>294</v>
      </c>
      <c r="B295" s="32" t="s">
        <v>581</v>
      </c>
      <c r="C295" s="7"/>
      <c r="D295" s="7" t="s">
        <v>209</v>
      </c>
      <c r="E295" s="7" t="s">
        <v>582</v>
      </c>
      <c r="F295" s="8" t="s">
        <v>31</v>
      </c>
      <c r="G295" s="8"/>
      <c r="H295" s="9"/>
      <c r="I295" s="7" t="s">
        <v>32</v>
      </c>
      <c r="J295" s="10" t="s">
        <v>75</v>
      </c>
      <c r="K295" s="25"/>
      <c r="L295" s="26"/>
      <c r="M295" s="12"/>
      <c r="N295" s="9" t="n">
        <v>42248</v>
      </c>
      <c r="O295" s="13" t="s">
        <v>225</v>
      </c>
      <c r="P295" s="13" t="s">
        <v>226</v>
      </c>
      <c r="Q295" s="13" t="str">
        <f aca="false">VLOOKUP(O295,MacroProcessos!$C$2:$E$7,3,0)</f>
        <v>Gerencial</v>
      </c>
    </row>
    <row r="296" customFormat="false" ht="15" hidden="false" customHeight="false" outlineLevel="0" collapsed="false">
      <c r="A296" s="5" t="n">
        <v>295</v>
      </c>
      <c r="B296" s="32" t="s">
        <v>583</v>
      </c>
      <c r="C296" s="7"/>
      <c r="D296" s="7" t="s">
        <v>209</v>
      </c>
      <c r="E296" s="7" t="s">
        <v>582</v>
      </c>
      <c r="F296" s="8" t="s">
        <v>31</v>
      </c>
      <c r="G296" s="8"/>
      <c r="H296" s="9"/>
      <c r="I296" s="7" t="s">
        <v>32</v>
      </c>
      <c r="J296" s="10" t="s">
        <v>409</v>
      </c>
      <c r="K296" s="25"/>
      <c r="L296" s="26"/>
      <c r="M296" s="12"/>
      <c r="N296" s="9" t="n">
        <v>42248</v>
      </c>
      <c r="O296" s="13" t="s">
        <v>70</v>
      </c>
      <c r="P296" s="13" t="s">
        <v>302</v>
      </c>
      <c r="Q296" s="13" t="str">
        <f aca="false">VLOOKUP(O296,MacroProcessos!$C$2:$E$7,3,0)</f>
        <v>De Suporte</v>
      </c>
    </row>
    <row r="297" customFormat="false" ht="28.5" hidden="false" customHeight="false" outlineLevel="0" collapsed="false">
      <c r="A297" s="5" t="n">
        <v>296</v>
      </c>
      <c r="B297" s="32" t="s">
        <v>584</v>
      </c>
      <c r="C297" s="7"/>
      <c r="D297" s="7" t="s">
        <v>209</v>
      </c>
      <c r="E297" s="7" t="s">
        <v>582</v>
      </c>
      <c r="F297" s="8" t="s">
        <v>31</v>
      </c>
      <c r="G297" s="8"/>
      <c r="H297" s="9"/>
      <c r="I297" s="7" t="s">
        <v>32</v>
      </c>
      <c r="J297" s="10" t="s">
        <v>75</v>
      </c>
      <c r="K297" s="25"/>
      <c r="L297" s="26"/>
      <c r="M297" s="12"/>
      <c r="N297" s="9" t="n">
        <v>42248</v>
      </c>
      <c r="O297" s="13" t="s">
        <v>70</v>
      </c>
      <c r="P297" s="13" t="s">
        <v>207</v>
      </c>
      <c r="Q297" s="13" t="str">
        <f aca="false">VLOOKUP(O297,MacroProcessos!$C$2:$E$7,3,0)</f>
        <v>De Suporte</v>
      </c>
    </row>
    <row r="298" customFormat="false" ht="28.5" hidden="false" customHeight="false" outlineLevel="0" collapsed="false">
      <c r="A298" s="5" t="n">
        <v>297</v>
      </c>
      <c r="B298" s="32" t="s">
        <v>585</v>
      </c>
      <c r="C298" s="7"/>
      <c r="D298" s="7" t="s">
        <v>209</v>
      </c>
      <c r="E298" s="7" t="s">
        <v>582</v>
      </c>
      <c r="F298" s="8" t="s">
        <v>31</v>
      </c>
      <c r="G298" s="8"/>
      <c r="H298" s="9"/>
      <c r="I298" s="7" t="s">
        <v>32</v>
      </c>
      <c r="J298" s="10" t="s">
        <v>75</v>
      </c>
      <c r="K298" s="25"/>
      <c r="L298" s="26"/>
      <c r="M298" s="12"/>
      <c r="N298" s="9" t="n">
        <v>42248</v>
      </c>
      <c r="O298" s="13" t="s">
        <v>70</v>
      </c>
      <c r="P298" s="13" t="s">
        <v>268</v>
      </c>
      <c r="Q298" s="13" t="str">
        <f aca="false">VLOOKUP(O298,MacroProcessos!$C$2:$E$7,3,0)</f>
        <v>De Suporte</v>
      </c>
    </row>
    <row r="299" customFormat="false" ht="39.55" hidden="false" customHeight="false" outlineLevel="0" collapsed="false">
      <c r="A299" s="5" t="n">
        <v>298</v>
      </c>
      <c r="B299" s="32" t="s">
        <v>586</v>
      </c>
      <c r="C299" s="7"/>
      <c r="D299" s="7" t="s">
        <v>209</v>
      </c>
      <c r="E299" s="7" t="s">
        <v>210</v>
      </c>
      <c r="F299" s="8" t="s">
        <v>31</v>
      </c>
      <c r="G299" s="8"/>
      <c r="H299" s="9"/>
      <c r="I299" s="7" t="s">
        <v>32</v>
      </c>
      <c r="J299" s="10" t="s">
        <v>253</v>
      </c>
      <c r="K299" s="25"/>
      <c r="L299" s="26"/>
      <c r="M299" s="12"/>
      <c r="N299" s="9" t="n">
        <v>42248</v>
      </c>
      <c r="O299" s="13" t="s">
        <v>70</v>
      </c>
      <c r="P299" s="13" t="s">
        <v>324</v>
      </c>
      <c r="Q299" s="13" t="str">
        <f aca="false">VLOOKUP(O299,MacroProcessos!$C$2:$E$7,3,0)</f>
        <v>De Suporte</v>
      </c>
    </row>
    <row r="300" customFormat="false" ht="39.55" hidden="false" customHeight="false" outlineLevel="0" collapsed="false">
      <c r="A300" s="5" t="n">
        <v>299</v>
      </c>
      <c r="B300" s="32" t="s">
        <v>587</v>
      </c>
      <c r="C300" s="7"/>
      <c r="D300" s="7" t="s">
        <v>209</v>
      </c>
      <c r="E300" s="7" t="s">
        <v>210</v>
      </c>
      <c r="F300" s="8" t="s">
        <v>31</v>
      </c>
      <c r="G300" s="8"/>
      <c r="H300" s="9"/>
      <c r="I300" s="7" t="s">
        <v>32</v>
      </c>
      <c r="J300" s="10" t="s">
        <v>253</v>
      </c>
      <c r="K300" s="25"/>
      <c r="L300" s="26"/>
      <c r="M300" s="12"/>
      <c r="N300" s="9" t="n">
        <v>42249</v>
      </c>
      <c r="O300" s="13" t="s">
        <v>70</v>
      </c>
      <c r="P300" s="13" t="s">
        <v>324</v>
      </c>
      <c r="Q300" s="13" t="str">
        <f aca="false">VLOOKUP(O300,MacroProcessos!$C$2:$E$7,3,0)</f>
        <v>De Suporte</v>
      </c>
    </row>
    <row r="301" customFormat="false" ht="26.85" hidden="false" customHeight="false" outlineLevel="0" collapsed="false">
      <c r="A301" s="5" t="n">
        <v>300</v>
      </c>
      <c r="B301" s="32" t="s">
        <v>588</v>
      </c>
      <c r="C301" s="7"/>
      <c r="D301" s="7" t="s">
        <v>209</v>
      </c>
      <c r="E301" s="7" t="s">
        <v>210</v>
      </c>
      <c r="F301" s="8" t="s">
        <v>31</v>
      </c>
      <c r="G301" s="8"/>
      <c r="H301" s="9"/>
      <c r="I301" s="7" t="s">
        <v>32</v>
      </c>
      <c r="J301" s="10" t="s">
        <v>253</v>
      </c>
      <c r="K301" s="25"/>
      <c r="L301" s="26"/>
      <c r="M301" s="12"/>
      <c r="N301" s="9" t="n">
        <v>42250</v>
      </c>
      <c r="O301" s="13" t="s">
        <v>70</v>
      </c>
      <c r="P301" s="13" t="s">
        <v>324</v>
      </c>
      <c r="Q301" s="13" t="str">
        <f aca="false">VLOOKUP(O301,MacroProcessos!$C$2:$E$7,3,0)</f>
        <v>De Suporte</v>
      </c>
    </row>
    <row r="302" customFormat="false" ht="26.85" hidden="false" customHeight="false" outlineLevel="0" collapsed="false">
      <c r="A302" s="5" t="n">
        <v>301</v>
      </c>
      <c r="B302" s="32" t="s">
        <v>589</v>
      </c>
      <c r="C302" s="7"/>
      <c r="D302" s="7" t="s">
        <v>209</v>
      </c>
      <c r="E302" s="7" t="s">
        <v>210</v>
      </c>
      <c r="F302" s="8" t="s">
        <v>31</v>
      </c>
      <c r="G302" s="8"/>
      <c r="H302" s="9"/>
      <c r="I302" s="7" t="s">
        <v>32</v>
      </c>
      <c r="J302" s="10" t="s">
        <v>253</v>
      </c>
      <c r="K302" s="25"/>
      <c r="L302" s="26"/>
      <c r="M302" s="12"/>
      <c r="N302" s="9" t="n">
        <v>42251</v>
      </c>
      <c r="O302" s="13" t="s">
        <v>70</v>
      </c>
      <c r="P302" s="13" t="s">
        <v>324</v>
      </c>
      <c r="Q302" s="13" t="str">
        <f aca="false">VLOOKUP(O302,MacroProcessos!$C$2:$E$7,3,0)</f>
        <v>De Suporte</v>
      </c>
    </row>
    <row r="303" customFormat="false" ht="26.85" hidden="false" customHeight="false" outlineLevel="0" collapsed="false">
      <c r="A303" s="5" t="n">
        <v>302</v>
      </c>
      <c r="B303" s="32" t="s">
        <v>590</v>
      </c>
      <c r="C303" s="7"/>
      <c r="D303" s="7" t="s">
        <v>209</v>
      </c>
      <c r="E303" s="7" t="s">
        <v>210</v>
      </c>
      <c r="F303" s="8" t="s">
        <v>31</v>
      </c>
      <c r="G303" s="8"/>
      <c r="H303" s="9"/>
      <c r="I303" s="7" t="s">
        <v>32</v>
      </c>
      <c r="J303" s="10" t="s">
        <v>253</v>
      </c>
      <c r="K303" s="25"/>
      <c r="L303" s="26"/>
      <c r="M303" s="12"/>
      <c r="N303" s="9" t="n">
        <v>42252</v>
      </c>
      <c r="O303" s="13" t="s">
        <v>70</v>
      </c>
      <c r="P303" s="13" t="s">
        <v>324</v>
      </c>
      <c r="Q303" s="13" t="str">
        <f aca="false">VLOOKUP(O303,MacroProcessos!$C$2:$E$7,3,0)</f>
        <v>De Suporte</v>
      </c>
    </row>
    <row r="304" customFormat="false" ht="26.85" hidden="false" customHeight="false" outlineLevel="0" collapsed="false">
      <c r="A304" s="5" t="n">
        <v>303</v>
      </c>
      <c r="B304" s="32" t="s">
        <v>591</v>
      </c>
      <c r="C304" s="7"/>
      <c r="D304" s="7" t="s">
        <v>209</v>
      </c>
      <c r="E304" s="7" t="s">
        <v>210</v>
      </c>
      <c r="F304" s="8" t="s">
        <v>31</v>
      </c>
      <c r="G304" s="8"/>
      <c r="H304" s="9"/>
      <c r="I304" s="7" t="s">
        <v>32</v>
      </c>
      <c r="J304" s="10" t="s">
        <v>253</v>
      </c>
      <c r="K304" s="25"/>
      <c r="L304" s="26"/>
      <c r="M304" s="12"/>
      <c r="N304" s="9" t="n">
        <v>42253</v>
      </c>
      <c r="O304" s="13" t="s">
        <v>70</v>
      </c>
      <c r="P304" s="13" t="s">
        <v>324</v>
      </c>
      <c r="Q304" s="13" t="str">
        <f aca="false">VLOOKUP(O304,MacroProcessos!$C$2:$E$7,3,0)</f>
        <v>De Suporte</v>
      </c>
    </row>
    <row r="305" customFormat="false" ht="26.85" hidden="false" customHeight="false" outlineLevel="0" collapsed="false">
      <c r="A305" s="5" t="n">
        <v>304</v>
      </c>
      <c r="B305" s="32" t="s">
        <v>592</v>
      </c>
      <c r="C305" s="7"/>
      <c r="D305" s="7" t="s">
        <v>209</v>
      </c>
      <c r="E305" s="7" t="s">
        <v>210</v>
      </c>
      <c r="F305" s="8" t="s">
        <v>31</v>
      </c>
      <c r="G305" s="8"/>
      <c r="H305" s="9"/>
      <c r="I305" s="7" t="s">
        <v>32</v>
      </c>
      <c r="J305" s="10" t="s">
        <v>253</v>
      </c>
      <c r="K305" s="25"/>
      <c r="L305" s="26"/>
      <c r="M305" s="12"/>
      <c r="N305" s="9" t="n">
        <v>42254</v>
      </c>
      <c r="O305" s="13" t="s">
        <v>70</v>
      </c>
      <c r="P305" s="13" t="s">
        <v>324</v>
      </c>
      <c r="Q305" s="13" t="str">
        <f aca="false">VLOOKUP(O305,MacroProcessos!$C$2:$E$7,3,0)</f>
        <v>De Suporte</v>
      </c>
    </row>
    <row r="306" customFormat="false" ht="26.85" hidden="false" customHeight="false" outlineLevel="0" collapsed="false">
      <c r="A306" s="5" t="n">
        <v>305</v>
      </c>
      <c r="B306" s="32" t="s">
        <v>593</v>
      </c>
      <c r="C306" s="7"/>
      <c r="D306" s="7" t="s">
        <v>209</v>
      </c>
      <c r="E306" s="7" t="s">
        <v>210</v>
      </c>
      <c r="F306" s="8" t="s">
        <v>31</v>
      </c>
      <c r="G306" s="8"/>
      <c r="H306" s="9"/>
      <c r="I306" s="7" t="s">
        <v>32</v>
      </c>
      <c r="J306" s="10" t="s">
        <v>253</v>
      </c>
      <c r="K306" s="25"/>
      <c r="L306" s="26"/>
      <c r="M306" s="12"/>
      <c r="N306" s="9" t="n">
        <v>42255</v>
      </c>
      <c r="O306" s="13" t="s">
        <v>70</v>
      </c>
      <c r="P306" s="13" t="s">
        <v>324</v>
      </c>
      <c r="Q306" s="13" t="str">
        <f aca="false">VLOOKUP(O306,MacroProcessos!$C$2:$E$7,3,0)</f>
        <v>De Suporte</v>
      </c>
    </row>
    <row r="307" customFormat="false" ht="26.85" hidden="false" customHeight="false" outlineLevel="0" collapsed="false">
      <c r="A307" s="5" t="n">
        <v>306</v>
      </c>
      <c r="B307" s="32" t="s">
        <v>594</v>
      </c>
      <c r="C307" s="7"/>
      <c r="D307" s="7" t="s">
        <v>209</v>
      </c>
      <c r="E307" s="7" t="s">
        <v>210</v>
      </c>
      <c r="F307" s="8" t="s">
        <v>31</v>
      </c>
      <c r="G307" s="8"/>
      <c r="H307" s="9"/>
      <c r="I307" s="7" t="s">
        <v>32</v>
      </c>
      <c r="J307" s="10" t="s">
        <v>253</v>
      </c>
      <c r="K307" s="25"/>
      <c r="L307" s="26"/>
      <c r="M307" s="12"/>
      <c r="N307" s="9" t="n">
        <v>42256</v>
      </c>
      <c r="O307" s="13" t="s">
        <v>70</v>
      </c>
      <c r="P307" s="13" t="s">
        <v>324</v>
      </c>
      <c r="Q307" s="13" t="str">
        <f aca="false">VLOOKUP(O307,MacroProcessos!$C$2:$E$7,3,0)</f>
        <v>De Suporte</v>
      </c>
    </row>
    <row r="308" customFormat="false" ht="26.85" hidden="false" customHeight="false" outlineLevel="0" collapsed="false">
      <c r="A308" s="5" t="n">
        <v>307</v>
      </c>
      <c r="B308" s="32" t="s">
        <v>595</v>
      </c>
      <c r="C308" s="7"/>
      <c r="D308" s="7" t="s">
        <v>209</v>
      </c>
      <c r="E308" s="7" t="s">
        <v>210</v>
      </c>
      <c r="F308" s="8" t="s">
        <v>31</v>
      </c>
      <c r="G308" s="8"/>
      <c r="H308" s="9"/>
      <c r="I308" s="7" t="s">
        <v>32</v>
      </c>
      <c r="J308" s="10" t="s">
        <v>253</v>
      </c>
      <c r="K308" s="25"/>
      <c r="L308" s="26"/>
      <c r="M308" s="12"/>
      <c r="N308" s="9" t="n">
        <v>42257</v>
      </c>
      <c r="O308" s="13" t="s">
        <v>70</v>
      </c>
      <c r="P308" s="13" t="s">
        <v>324</v>
      </c>
      <c r="Q308" s="13" t="str">
        <f aca="false">VLOOKUP(O308,MacroProcessos!$C$2:$E$7,3,0)</f>
        <v>De Suporte</v>
      </c>
    </row>
    <row r="309" customFormat="false" ht="26.85" hidden="false" customHeight="false" outlineLevel="0" collapsed="false">
      <c r="A309" s="5" t="n">
        <v>308</v>
      </c>
      <c r="B309" s="6" t="s">
        <v>596</v>
      </c>
      <c r="C309" s="7"/>
      <c r="D309" s="7" t="s">
        <v>209</v>
      </c>
      <c r="E309" s="7" t="s">
        <v>210</v>
      </c>
      <c r="F309" s="8" t="s">
        <v>31</v>
      </c>
      <c r="G309" s="8"/>
      <c r="H309" s="9"/>
      <c r="I309" s="7" t="s">
        <v>32</v>
      </c>
      <c r="J309" s="10" t="s">
        <v>253</v>
      </c>
      <c r="K309" s="25"/>
      <c r="L309" s="26"/>
      <c r="M309" s="12"/>
      <c r="N309" s="9" t="n">
        <v>42258</v>
      </c>
      <c r="O309" s="13" t="s">
        <v>70</v>
      </c>
      <c r="P309" s="13" t="s">
        <v>324</v>
      </c>
      <c r="Q309" s="13" t="str">
        <f aca="false">VLOOKUP(O309,MacroProcessos!$C$2:$E$7,3,0)</f>
        <v>De Suporte</v>
      </c>
    </row>
    <row r="310" customFormat="false" ht="15" hidden="false" customHeight="false" outlineLevel="0" collapsed="false">
      <c r="A310" s="5" t="n">
        <v>309</v>
      </c>
      <c r="B310" s="6" t="s">
        <v>597</v>
      </c>
      <c r="C310" s="27"/>
      <c r="D310" s="7" t="s">
        <v>69</v>
      </c>
      <c r="E310" s="7"/>
      <c r="F310" s="8" t="s">
        <v>31</v>
      </c>
      <c r="G310" s="8"/>
      <c r="H310" s="9"/>
      <c r="I310" s="7" t="s">
        <v>32</v>
      </c>
      <c r="J310" s="10" t="s">
        <v>253</v>
      </c>
      <c r="K310" s="25"/>
      <c r="L310" s="26"/>
      <c r="M310" s="12"/>
      <c r="N310" s="9" t="n">
        <v>42259</v>
      </c>
      <c r="O310" s="13" t="s">
        <v>70</v>
      </c>
      <c r="P310" s="13" t="s">
        <v>71</v>
      </c>
      <c r="Q310" s="13" t="str">
        <f aca="false">VLOOKUP(O310,MacroProcessos!$C$2:$E$7,3,0)</f>
        <v>De Suporte</v>
      </c>
    </row>
    <row r="311" customFormat="false" ht="28.5" hidden="false" customHeight="false" outlineLevel="0" collapsed="false">
      <c r="A311" s="5" t="n">
        <v>310</v>
      </c>
      <c r="B311" s="6" t="s">
        <v>598</v>
      </c>
      <c r="C311" s="27"/>
      <c r="D311" s="7" t="s">
        <v>209</v>
      </c>
      <c r="E311" s="7" t="s">
        <v>210</v>
      </c>
      <c r="F311" s="8" t="s">
        <v>31</v>
      </c>
      <c r="G311" s="8"/>
      <c r="H311" s="9"/>
      <c r="I311" s="7" t="s">
        <v>32</v>
      </c>
      <c r="J311" s="10" t="s">
        <v>253</v>
      </c>
      <c r="K311" s="25"/>
      <c r="L311" s="26"/>
      <c r="M311" s="12"/>
      <c r="N311" s="9" t="n">
        <v>42260</v>
      </c>
      <c r="O311" s="13" t="s">
        <v>70</v>
      </c>
      <c r="P311" s="13" t="s">
        <v>302</v>
      </c>
      <c r="Q311" s="13" t="str">
        <f aca="false">VLOOKUP(O311,MacroProcessos!$C$2:$E$7,3,0)</f>
        <v>De Suporte</v>
      </c>
    </row>
    <row r="312" customFormat="false" ht="26.85" hidden="false" customHeight="false" outlineLevel="0" collapsed="false">
      <c r="A312" s="5" t="n">
        <v>311</v>
      </c>
      <c r="B312" s="6" t="s">
        <v>599</v>
      </c>
      <c r="C312" s="27"/>
      <c r="D312" s="7" t="s">
        <v>209</v>
      </c>
      <c r="E312" s="7" t="s">
        <v>210</v>
      </c>
      <c r="F312" s="8" t="s">
        <v>31</v>
      </c>
      <c r="G312" s="8"/>
      <c r="H312" s="9"/>
      <c r="I312" s="7" t="s">
        <v>32</v>
      </c>
      <c r="J312" s="10" t="s">
        <v>38</v>
      </c>
      <c r="K312" s="25"/>
      <c r="L312" s="26"/>
      <c r="M312" s="12"/>
      <c r="N312" s="9" t="n">
        <v>42261</v>
      </c>
      <c r="O312" s="13" t="s">
        <v>70</v>
      </c>
      <c r="P312" s="13" t="s">
        <v>324</v>
      </c>
      <c r="Q312" s="13" t="str">
        <f aca="false">VLOOKUP(O312,MacroProcessos!$C$2:$E$7,3,0)</f>
        <v>De Suporte</v>
      </c>
    </row>
    <row r="313" customFormat="false" ht="39.55" hidden="false" customHeight="false" outlineLevel="0" collapsed="false">
      <c r="A313" s="5" t="n">
        <v>312</v>
      </c>
      <c r="B313" s="6" t="s">
        <v>600</v>
      </c>
      <c r="C313" s="27"/>
      <c r="D313" s="7" t="s">
        <v>209</v>
      </c>
      <c r="E313" s="7" t="s">
        <v>210</v>
      </c>
      <c r="F313" s="8" t="s">
        <v>31</v>
      </c>
      <c r="G313" s="8"/>
      <c r="H313" s="9"/>
      <c r="I313" s="7" t="s">
        <v>32</v>
      </c>
      <c r="J313" s="10" t="s">
        <v>253</v>
      </c>
      <c r="K313" s="25"/>
      <c r="L313" s="26"/>
      <c r="M313" s="12"/>
      <c r="N313" s="9" t="n">
        <v>42262</v>
      </c>
      <c r="O313" s="13" t="s">
        <v>70</v>
      </c>
      <c r="P313" s="13" t="s">
        <v>324</v>
      </c>
      <c r="Q313" s="13" t="str">
        <f aca="false">VLOOKUP(O313,MacroProcessos!$C$2:$E$7,3,0)</f>
        <v>De Suporte</v>
      </c>
    </row>
    <row r="314" customFormat="false" ht="26.85" hidden="false" customHeight="false" outlineLevel="0" collapsed="false">
      <c r="A314" s="5" t="n">
        <v>313</v>
      </c>
      <c r="B314" s="6" t="s">
        <v>601</v>
      </c>
      <c r="C314" s="27"/>
      <c r="D314" s="7" t="s">
        <v>69</v>
      </c>
      <c r="E314" s="7"/>
      <c r="F314" s="8" t="s">
        <v>31</v>
      </c>
      <c r="G314" s="8"/>
      <c r="H314" s="9"/>
      <c r="I314" s="7" t="s">
        <v>32</v>
      </c>
      <c r="J314" s="10" t="s">
        <v>253</v>
      </c>
      <c r="K314" s="25"/>
      <c r="L314" s="26"/>
      <c r="M314" s="12"/>
      <c r="N314" s="9" t="n">
        <v>42263</v>
      </c>
      <c r="O314" s="13" t="s">
        <v>70</v>
      </c>
      <c r="P314" s="13" t="s">
        <v>324</v>
      </c>
      <c r="Q314" s="13" t="str">
        <f aca="false">VLOOKUP(O314,MacroProcessos!$C$2:$E$7,3,0)</f>
        <v>De Suporte</v>
      </c>
    </row>
    <row r="315" customFormat="false" ht="26.85" hidden="false" customHeight="false" outlineLevel="0" collapsed="false">
      <c r="A315" s="5" t="n">
        <v>314</v>
      </c>
      <c r="B315" s="6" t="s">
        <v>602</v>
      </c>
      <c r="C315" s="27"/>
      <c r="D315" s="7" t="s">
        <v>462</v>
      </c>
      <c r="E315" s="7"/>
      <c r="F315" s="8" t="s">
        <v>31</v>
      </c>
      <c r="G315" s="8"/>
      <c r="H315" s="9"/>
      <c r="I315" s="7" t="s">
        <v>32</v>
      </c>
      <c r="J315" s="10" t="s">
        <v>253</v>
      </c>
      <c r="K315" s="25"/>
      <c r="L315" s="26"/>
      <c r="M315" s="12"/>
      <c r="N315" s="9" t="n">
        <v>42264</v>
      </c>
      <c r="O315" s="13" t="s">
        <v>70</v>
      </c>
      <c r="P315" s="13" t="s">
        <v>324</v>
      </c>
      <c r="Q315" s="13" t="str">
        <f aca="false">VLOOKUP(O315,MacroProcessos!$C$2:$E$7,3,0)</f>
        <v>De Suporte</v>
      </c>
    </row>
    <row r="316" customFormat="false" ht="15" hidden="false" customHeight="false" outlineLevel="0" collapsed="false">
      <c r="A316" s="5" t="n">
        <v>315</v>
      </c>
      <c r="B316" s="6" t="s">
        <v>603</v>
      </c>
      <c r="C316" s="27"/>
      <c r="D316" s="7" t="s">
        <v>420</v>
      </c>
      <c r="E316" s="7"/>
      <c r="F316" s="8" t="s">
        <v>31</v>
      </c>
      <c r="G316" s="8"/>
      <c r="H316" s="9"/>
      <c r="I316" s="7" t="s">
        <v>32</v>
      </c>
      <c r="J316" s="10" t="s">
        <v>253</v>
      </c>
      <c r="K316" s="25"/>
      <c r="L316" s="26"/>
      <c r="M316" s="12"/>
      <c r="N316" s="9" t="n">
        <v>42278</v>
      </c>
      <c r="O316" s="13" t="s">
        <v>70</v>
      </c>
      <c r="P316" s="13" t="s">
        <v>302</v>
      </c>
      <c r="Q316" s="13" t="str">
        <f aca="false">VLOOKUP(O316,MacroProcessos!$C$2:$E$7,3,0)</f>
        <v>De Suporte</v>
      </c>
    </row>
    <row r="317" customFormat="false" ht="15" hidden="false" customHeight="false" outlineLevel="0" collapsed="false">
      <c r="A317" s="5" t="n">
        <v>316</v>
      </c>
      <c r="B317" s="6" t="s">
        <v>604</v>
      </c>
      <c r="C317" s="27"/>
      <c r="D317" s="7" t="s">
        <v>420</v>
      </c>
      <c r="E317" s="7"/>
      <c r="F317" s="8" t="s">
        <v>31</v>
      </c>
      <c r="G317" s="8"/>
      <c r="H317" s="9"/>
      <c r="I317" s="7" t="s">
        <v>32</v>
      </c>
      <c r="J317" s="10" t="s">
        <v>253</v>
      </c>
      <c r="K317" s="25"/>
      <c r="L317" s="26"/>
      <c r="M317" s="12"/>
      <c r="N317" s="9" t="n">
        <v>42278</v>
      </c>
      <c r="O317" s="13" t="s">
        <v>171</v>
      </c>
      <c r="P317" s="13" t="s">
        <v>182</v>
      </c>
      <c r="Q317" s="13" t="str">
        <f aca="false">VLOOKUP(O317,MacroProcessos!$C$2:$E$7,3,0)</f>
        <v>Gerencial</v>
      </c>
    </row>
    <row r="318" customFormat="false" ht="15" hidden="false" customHeight="false" outlineLevel="0" collapsed="false">
      <c r="A318" s="5" t="n">
        <v>317</v>
      </c>
      <c r="B318" s="6" t="s">
        <v>605</v>
      </c>
      <c r="C318" s="27"/>
      <c r="D318" s="7" t="s">
        <v>420</v>
      </c>
      <c r="E318" s="7"/>
      <c r="F318" s="8" t="s">
        <v>31</v>
      </c>
      <c r="G318" s="8"/>
      <c r="H318" s="9"/>
      <c r="I318" s="7" t="s">
        <v>32</v>
      </c>
      <c r="J318" s="10" t="s">
        <v>253</v>
      </c>
      <c r="K318" s="25"/>
      <c r="L318" s="26"/>
      <c r="M318" s="12"/>
      <c r="N318" s="9" t="n">
        <v>42278</v>
      </c>
      <c r="O318" s="13" t="s">
        <v>70</v>
      </c>
      <c r="P318" s="13" t="s">
        <v>295</v>
      </c>
      <c r="Q318" s="13" t="str">
        <f aca="false">VLOOKUP(O318,MacroProcessos!$C$2:$E$7,3,0)</f>
        <v>De Suporte</v>
      </c>
    </row>
    <row r="319" customFormat="false" ht="28.5" hidden="false" customHeight="false" outlineLevel="0" collapsed="false">
      <c r="A319" s="5" t="n">
        <v>318</v>
      </c>
      <c r="B319" s="6" t="s">
        <v>606</v>
      </c>
      <c r="C319" s="27"/>
      <c r="D319" s="7" t="s">
        <v>420</v>
      </c>
      <c r="E319" s="7"/>
      <c r="F319" s="8" t="s">
        <v>31</v>
      </c>
      <c r="G319" s="8"/>
      <c r="H319" s="9"/>
      <c r="I319" s="7" t="s">
        <v>32</v>
      </c>
      <c r="J319" s="10" t="s">
        <v>253</v>
      </c>
      <c r="K319" s="25"/>
      <c r="L319" s="26"/>
      <c r="M319" s="12"/>
      <c r="N319" s="9" t="n">
        <v>42278</v>
      </c>
      <c r="O319" s="13" t="s">
        <v>70</v>
      </c>
      <c r="P319" s="13" t="s">
        <v>207</v>
      </c>
      <c r="Q319" s="13" t="str">
        <f aca="false">VLOOKUP(O319,MacroProcessos!$C$2:$E$7,3,0)</f>
        <v>De Suporte</v>
      </c>
    </row>
    <row r="320" customFormat="false" ht="77.6" hidden="false" customHeight="false" outlineLevel="0" collapsed="false">
      <c r="A320" s="5" t="n">
        <v>319</v>
      </c>
      <c r="B320" s="6" t="s">
        <v>607</v>
      </c>
      <c r="C320" s="27"/>
      <c r="D320" s="7" t="s">
        <v>19</v>
      </c>
      <c r="E320" s="7" t="s">
        <v>108</v>
      </c>
      <c r="F320" s="8" t="s">
        <v>31</v>
      </c>
      <c r="G320" s="8"/>
      <c r="H320" s="9"/>
      <c r="I320" s="7" t="s">
        <v>32</v>
      </c>
      <c r="J320" s="10" t="s">
        <v>253</v>
      </c>
      <c r="K320" s="25"/>
      <c r="L320" s="26"/>
      <c r="M320" s="12"/>
      <c r="N320" s="9" t="n">
        <v>42278</v>
      </c>
      <c r="O320" s="13" t="s">
        <v>26</v>
      </c>
      <c r="P320" s="13" t="s">
        <v>27</v>
      </c>
      <c r="Q320" s="13" t="str">
        <f aca="false">VLOOKUP(O320,MacroProcessos!$C$2:$E$7,3,0)</f>
        <v>Finalístico</v>
      </c>
    </row>
    <row r="321" customFormat="false" ht="15" hidden="false" customHeight="false" outlineLevel="0" collapsed="false">
      <c r="A321" s="5" t="n">
        <v>320</v>
      </c>
      <c r="B321" s="6" t="s">
        <v>608</v>
      </c>
      <c r="C321" s="27"/>
      <c r="D321" s="7" t="s">
        <v>155</v>
      </c>
      <c r="E321" s="7" t="s">
        <v>156</v>
      </c>
      <c r="F321" s="8" t="s">
        <v>31</v>
      </c>
      <c r="G321" s="8"/>
      <c r="H321" s="9"/>
      <c r="I321" s="7" t="s">
        <v>32</v>
      </c>
      <c r="J321" s="10"/>
      <c r="K321" s="25"/>
      <c r="L321" s="26"/>
      <c r="M321" s="12"/>
      <c r="N321" s="9" t="n">
        <v>42278</v>
      </c>
      <c r="O321" s="13" t="s">
        <v>171</v>
      </c>
      <c r="P321" s="13" t="s">
        <v>172</v>
      </c>
      <c r="Q321" s="13" t="str">
        <f aca="false">VLOOKUP(O321,MacroProcessos!$C$2:$E$7,3,0)</f>
        <v>Gerencial</v>
      </c>
    </row>
    <row r="322" customFormat="false" ht="15" hidden="false" customHeight="false" outlineLevel="0" collapsed="false">
      <c r="A322" s="5" t="n">
        <v>321</v>
      </c>
      <c r="B322" s="6" t="s">
        <v>609</v>
      </c>
      <c r="C322" s="27"/>
      <c r="D322" s="7" t="s">
        <v>155</v>
      </c>
      <c r="E322" s="7" t="s">
        <v>156</v>
      </c>
      <c r="F322" s="8" t="s">
        <v>31</v>
      </c>
      <c r="G322" s="8"/>
      <c r="H322" s="9"/>
      <c r="I322" s="7" t="s">
        <v>32</v>
      </c>
      <c r="J322" s="10"/>
      <c r="K322" s="25"/>
      <c r="L322" s="26"/>
      <c r="M322" s="12"/>
      <c r="N322" s="9" t="n">
        <v>42278</v>
      </c>
      <c r="O322" s="13" t="s">
        <v>171</v>
      </c>
      <c r="P322" s="13" t="s">
        <v>182</v>
      </c>
      <c r="Q322" s="13" t="str">
        <f aca="false">VLOOKUP(O322,MacroProcessos!$C$2:$E$7,3,0)</f>
        <v>Gerencial</v>
      </c>
    </row>
    <row r="323" customFormat="false" ht="15" hidden="false" customHeight="false" outlineLevel="0" collapsed="false">
      <c r="A323" s="5" t="n">
        <v>322</v>
      </c>
      <c r="B323" s="6" t="s">
        <v>610</v>
      </c>
      <c r="C323" s="38"/>
      <c r="D323" s="7" t="s">
        <v>155</v>
      </c>
      <c r="E323" s="7" t="s">
        <v>156</v>
      </c>
      <c r="F323" s="8" t="s">
        <v>31</v>
      </c>
      <c r="G323" s="8"/>
      <c r="H323" s="9"/>
      <c r="I323" s="7" t="s">
        <v>32</v>
      </c>
      <c r="J323" s="10"/>
      <c r="K323" s="25"/>
      <c r="L323" s="26"/>
      <c r="M323" s="12"/>
      <c r="N323" s="9" t="n">
        <v>42278</v>
      </c>
      <c r="O323" s="13" t="s">
        <v>171</v>
      </c>
      <c r="P323" s="13" t="s">
        <v>172</v>
      </c>
      <c r="Q323" s="13" t="str">
        <f aca="false">VLOOKUP(O323,MacroProcessos!$C$2:$E$7,3,0)</f>
        <v>Gerencial</v>
      </c>
    </row>
    <row r="324" customFormat="false" ht="28.5" hidden="false" customHeight="false" outlineLevel="0" collapsed="false">
      <c r="A324" s="5" t="n">
        <v>323</v>
      </c>
      <c r="B324" s="6" t="s">
        <v>611</v>
      </c>
      <c r="C324" s="38"/>
      <c r="D324" s="7" t="s">
        <v>155</v>
      </c>
      <c r="E324" s="7" t="s">
        <v>156</v>
      </c>
      <c r="F324" s="8" t="s">
        <v>31</v>
      </c>
      <c r="G324" s="8"/>
      <c r="H324" s="9"/>
      <c r="I324" s="7" t="s">
        <v>32</v>
      </c>
      <c r="J324" s="10"/>
      <c r="K324" s="25"/>
      <c r="L324" s="26"/>
      <c r="M324" s="12"/>
      <c r="N324" s="9" t="n">
        <v>42278</v>
      </c>
      <c r="O324" s="13" t="s">
        <v>171</v>
      </c>
      <c r="P324" s="13" t="s">
        <v>182</v>
      </c>
      <c r="Q324" s="13" t="str">
        <f aca="false">VLOOKUP(O324,MacroProcessos!$C$2:$E$7,3,0)</f>
        <v>Gerencial</v>
      </c>
    </row>
    <row r="325" customFormat="false" ht="28.5" hidden="false" customHeight="false" outlineLevel="0" collapsed="false">
      <c r="A325" s="5" t="n">
        <v>324</v>
      </c>
      <c r="B325" s="6" t="s">
        <v>612</v>
      </c>
      <c r="C325" s="38"/>
      <c r="D325" s="7" t="s">
        <v>155</v>
      </c>
      <c r="E325" s="7" t="s">
        <v>156</v>
      </c>
      <c r="F325" s="8" t="s">
        <v>31</v>
      </c>
      <c r="G325" s="8"/>
      <c r="H325" s="9"/>
      <c r="I325" s="7" t="s">
        <v>32</v>
      </c>
      <c r="J325" s="10"/>
      <c r="K325" s="25"/>
      <c r="L325" s="26"/>
      <c r="M325" s="12"/>
      <c r="N325" s="9" t="n">
        <v>42278</v>
      </c>
      <c r="O325" s="13" t="s">
        <v>163</v>
      </c>
      <c r="P325" s="13" t="s">
        <v>613</v>
      </c>
      <c r="Q325" s="13" t="str">
        <f aca="false">VLOOKUP(O325,MacroProcessos!$C$2:$E$7,3,0)</f>
        <v>Gerencial</v>
      </c>
    </row>
    <row r="326" customFormat="false" ht="15" hidden="false" customHeight="false" outlineLevel="0" collapsed="false">
      <c r="A326" s="5" t="n">
        <v>325</v>
      </c>
      <c r="B326" s="6" t="s">
        <v>614</v>
      </c>
      <c r="C326" s="38"/>
      <c r="D326" s="7" t="s">
        <v>155</v>
      </c>
      <c r="E326" s="7" t="s">
        <v>156</v>
      </c>
      <c r="F326" s="8" t="s">
        <v>31</v>
      </c>
      <c r="G326" s="8"/>
      <c r="H326" s="9"/>
      <c r="I326" s="7" t="s">
        <v>32</v>
      </c>
      <c r="J326" s="10"/>
      <c r="K326" s="25"/>
      <c r="L326" s="26"/>
      <c r="M326" s="12"/>
      <c r="N326" s="9" t="n">
        <v>42278</v>
      </c>
      <c r="O326" s="13" t="s">
        <v>171</v>
      </c>
      <c r="P326" s="13" t="s">
        <v>182</v>
      </c>
      <c r="Q326" s="13" t="str">
        <f aca="false">VLOOKUP(O326,MacroProcessos!$C$2:$E$7,3,0)</f>
        <v>Gerencial</v>
      </c>
    </row>
    <row r="327" customFormat="false" ht="28.5" hidden="false" customHeight="false" outlineLevel="0" collapsed="false">
      <c r="A327" s="5" t="n">
        <v>326</v>
      </c>
      <c r="B327" s="6" t="s">
        <v>615</v>
      </c>
      <c r="C327" s="38"/>
      <c r="D327" s="7" t="s">
        <v>55</v>
      </c>
      <c r="E327" s="7"/>
      <c r="F327" s="8" t="s">
        <v>31</v>
      </c>
      <c r="G327" s="8"/>
      <c r="H327" s="9"/>
      <c r="I327" s="7" t="s">
        <v>32</v>
      </c>
      <c r="J327" s="10"/>
      <c r="K327" s="25"/>
      <c r="L327" s="26"/>
      <c r="M327" s="12"/>
      <c r="N327" s="9" t="n">
        <v>42278</v>
      </c>
      <c r="O327" s="13" t="s">
        <v>70</v>
      </c>
      <c r="P327" s="13" t="s">
        <v>71</v>
      </c>
      <c r="Q327" s="13" t="str">
        <f aca="false">VLOOKUP(O327,MacroProcessos!$C$2:$E$7,3,0)</f>
        <v>De Suporte</v>
      </c>
    </row>
    <row r="328" customFormat="false" ht="42.75" hidden="false" customHeight="false" outlineLevel="0" collapsed="false">
      <c r="A328" s="5" t="n">
        <v>327</v>
      </c>
      <c r="B328" s="6" t="s">
        <v>616</v>
      </c>
      <c r="C328" s="38"/>
      <c r="D328" s="7" t="s">
        <v>55</v>
      </c>
      <c r="E328" s="7"/>
      <c r="F328" s="8" t="s">
        <v>31</v>
      </c>
      <c r="G328" s="8"/>
      <c r="H328" s="9"/>
      <c r="I328" s="7" t="s">
        <v>32</v>
      </c>
      <c r="J328" s="10"/>
      <c r="K328" s="25"/>
      <c r="L328" s="26"/>
      <c r="M328" s="12"/>
      <c r="N328" s="9" t="n">
        <v>42279</v>
      </c>
      <c r="O328" s="13" t="s">
        <v>26</v>
      </c>
      <c r="P328" s="13" t="s">
        <v>40</v>
      </c>
      <c r="Q328" s="13" t="str">
        <f aca="false">VLOOKUP(O328,MacroProcessos!$C$2:$E$7,3,0)</f>
        <v>Finalístico</v>
      </c>
    </row>
    <row r="329" customFormat="false" ht="42.75" hidden="false" customHeight="false" outlineLevel="0" collapsed="false">
      <c r="A329" s="5" t="n">
        <v>328</v>
      </c>
      <c r="B329" s="6" t="s">
        <v>617</v>
      </c>
      <c r="C329" s="38"/>
      <c r="D329" s="7" t="s">
        <v>55</v>
      </c>
      <c r="E329" s="7"/>
      <c r="F329" s="8" t="s">
        <v>31</v>
      </c>
      <c r="G329" s="8"/>
      <c r="H329" s="9"/>
      <c r="I329" s="7" t="s">
        <v>32</v>
      </c>
      <c r="J329" s="10"/>
      <c r="K329" s="25"/>
      <c r="L329" s="26"/>
      <c r="M329" s="12"/>
      <c r="N329" s="9" t="n">
        <v>42280</v>
      </c>
      <c r="O329" s="13" t="s">
        <v>26</v>
      </c>
      <c r="P329" s="13" t="s">
        <v>58</v>
      </c>
      <c r="Q329" s="13" t="str">
        <f aca="false">VLOOKUP(O329,MacroProcessos!$C$2:$E$7,3,0)</f>
        <v>Finalístico</v>
      </c>
    </row>
    <row r="330" customFormat="false" ht="42.75" hidden="false" customHeight="false" outlineLevel="0" collapsed="false">
      <c r="A330" s="5" t="n">
        <v>329</v>
      </c>
      <c r="B330" s="6" t="s">
        <v>618</v>
      </c>
      <c r="C330" s="38"/>
      <c r="D330" s="7" t="s">
        <v>55</v>
      </c>
      <c r="E330" s="7"/>
      <c r="F330" s="8" t="s">
        <v>31</v>
      </c>
      <c r="G330" s="8"/>
      <c r="H330" s="9"/>
      <c r="I330" s="7" t="s">
        <v>32</v>
      </c>
      <c r="J330" s="10"/>
      <c r="K330" s="25"/>
      <c r="L330" s="26"/>
      <c r="M330" s="12"/>
      <c r="N330" s="9" t="n">
        <v>42281</v>
      </c>
      <c r="O330" s="13" t="s">
        <v>26</v>
      </c>
      <c r="P330" s="13" t="s">
        <v>58</v>
      </c>
      <c r="Q330" s="13" t="str">
        <f aca="false">VLOOKUP(O330,MacroProcessos!$C$2:$E$7,3,0)</f>
        <v>Finalístico</v>
      </c>
    </row>
    <row r="331" customFormat="false" ht="42.75" hidden="false" customHeight="false" outlineLevel="0" collapsed="false">
      <c r="A331" s="5" t="n">
        <v>330</v>
      </c>
      <c r="B331" s="6" t="s">
        <v>619</v>
      </c>
      <c r="C331" s="7"/>
      <c r="D331" s="7" t="s">
        <v>55</v>
      </c>
      <c r="E331" s="7"/>
      <c r="F331" s="8" t="s">
        <v>31</v>
      </c>
      <c r="G331" s="8"/>
      <c r="H331" s="9"/>
      <c r="I331" s="7" t="s">
        <v>32</v>
      </c>
      <c r="J331" s="10"/>
      <c r="K331" s="25"/>
      <c r="L331" s="26"/>
      <c r="M331" s="12"/>
      <c r="N331" s="9" t="n">
        <v>42282</v>
      </c>
      <c r="O331" s="13" t="s">
        <v>26</v>
      </c>
      <c r="P331" s="13" t="s">
        <v>58</v>
      </c>
      <c r="Q331" s="13" t="str">
        <f aca="false">VLOOKUP(O331,MacroProcessos!$C$2:$E$7,3,0)</f>
        <v>Finalístico</v>
      </c>
    </row>
    <row r="332" customFormat="false" ht="42.75" hidden="false" customHeight="false" outlineLevel="0" collapsed="false">
      <c r="A332" s="5" t="n">
        <v>331</v>
      </c>
      <c r="B332" s="6" t="s">
        <v>620</v>
      </c>
      <c r="C332" s="7"/>
      <c r="D332" s="7" t="s">
        <v>55</v>
      </c>
      <c r="E332" s="7"/>
      <c r="F332" s="8" t="s">
        <v>31</v>
      </c>
      <c r="G332" s="8"/>
      <c r="H332" s="9"/>
      <c r="I332" s="7" t="s">
        <v>32</v>
      </c>
      <c r="J332" s="10"/>
      <c r="K332" s="25"/>
      <c r="L332" s="26"/>
      <c r="M332" s="12"/>
      <c r="N332" s="9" t="n">
        <v>42283</v>
      </c>
      <c r="O332" s="13" t="s">
        <v>26</v>
      </c>
      <c r="P332" s="13" t="s">
        <v>58</v>
      </c>
      <c r="Q332" s="13" t="str">
        <f aca="false">VLOOKUP(O332,MacroProcessos!$C$2:$E$7,3,0)</f>
        <v>Finalístico</v>
      </c>
    </row>
    <row r="333" customFormat="false" ht="42.75" hidden="false" customHeight="false" outlineLevel="0" collapsed="false">
      <c r="A333" s="5" t="n">
        <v>332</v>
      </c>
      <c r="B333" s="6" t="s">
        <v>621</v>
      </c>
      <c r="C333" s="7"/>
      <c r="D333" s="7" t="s">
        <v>55</v>
      </c>
      <c r="E333" s="7"/>
      <c r="F333" s="8" t="s">
        <v>31</v>
      </c>
      <c r="G333" s="8"/>
      <c r="H333" s="9"/>
      <c r="I333" s="7" t="s">
        <v>32</v>
      </c>
      <c r="J333" s="10"/>
      <c r="K333" s="25"/>
      <c r="L333" s="26"/>
      <c r="M333" s="12"/>
      <c r="N333" s="9" t="n">
        <v>42284</v>
      </c>
      <c r="O333" s="13" t="s">
        <v>26</v>
      </c>
      <c r="P333" s="13" t="s">
        <v>40</v>
      </c>
      <c r="Q333" s="13" t="str">
        <f aca="false">VLOOKUP(O333,MacroProcessos!$C$2:$E$7,3,0)</f>
        <v>Finalístico</v>
      </c>
    </row>
    <row r="334" customFormat="false" ht="42.75" hidden="false" customHeight="false" outlineLevel="0" collapsed="false">
      <c r="A334" s="5" t="n">
        <v>333</v>
      </c>
      <c r="B334" s="6" t="s">
        <v>622</v>
      </c>
      <c r="C334" s="7"/>
      <c r="D334" s="7" t="s">
        <v>55</v>
      </c>
      <c r="E334" s="7"/>
      <c r="F334" s="8" t="s">
        <v>31</v>
      </c>
      <c r="G334" s="8"/>
      <c r="H334" s="9"/>
      <c r="I334" s="7" t="s">
        <v>32</v>
      </c>
      <c r="J334" s="10"/>
      <c r="K334" s="25"/>
      <c r="L334" s="26"/>
      <c r="M334" s="12"/>
      <c r="N334" s="9" t="n">
        <v>42285</v>
      </c>
      <c r="O334" s="13" t="s">
        <v>26</v>
      </c>
      <c r="P334" s="13" t="s">
        <v>40</v>
      </c>
      <c r="Q334" s="13" t="str">
        <f aca="false">VLOOKUP(O334,MacroProcessos!$C$2:$E$7,3,0)</f>
        <v>Finalístico</v>
      </c>
    </row>
    <row r="335" customFormat="false" ht="42.75" hidden="false" customHeight="false" outlineLevel="0" collapsed="false">
      <c r="A335" s="5" t="n">
        <v>334</v>
      </c>
      <c r="B335" s="6" t="s">
        <v>623</v>
      </c>
      <c r="C335" s="38"/>
      <c r="D335" s="7" t="s">
        <v>55</v>
      </c>
      <c r="E335" s="7"/>
      <c r="F335" s="8" t="s">
        <v>31</v>
      </c>
      <c r="G335" s="8"/>
      <c r="H335" s="9"/>
      <c r="I335" s="7" t="s">
        <v>32</v>
      </c>
      <c r="J335" s="10"/>
      <c r="K335" s="25"/>
      <c r="L335" s="26"/>
      <c r="M335" s="12"/>
      <c r="N335" s="9" t="n">
        <v>42286</v>
      </c>
      <c r="O335" s="13" t="s">
        <v>26</v>
      </c>
      <c r="P335" s="13" t="s">
        <v>40</v>
      </c>
      <c r="Q335" s="13" t="str">
        <f aca="false">VLOOKUP(O335,MacroProcessos!$C$2:$E$7,3,0)</f>
        <v>Finalístico</v>
      </c>
    </row>
    <row r="336" customFormat="false" ht="42.75" hidden="false" customHeight="false" outlineLevel="0" collapsed="false">
      <c r="A336" s="5" t="n">
        <v>335</v>
      </c>
      <c r="B336" s="6" t="s">
        <v>624</v>
      </c>
      <c r="C336" s="38"/>
      <c r="D336" s="7" t="s">
        <v>55</v>
      </c>
      <c r="E336" s="7"/>
      <c r="F336" s="8" t="s">
        <v>31</v>
      </c>
      <c r="G336" s="8"/>
      <c r="H336" s="9"/>
      <c r="I336" s="7" t="s">
        <v>32</v>
      </c>
      <c r="J336" s="10"/>
      <c r="K336" s="25"/>
      <c r="L336" s="26"/>
      <c r="M336" s="12"/>
      <c r="N336" s="9" t="n">
        <v>42287</v>
      </c>
      <c r="O336" s="13" t="s">
        <v>26</v>
      </c>
      <c r="P336" s="13" t="s">
        <v>40</v>
      </c>
      <c r="Q336" s="13" t="str">
        <f aca="false">VLOOKUP(O336,MacroProcessos!$C$2:$E$7,3,0)</f>
        <v>Finalístico</v>
      </c>
    </row>
    <row r="337" customFormat="false" ht="42.75" hidden="false" customHeight="false" outlineLevel="0" collapsed="false">
      <c r="A337" s="5" t="n">
        <v>336</v>
      </c>
      <c r="B337" s="6" t="s">
        <v>625</v>
      </c>
      <c r="C337" s="38"/>
      <c r="D337" s="7" t="s">
        <v>55</v>
      </c>
      <c r="E337" s="7"/>
      <c r="F337" s="8" t="s">
        <v>31</v>
      </c>
      <c r="G337" s="8"/>
      <c r="H337" s="9"/>
      <c r="I337" s="7" t="s">
        <v>32</v>
      </c>
      <c r="J337" s="10"/>
      <c r="K337" s="25"/>
      <c r="L337" s="26"/>
      <c r="M337" s="12"/>
      <c r="N337" s="9" t="n">
        <v>42288</v>
      </c>
      <c r="O337" s="13" t="s">
        <v>26</v>
      </c>
      <c r="P337" s="13" t="s">
        <v>40</v>
      </c>
      <c r="Q337" s="13" t="str">
        <f aca="false">VLOOKUP(O337,MacroProcessos!$C$2:$E$7,3,0)</f>
        <v>Finalístico</v>
      </c>
    </row>
    <row r="338" customFormat="false" ht="15" hidden="false" customHeight="false" outlineLevel="0" collapsed="false">
      <c r="A338" s="5" t="n">
        <v>337</v>
      </c>
      <c r="B338" s="6" t="s">
        <v>626</v>
      </c>
      <c r="C338" s="38"/>
      <c r="D338" s="7" t="s">
        <v>390</v>
      </c>
      <c r="E338" s="7"/>
      <c r="F338" s="8" t="s">
        <v>31</v>
      </c>
      <c r="G338" s="8"/>
      <c r="H338" s="9"/>
      <c r="I338" s="7" t="s">
        <v>32</v>
      </c>
      <c r="J338" s="10"/>
      <c r="K338" s="25"/>
      <c r="L338" s="26"/>
      <c r="M338" s="12"/>
      <c r="N338" s="9" t="n">
        <v>42288</v>
      </c>
      <c r="O338" s="13" t="s">
        <v>70</v>
      </c>
      <c r="P338" s="13" t="s">
        <v>205</v>
      </c>
      <c r="Q338" s="13" t="str">
        <f aca="false">VLOOKUP(O338,MacroProcessos!$C$2:$E$7,3,0)</f>
        <v>De Suporte</v>
      </c>
    </row>
    <row r="339" customFormat="false" ht="15" hidden="false" customHeight="false" outlineLevel="0" collapsed="false">
      <c r="A339" s="5" t="n">
        <v>338</v>
      </c>
      <c r="B339" s="6" t="s">
        <v>627</v>
      </c>
      <c r="C339" s="38"/>
      <c r="D339" s="7" t="s">
        <v>390</v>
      </c>
      <c r="E339" s="7"/>
      <c r="F339" s="8" t="s">
        <v>31</v>
      </c>
      <c r="G339" s="8"/>
      <c r="H339" s="9"/>
      <c r="I339" s="7" t="s">
        <v>32</v>
      </c>
      <c r="J339" s="10"/>
      <c r="K339" s="25"/>
      <c r="L339" s="26"/>
      <c r="M339" s="12"/>
      <c r="N339" s="9" t="n">
        <v>42288</v>
      </c>
      <c r="O339" s="13" t="s">
        <v>70</v>
      </c>
      <c r="P339" s="13" t="s">
        <v>205</v>
      </c>
      <c r="Q339" s="13" t="str">
        <f aca="false">VLOOKUP(O339,MacroProcessos!$C$2:$E$7,3,0)</f>
        <v>De Suporte</v>
      </c>
    </row>
    <row r="340" customFormat="false" ht="15" hidden="false" customHeight="false" outlineLevel="0" collapsed="false">
      <c r="A340" s="5" t="n">
        <v>339</v>
      </c>
      <c r="B340" s="6" t="s">
        <v>628</v>
      </c>
      <c r="C340" s="38"/>
      <c r="D340" s="7" t="s">
        <v>390</v>
      </c>
      <c r="E340" s="7"/>
      <c r="F340" s="8" t="s">
        <v>31</v>
      </c>
      <c r="G340" s="8"/>
      <c r="H340" s="9"/>
      <c r="I340" s="7" t="s">
        <v>32</v>
      </c>
      <c r="J340" s="10"/>
      <c r="K340" s="25"/>
      <c r="L340" s="26"/>
      <c r="M340" s="12"/>
      <c r="N340" s="9" t="n">
        <v>42288</v>
      </c>
      <c r="O340" s="13" t="s">
        <v>70</v>
      </c>
      <c r="P340" s="13" t="s">
        <v>205</v>
      </c>
      <c r="Q340" s="13" t="str">
        <f aca="false">VLOOKUP(O340,MacroProcessos!$C$2:$E$7,3,0)</f>
        <v>De Suporte</v>
      </c>
    </row>
    <row r="341" customFormat="false" ht="15" hidden="false" customHeight="false" outlineLevel="0" collapsed="false">
      <c r="A341" s="5" t="n">
        <v>340</v>
      </c>
      <c r="B341" s="6" t="s">
        <v>629</v>
      </c>
      <c r="C341" s="38"/>
      <c r="D341" s="7" t="s">
        <v>390</v>
      </c>
      <c r="E341" s="7"/>
      <c r="F341" s="8" t="s">
        <v>31</v>
      </c>
      <c r="G341" s="8"/>
      <c r="H341" s="9"/>
      <c r="I341" s="7" t="s">
        <v>32</v>
      </c>
      <c r="J341" s="10"/>
      <c r="K341" s="25"/>
      <c r="L341" s="26"/>
      <c r="M341" s="12"/>
      <c r="N341" s="9" t="n">
        <v>42288</v>
      </c>
      <c r="O341" s="13" t="s">
        <v>70</v>
      </c>
      <c r="P341" s="13" t="s">
        <v>205</v>
      </c>
      <c r="Q341" s="13" t="str">
        <f aca="false">VLOOKUP(O341,MacroProcessos!$C$2:$E$7,3,0)</f>
        <v>De Suporte</v>
      </c>
    </row>
    <row r="342" customFormat="false" ht="15" hidden="false" customHeight="false" outlineLevel="0" collapsed="false">
      <c r="A342" s="5" t="n">
        <v>341</v>
      </c>
      <c r="B342" s="6" t="s">
        <v>630</v>
      </c>
      <c r="C342" s="38"/>
      <c r="D342" s="7" t="s">
        <v>390</v>
      </c>
      <c r="E342" s="7"/>
      <c r="F342" s="8" t="s">
        <v>31</v>
      </c>
      <c r="G342" s="8"/>
      <c r="H342" s="9"/>
      <c r="I342" s="7" t="s">
        <v>32</v>
      </c>
      <c r="J342" s="10"/>
      <c r="K342" s="25"/>
      <c r="L342" s="26"/>
      <c r="M342" s="12"/>
      <c r="N342" s="9" t="n">
        <v>42288</v>
      </c>
      <c r="O342" s="13" t="s">
        <v>70</v>
      </c>
      <c r="P342" s="13" t="s">
        <v>205</v>
      </c>
      <c r="Q342" s="13" t="str">
        <f aca="false">VLOOKUP(O342,MacroProcessos!$C$2:$E$7,3,0)</f>
        <v>De Suporte</v>
      </c>
    </row>
    <row r="343" customFormat="false" ht="15" hidden="false" customHeight="false" outlineLevel="0" collapsed="false">
      <c r="A343" s="5" t="n">
        <v>342</v>
      </c>
      <c r="B343" s="6" t="s">
        <v>631</v>
      </c>
      <c r="C343" s="38"/>
      <c r="D343" s="7" t="s">
        <v>390</v>
      </c>
      <c r="E343" s="7"/>
      <c r="F343" s="8" t="s">
        <v>31</v>
      </c>
      <c r="G343" s="8"/>
      <c r="H343" s="9"/>
      <c r="I343" s="7" t="s">
        <v>32</v>
      </c>
      <c r="J343" s="10"/>
      <c r="K343" s="25"/>
      <c r="L343" s="26"/>
      <c r="M343" s="12"/>
      <c r="N343" s="9" t="n">
        <v>42288</v>
      </c>
      <c r="O343" s="13" t="s">
        <v>70</v>
      </c>
      <c r="P343" s="13" t="s">
        <v>205</v>
      </c>
      <c r="Q343" s="13" t="str">
        <f aca="false">VLOOKUP(O343,MacroProcessos!$C$2:$E$7,3,0)</f>
        <v>De Suporte</v>
      </c>
    </row>
    <row r="344" customFormat="false" ht="15" hidden="false" customHeight="false" outlineLevel="0" collapsed="false">
      <c r="A344" s="5" t="n">
        <v>343</v>
      </c>
      <c r="B344" s="6" t="s">
        <v>632</v>
      </c>
      <c r="C344" s="38"/>
      <c r="D344" s="7" t="s">
        <v>390</v>
      </c>
      <c r="E344" s="7"/>
      <c r="F344" s="8" t="s">
        <v>31</v>
      </c>
      <c r="G344" s="8"/>
      <c r="H344" s="9"/>
      <c r="I344" s="7" t="s">
        <v>32</v>
      </c>
      <c r="J344" s="10"/>
      <c r="K344" s="25"/>
      <c r="L344" s="26"/>
      <c r="M344" s="12"/>
      <c r="N344" s="9" t="n">
        <v>42288</v>
      </c>
      <c r="O344" s="13" t="s">
        <v>70</v>
      </c>
      <c r="P344" s="13" t="s">
        <v>205</v>
      </c>
      <c r="Q344" s="13" t="str">
        <f aca="false">VLOOKUP(O344,MacroProcessos!$C$2:$E$7,3,0)</f>
        <v>De Suporte</v>
      </c>
    </row>
    <row r="345" customFormat="false" ht="15" hidden="false" customHeight="false" outlineLevel="0" collapsed="false">
      <c r="A345" s="5" t="n">
        <v>344</v>
      </c>
      <c r="B345" s="6" t="s">
        <v>633</v>
      </c>
      <c r="C345" s="38"/>
      <c r="D345" s="7" t="s">
        <v>390</v>
      </c>
      <c r="E345" s="7"/>
      <c r="F345" s="8" t="s">
        <v>31</v>
      </c>
      <c r="G345" s="8"/>
      <c r="H345" s="9"/>
      <c r="I345" s="7" t="s">
        <v>32</v>
      </c>
      <c r="J345" s="10"/>
      <c r="K345" s="25"/>
      <c r="L345" s="26"/>
      <c r="M345" s="12"/>
      <c r="N345" s="9" t="n">
        <v>42288</v>
      </c>
      <c r="O345" s="13" t="s">
        <v>70</v>
      </c>
      <c r="P345" s="13" t="s">
        <v>205</v>
      </c>
      <c r="Q345" s="13" t="str">
        <f aca="false">VLOOKUP(O345,MacroProcessos!$C$2:$E$7,3,0)</f>
        <v>De Suporte</v>
      </c>
    </row>
    <row r="346" customFormat="false" ht="15" hidden="false" customHeight="false" outlineLevel="0" collapsed="false">
      <c r="A346" s="5" t="n">
        <v>345</v>
      </c>
      <c r="B346" s="6" t="s">
        <v>634</v>
      </c>
      <c r="C346" s="38"/>
      <c r="D346" s="7" t="s">
        <v>390</v>
      </c>
      <c r="E346" s="7"/>
      <c r="F346" s="8" t="s">
        <v>31</v>
      </c>
      <c r="G346" s="8"/>
      <c r="H346" s="9"/>
      <c r="I346" s="7" t="s">
        <v>32</v>
      </c>
      <c r="J346" s="10"/>
      <c r="K346" s="25"/>
      <c r="L346" s="26"/>
      <c r="M346" s="12"/>
      <c r="N346" s="9" t="n">
        <v>42288</v>
      </c>
      <c r="O346" s="13" t="s">
        <v>70</v>
      </c>
      <c r="P346" s="13" t="s">
        <v>205</v>
      </c>
      <c r="Q346" s="13" t="str">
        <f aca="false">VLOOKUP(O346,MacroProcessos!$C$2:$E$7,3,0)</f>
        <v>De Suporte</v>
      </c>
    </row>
    <row r="347" customFormat="false" ht="15" hidden="false" customHeight="false" outlineLevel="0" collapsed="false">
      <c r="A347" s="5" t="n">
        <v>346</v>
      </c>
      <c r="B347" s="6" t="s">
        <v>635</v>
      </c>
      <c r="C347" s="38"/>
      <c r="D347" s="7" t="s">
        <v>390</v>
      </c>
      <c r="E347" s="7"/>
      <c r="F347" s="8" t="s">
        <v>31</v>
      </c>
      <c r="G347" s="8"/>
      <c r="H347" s="9"/>
      <c r="I347" s="7" t="s">
        <v>32</v>
      </c>
      <c r="J347" s="10"/>
      <c r="K347" s="25"/>
      <c r="L347" s="26"/>
      <c r="M347" s="12"/>
      <c r="N347" s="9" t="n">
        <v>42288</v>
      </c>
      <c r="O347" s="13" t="s">
        <v>70</v>
      </c>
      <c r="P347" s="13" t="s">
        <v>205</v>
      </c>
      <c r="Q347" s="13" t="str">
        <f aca="false">VLOOKUP(O347,MacroProcessos!$C$2:$E$7,3,0)</f>
        <v>De Suporte</v>
      </c>
    </row>
    <row r="348" customFormat="false" ht="15" hidden="false" customHeight="false" outlineLevel="0" collapsed="false">
      <c r="A348" s="5" t="n">
        <v>347</v>
      </c>
      <c r="B348" s="6" t="s">
        <v>636</v>
      </c>
      <c r="C348" s="38"/>
      <c r="D348" s="7" t="s">
        <v>390</v>
      </c>
      <c r="E348" s="7"/>
      <c r="F348" s="8" t="s">
        <v>31</v>
      </c>
      <c r="G348" s="8"/>
      <c r="H348" s="9"/>
      <c r="I348" s="7" t="s">
        <v>32</v>
      </c>
      <c r="J348" s="10"/>
      <c r="K348" s="25"/>
      <c r="L348" s="26"/>
      <c r="M348" s="12"/>
      <c r="N348" s="9" t="n">
        <v>42288</v>
      </c>
      <c r="O348" s="13" t="s">
        <v>70</v>
      </c>
      <c r="P348" s="13" t="s">
        <v>205</v>
      </c>
      <c r="Q348" s="13" t="str">
        <f aca="false">VLOOKUP(O348,MacroProcessos!$C$2:$E$7,3,0)</f>
        <v>De Suporte</v>
      </c>
    </row>
    <row r="349" customFormat="false" ht="15" hidden="false" customHeight="false" outlineLevel="0" collapsed="false">
      <c r="A349" s="5" t="n">
        <v>348</v>
      </c>
      <c r="B349" s="6" t="s">
        <v>637</v>
      </c>
      <c r="C349" s="38"/>
      <c r="D349" s="7" t="s">
        <v>390</v>
      </c>
      <c r="E349" s="7"/>
      <c r="F349" s="8" t="s">
        <v>31</v>
      </c>
      <c r="G349" s="8"/>
      <c r="H349" s="9"/>
      <c r="I349" s="7" t="s">
        <v>32</v>
      </c>
      <c r="J349" s="10"/>
      <c r="K349" s="25"/>
      <c r="L349" s="26"/>
      <c r="M349" s="12"/>
      <c r="N349" s="9" t="n">
        <v>42288</v>
      </c>
      <c r="O349" s="13" t="s">
        <v>70</v>
      </c>
      <c r="P349" s="13" t="s">
        <v>205</v>
      </c>
      <c r="Q349" s="13" t="str">
        <f aca="false">VLOOKUP(O349,MacroProcessos!$C$2:$E$7,3,0)</f>
        <v>De Suporte</v>
      </c>
    </row>
    <row r="350" customFormat="false" ht="15" hidden="false" customHeight="false" outlineLevel="0" collapsed="false">
      <c r="A350" s="5" t="n">
        <v>349</v>
      </c>
      <c r="B350" s="6" t="s">
        <v>638</v>
      </c>
      <c r="C350" s="38"/>
      <c r="D350" s="7" t="s">
        <v>390</v>
      </c>
      <c r="E350" s="7"/>
      <c r="F350" s="8" t="s">
        <v>31</v>
      </c>
      <c r="G350" s="8"/>
      <c r="H350" s="9"/>
      <c r="I350" s="7" t="s">
        <v>32</v>
      </c>
      <c r="J350" s="10"/>
      <c r="K350" s="25"/>
      <c r="L350" s="26"/>
      <c r="M350" s="12"/>
      <c r="N350" s="9" t="n">
        <v>42288</v>
      </c>
      <c r="O350" s="13" t="s">
        <v>70</v>
      </c>
      <c r="P350" s="13" t="s">
        <v>205</v>
      </c>
      <c r="Q350" s="13" t="str">
        <f aca="false">VLOOKUP(O350,MacroProcessos!$C$2:$E$7,3,0)</f>
        <v>De Suporte</v>
      </c>
    </row>
    <row r="351" customFormat="false" ht="15" hidden="false" customHeight="false" outlineLevel="0" collapsed="false">
      <c r="A351" s="5" t="n">
        <v>350</v>
      </c>
      <c r="B351" s="6" t="s">
        <v>639</v>
      </c>
      <c r="C351" s="38"/>
      <c r="D351" s="7" t="s">
        <v>390</v>
      </c>
      <c r="E351" s="7"/>
      <c r="F351" s="8" t="s">
        <v>31</v>
      </c>
      <c r="G351" s="8"/>
      <c r="H351" s="9"/>
      <c r="I351" s="7" t="s">
        <v>32</v>
      </c>
      <c r="J351" s="10"/>
      <c r="K351" s="25"/>
      <c r="L351" s="26"/>
      <c r="M351" s="12"/>
      <c r="N351" s="9" t="n">
        <v>42288</v>
      </c>
      <c r="O351" s="13" t="s">
        <v>70</v>
      </c>
      <c r="P351" s="13" t="s">
        <v>302</v>
      </c>
      <c r="Q351" s="13" t="str">
        <f aca="false">VLOOKUP(O351,MacroProcessos!$C$2:$E$7,3,0)</f>
        <v>De Suporte</v>
      </c>
    </row>
    <row r="352" customFormat="false" ht="15" hidden="false" customHeight="false" outlineLevel="0" collapsed="false">
      <c r="A352" s="5" t="n">
        <v>351</v>
      </c>
      <c r="B352" s="6" t="s">
        <v>640</v>
      </c>
      <c r="C352" s="38"/>
      <c r="D352" s="7" t="s">
        <v>390</v>
      </c>
      <c r="E352" s="7"/>
      <c r="F352" s="8" t="s">
        <v>31</v>
      </c>
      <c r="G352" s="8"/>
      <c r="H352" s="9"/>
      <c r="I352" s="7" t="s">
        <v>32</v>
      </c>
      <c r="J352" s="10"/>
      <c r="K352" s="25"/>
      <c r="L352" s="26"/>
      <c r="M352" s="12"/>
      <c r="N352" s="9" t="n">
        <v>42288</v>
      </c>
      <c r="O352" s="13" t="s">
        <v>70</v>
      </c>
      <c r="P352" s="13" t="s">
        <v>302</v>
      </c>
      <c r="Q352" s="13" t="str">
        <f aca="false">VLOOKUP(O352,MacroProcessos!$C$2:$E$7,3,0)</f>
        <v>De Suporte</v>
      </c>
    </row>
    <row r="353" customFormat="false" ht="191.75" hidden="false" customHeight="false" outlineLevel="0" collapsed="false">
      <c r="A353" s="5" t="n">
        <v>352</v>
      </c>
      <c r="B353" s="6" t="s">
        <v>641</v>
      </c>
      <c r="C353" s="38"/>
      <c r="D353" s="7" t="s">
        <v>19</v>
      </c>
      <c r="E353" s="7" t="s">
        <v>20</v>
      </c>
      <c r="F353" s="8" t="s">
        <v>21</v>
      </c>
      <c r="G353" s="8" t="s">
        <v>22</v>
      </c>
      <c r="H353" s="9" t="n">
        <v>42339</v>
      </c>
      <c r="I353" s="7" t="s">
        <v>23</v>
      </c>
      <c r="J353" s="10"/>
      <c r="K353" s="7" t="s">
        <v>642</v>
      </c>
      <c r="L353" s="11" t="s">
        <v>643</v>
      </c>
      <c r="M353" s="12"/>
      <c r="N353" s="9" t="n">
        <v>42339</v>
      </c>
      <c r="O353" s="13" t="s">
        <v>26</v>
      </c>
      <c r="P353" s="13" t="s">
        <v>27</v>
      </c>
      <c r="Q353" s="13" t="str">
        <f aca="false">VLOOKUP(O353,MacroProcessos!$C$2:$E$7,3,0)</f>
        <v>Finalístico</v>
      </c>
    </row>
    <row r="354" customFormat="false" ht="77.6" hidden="false" customHeight="false" outlineLevel="0" collapsed="false">
      <c r="A354" s="5" t="n">
        <v>353</v>
      </c>
      <c r="B354" s="6" t="s">
        <v>644</v>
      </c>
      <c r="C354" s="38" t="s">
        <v>18</v>
      </c>
      <c r="D354" s="7" t="s">
        <v>19</v>
      </c>
      <c r="E354" s="7" t="s">
        <v>20</v>
      </c>
      <c r="F354" s="8" t="s">
        <v>21</v>
      </c>
      <c r="G354" s="8" t="s">
        <v>22</v>
      </c>
      <c r="H354" s="9" t="n">
        <v>42339</v>
      </c>
      <c r="I354" s="7" t="s">
        <v>23</v>
      </c>
      <c r="J354" s="10"/>
      <c r="K354" s="7" t="s">
        <v>645</v>
      </c>
      <c r="L354" s="11" t="s">
        <v>646</v>
      </c>
      <c r="M354" s="12"/>
      <c r="N354" s="9" t="n">
        <v>42339</v>
      </c>
      <c r="O354" s="13" t="s">
        <v>26</v>
      </c>
      <c r="P354" s="13" t="s">
        <v>27</v>
      </c>
      <c r="Q354" s="13" t="str">
        <f aca="false">VLOOKUP(O354,MacroProcessos!$C$2:$E$7,3,0)</f>
        <v>Finalístico</v>
      </c>
    </row>
    <row r="355" customFormat="false" ht="77.6" hidden="false" customHeight="false" outlineLevel="0" collapsed="false">
      <c r="A355" s="5" t="n">
        <v>354</v>
      </c>
      <c r="B355" s="6" t="s">
        <v>647</v>
      </c>
      <c r="C355" s="38"/>
      <c r="D355" s="7" t="s">
        <v>19</v>
      </c>
      <c r="E355" s="7" t="s">
        <v>20</v>
      </c>
      <c r="F355" s="8" t="s">
        <v>21</v>
      </c>
      <c r="G355" s="8" t="s">
        <v>22</v>
      </c>
      <c r="H355" s="9" t="n">
        <v>42339</v>
      </c>
      <c r="I355" s="7" t="s">
        <v>23</v>
      </c>
      <c r="J355" s="10"/>
      <c r="K355" s="7" t="s">
        <v>648</v>
      </c>
      <c r="L355" s="11" t="s">
        <v>649</v>
      </c>
      <c r="M355" s="12"/>
      <c r="N355" s="9" t="n">
        <v>42339</v>
      </c>
      <c r="O355" s="13" t="s">
        <v>26</v>
      </c>
      <c r="P355" s="13" t="s">
        <v>27</v>
      </c>
      <c r="Q355" s="13" t="str">
        <f aca="false">VLOOKUP(O355,MacroProcessos!$C$2:$E$7,3,0)</f>
        <v>Finalístico</v>
      </c>
    </row>
    <row r="356" customFormat="false" ht="255.2" hidden="false" customHeight="false" outlineLevel="0" collapsed="false">
      <c r="A356" s="5" t="n">
        <v>355</v>
      </c>
      <c r="B356" s="6" t="s">
        <v>650</v>
      </c>
      <c r="C356" s="7" t="s">
        <v>651</v>
      </c>
      <c r="D356" s="7" t="s">
        <v>19</v>
      </c>
      <c r="E356" s="7" t="s">
        <v>87</v>
      </c>
      <c r="F356" s="8" t="s">
        <v>21</v>
      </c>
      <c r="G356" s="8" t="s">
        <v>22</v>
      </c>
      <c r="H356" s="9" t="n">
        <v>42339</v>
      </c>
      <c r="I356" s="8" t="s">
        <v>23</v>
      </c>
      <c r="J356" s="10"/>
      <c r="K356" s="7" t="s">
        <v>652</v>
      </c>
      <c r="L356" s="11" t="s">
        <v>653</v>
      </c>
      <c r="M356" s="12"/>
      <c r="N356" s="9" t="n">
        <v>42339</v>
      </c>
      <c r="O356" s="13" t="s">
        <v>26</v>
      </c>
      <c r="P356" s="13" t="s">
        <v>27</v>
      </c>
      <c r="Q356" s="13" t="str">
        <f aca="false">VLOOKUP(O356,MacroProcessos!$C$2:$E$7,3,0)</f>
        <v>Finalístico</v>
      </c>
    </row>
    <row r="357" customFormat="false" ht="99.75" hidden="false" customHeight="false" outlineLevel="0" collapsed="false">
      <c r="A357" s="5"/>
      <c r="B357" s="6" t="s">
        <v>654</v>
      </c>
      <c r="C357" s="7" t="s">
        <v>139</v>
      </c>
      <c r="D357" s="7" t="s">
        <v>141</v>
      </c>
      <c r="E357" s="7"/>
      <c r="F357" s="8" t="s">
        <v>21</v>
      </c>
      <c r="G357" s="8" t="s">
        <v>22</v>
      </c>
      <c r="H357" s="9" t="n">
        <v>42339</v>
      </c>
      <c r="I357" s="8" t="s">
        <v>23</v>
      </c>
      <c r="J357" s="10" t="s">
        <v>38</v>
      </c>
      <c r="K357" s="7" t="s">
        <v>655</v>
      </c>
      <c r="L357" s="11" t="s">
        <v>656</v>
      </c>
      <c r="M357" s="7" t="s">
        <v>144</v>
      </c>
      <c r="N357" s="9" t="n">
        <v>42370</v>
      </c>
      <c r="O357" s="13" t="s">
        <v>46</v>
      </c>
      <c r="P357" s="13" t="s">
        <v>145</v>
      </c>
      <c r="Q357" s="13" t="str">
        <f aca="false">VLOOKUP(O357,MacroProcessos!$C$2:$E$7,3,0)</f>
        <v>Finalístico</v>
      </c>
    </row>
    <row r="358" customFormat="false" ht="99.75" hidden="false" customHeight="false" outlineLevel="0" collapsed="false">
      <c r="A358" s="5" t="n">
        <v>358</v>
      </c>
      <c r="B358" s="6" t="s">
        <v>657</v>
      </c>
      <c r="C358" s="7" t="s">
        <v>139</v>
      </c>
      <c r="D358" s="7" t="s">
        <v>141</v>
      </c>
      <c r="E358" s="7"/>
      <c r="F358" s="8" t="s">
        <v>21</v>
      </c>
      <c r="G358" s="8" t="s">
        <v>22</v>
      </c>
      <c r="H358" s="9" t="n">
        <v>42339</v>
      </c>
      <c r="I358" s="8" t="s">
        <v>23</v>
      </c>
      <c r="J358" s="10" t="s">
        <v>38</v>
      </c>
      <c r="K358" s="7" t="s">
        <v>658</v>
      </c>
      <c r="L358" s="11" t="s">
        <v>659</v>
      </c>
      <c r="M358" s="7" t="s">
        <v>144</v>
      </c>
      <c r="N358" s="9" t="n">
        <v>42370</v>
      </c>
      <c r="O358" s="13" t="s">
        <v>46</v>
      </c>
      <c r="P358" s="13" t="s">
        <v>145</v>
      </c>
      <c r="Q358" s="13" t="str">
        <f aca="false">VLOOKUP(O358,MacroProcessos!$C$2:$E$7,3,0)</f>
        <v>Finalístico</v>
      </c>
    </row>
    <row r="359" customFormat="false" ht="15" hidden="true" customHeight="false" outlineLevel="0" collapsed="false">
      <c r="A359" s="5" t="n">
        <v>359</v>
      </c>
      <c r="B359" s="39"/>
      <c r="C359" s="40"/>
      <c r="E359" s="7"/>
      <c r="G359" s="8"/>
      <c r="H359" s="9"/>
      <c r="I359" s="8"/>
      <c r="J359" s="10"/>
      <c r="N359" s="9"/>
      <c r="Q359" s="13" t="e">
        <f aca="false">VLOOKUP(O359,MacroProcessos!$C$2:$E$7,3,0)</f>
        <v>#N/A</v>
      </c>
    </row>
    <row r="360" customFormat="false" ht="15" hidden="true" customHeight="false" outlineLevel="0" collapsed="false">
      <c r="A360" s="5" t="n">
        <v>360</v>
      </c>
      <c r="B360" s="39"/>
      <c r="C360" s="40"/>
      <c r="E360" s="7"/>
      <c r="G360" s="8"/>
      <c r="H360" s="9"/>
      <c r="I360" s="8"/>
      <c r="J360" s="10"/>
      <c r="N360" s="9"/>
      <c r="Q360" s="13" t="e">
        <f aca="false">VLOOKUP(O360,MacroProcessos!$C$2:$E$7,3,0)</f>
        <v>#N/A</v>
      </c>
    </row>
    <row r="361" customFormat="false" ht="15" hidden="true" customHeight="false" outlineLevel="0" collapsed="false">
      <c r="A361" s="5" t="n">
        <v>361</v>
      </c>
      <c r="B361" s="39"/>
      <c r="C361" s="40"/>
      <c r="E361" s="7"/>
      <c r="G361" s="8"/>
      <c r="H361" s="9"/>
      <c r="I361" s="8"/>
      <c r="J361" s="10"/>
      <c r="N361" s="9"/>
      <c r="Q361" s="13" t="e">
        <f aca="false">VLOOKUP(O361,MacroProcessos!$C$2:$E$7,3,0)</f>
        <v>#N/A</v>
      </c>
    </row>
    <row r="362" customFormat="false" ht="15" hidden="true" customHeight="false" outlineLevel="0" collapsed="false">
      <c r="A362" s="5" t="n">
        <v>362</v>
      </c>
      <c r="B362" s="39"/>
      <c r="C362" s="40"/>
      <c r="E362" s="7"/>
      <c r="G362" s="8"/>
      <c r="H362" s="9"/>
      <c r="I362" s="8"/>
      <c r="J362" s="10"/>
      <c r="N362" s="9"/>
      <c r="Q362" s="13" t="e">
        <f aca="false">VLOOKUP(O362,MacroProcessos!$C$2:$E$7,3,0)</f>
        <v>#N/A</v>
      </c>
    </row>
    <row r="363" customFormat="false" ht="15" hidden="true" customHeight="false" outlineLevel="0" collapsed="false">
      <c r="A363" s="5" t="n">
        <v>363</v>
      </c>
      <c r="B363" s="39"/>
      <c r="C363" s="40"/>
      <c r="E363" s="7"/>
      <c r="G363" s="8"/>
      <c r="H363" s="9"/>
      <c r="I363" s="8"/>
      <c r="J363" s="10"/>
      <c r="N363" s="9"/>
      <c r="Q363" s="13" t="e">
        <f aca="false">VLOOKUP(O363,MacroProcessos!$C$2:$E$7,3,0)</f>
        <v>#N/A</v>
      </c>
    </row>
    <row r="364" customFormat="false" ht="15" hidden="true" customHeight="false" outlineLevel="0" collapsed="false">
      <c r="A364" s="5" t="n">
        <v>364</v>
      </c>
      <c r="B364" s="39"/>
      <c r="C364" s="40"/>
      <c r="E364" s="7"/>
      <c r="G364" s="8"/>
      <c r="H364" s="9"/>
      <c r="I364" s="8"/>
      <c r="J364" s="10"/>
      <c r="N364" s="9"/>
      <c r="Q364" s="13" t="e">
        <f aca="false">VLOOKUP(O364,MacroProcessos!$C$2:$E$7,3,0)</f>
        <v>#N/A</v>
      </c>
    </row>
    <row r="365" customFormat="false" ht="15" hidden="true" customHeight="false" outlineLevel="0" collapsed="false">
      <c r="A365" s="5" t="n">
        <v>365</v>
      </c>
      <c r="B365" s="39"/>
      <c r="C365" s="40"/>
      <c r="E365" s="7"/>
      <c r="G365" s="8"/>
      <c r="H365" s="9"/>
      <c r="I365" s="8"/>
      <c r="J365" s="10"/>
      <c r="N365" s="9"/>
      <c r="Q365" s="13" t="e">
        <f aca="false">VLOOKUP(O365,MacroProcessos!$C$2:$E$7,3,0)</f>
        <v>#N/A</v>
      </c>
    </row>
    <row r="366" customFormat="false" ht="15" hidden="true" customHeight="false" outlineLevel="0" collapsed="false">
      <c r="A366" s="5" t="n">
        <v>366</v>
      </c>
      <c r="B366" s="39"/>
      <c r="C366" s="40"/>
      <c r="E366" s="7"/>
      <c r="G366" s="8"/>
      <c r="H366" s="9"/>
      <c r="I366" s="8"/>
      <c r="J366" s="10"/>
      <c r="N366" s="9"/>
      <c r="Q366" s="13" t="e">
        <f aca="false">VLOOKUP(O366,MacroProcessos!$C$2:$E$7,3,0)</f>
        <v>#N/A</v>
      </c>
    </row>
    <row r="367" customFormat="false" ht="15" hidden="true" customHeight="false" outlineLevel="0" collapsed="false">
      <c r="A367" s="5" t="n">
        <v>367</v>
      </c>
      <c r="B367" s="39"/>
      <c r="C367" s="40"/>
      <c r="E367" s="7"/>
      <c r="G367" s="8"/>
      <c r="H367" s="9"/>
      <c r="I367" s="8"/>
      <c r="J367" s="10"/>
      <c r="N367" s="9"/>
      <c r="Q367" s="13" t="e">
        <f aca="false">VLOOKUP(O367,MacroProcessos!$C$2:$E$7,3,0)</f>
        <v>#N/A</v>
      </c>
    </row>
    <row r="368" customFormat="false" ht="15" hidden="true" customHeight="false" outlineLevel="0" collapsed="false">
      <c r="A368" s="5" t="n">
        <v>368</v>
      </c>
      <c r="B368" s="39"/>
      <c r="C368" s="40"/>
      <c r="E368" s="7"/>
      <c r="G368" s="8"/>
      <c r="H368" s="9"/>
      <c r="I368" s="8"/>
      <c r="J368" s="10"/>
      <c r="N368" s="9"/>
      <c r="Q368" s="13" t="e">
        <f aca="false">VLOOKUP(O368,MacroProcessos!$C$2:$E$7,3,0)</f>
        <v>#N/A</v>
      </c>
    </row>
    <row r="369" customFormat="false" ht="15" hidden="true" customHeight="false" outlineLevel="0" collapsed="false">
      <c r="A369" s="5" t="n">
        <v>369</v>
      </c>
      <c r="B369" s="39"/>
      <c r="C369" s="40"/>
      <c r="E369" s="7"/>
      <c r="G369" s="8"/>
      <c r="H369" s="9"/>
      <c r="I369" s="8"/>
      <c r="J369" s="10"/>
      <c r="N369" s="9"/>
      <c r="Q369" s="13" t="e">
        <f aca="false">VLOOKUP(O369,MacroProcessos!$C$2:$E$7,3,0)</f>
        <v>#N/A</v>
      </c>
    </row>
    <row r="370" customFormat="false" ht="15" hidden="true" customHeight="false" outlineLevel="0" collapsed="false">
      <c r="A370" s="5" t="n">
        <v>370</v>
      </c>
      <c r="B370" s="39"/>
      <c r="C370" s="40"/>
      <c r="E370" s="7"/>
      <c r="G370" s="8"/>
      <c r="H370" s="9"/>
      <c r="I370" s="8"/>
      <c r="J370" s="10"/>
      <c r="N370" s="9"/>
      <c r="Q370" s="13" t="e">
        <f aca="false">VLOOKUP(O370,MacroProcessos!$C$2:$E$7,3,0)</f>
        <v>#N/A</v>
      </c>
    </row>
    <row r="371" customFormat="false" ht="15" hidden="true" customHeight="false" outlineLevel="0" collapsed="false">
      <c r="A371" s="5" t="n">
        <v>371</v>
      </c>
      <c r="B371" s="39"/>
      <c r="C371" s="40"/>
      <c r="E371" s="7"/>
      <c r="G371" s="8"/>
      <c r="H371" s="9"/>
      <c r="I371" s="8"/>
      <c r="J371" s="10"/>
      <c r="N371" s="9"/>
      <c r="Q371" s="13" t="e">
        <f aca="false">VLOOKUP(O371,MacroProcessos!$C$2:$E$7,3,0)</f>
        <v>#N/A</v>
      </c>
    </row>
    <row r="372" customFormat="false" ht="15" hidden="true" customHeight="false" outlineLevel="0" collapsed="false">
      <c r="A372" s="5" t="n">
        <v>372</v>
      </c>
      <c r="B372" s="39"/>
      <c r="C372" s="40"/>
      <c r="E372" s="7"/>
      <c r="G372" s="8"/>
      <c r="H372" s="9"/>
      <c r="I372" s="8"/>
      <c r="J372" s="10"/>
      <c r="N372" s="9"/>
      <c r="Q372" s="13" t="e">
        <f aca="false">VLOOKUP(O372,MacroProcessos!$C$2:$E$7,3,0)</f>
        <v>#N/A</v>
      </c>
    </row>
    <row r="373" customFormat="false" ht="15" hidden="true" customHeight="false" outlineLevel="0" collapsed="false">
      <c r="A373" s="5" t="n">
        <v>373</v>
      </c>
      <c r="B373" s="39"/>
      <c r="C373" s="40"/>
      <c r="E373" s="7"/>
      <c r="G373" s="8"/>
      <c r="H373" s="9"/>
      <c r="I373" s="8"/>
      <c r="J373" s="10"/>
      <c r="N373" s="9"/>
      <c r="Q373" s="13" t="e">
        <f aca="false">VLOOKUP(O373,MacroProcessos!$C$2:$E$7,3,0)</f>
        <v>#N/A</v>
      </c>
    </row>
    <row r="374" customFormat="false" ht="15" hidden="true" customHeight="false" outlineLevel="0" collapsed="false">
      <c r="A374" s="5" t="n">
        <v>374</v>
      </c>
      <c r="B374" s="39"/>
      <c r="C374" s="40"/>
      <c r="E374" s="7"/>
      <c r="G374" s="8"/>
      <c r="H374" s="9"/>
      <c r="I374" s="8"/>
      <c r="J374" s="10"/>
      <c r="N374" s="9"/>
      <c r="Q374" s="13" t="e">
        <f aca="false">VLOOKUP(O374,MacroProcessos!$C$2:$E$7,3,0)</f>
        <v>#N/A</v>
      </c>
    </row>
    <row r="375" customFormat="false" ht="15" hidden="true" customHeight="false" outlineLevel="0" collapsed="false">
      <c r="A375" s="5" t="n">
        <v>375</v>
      </c>
      <c r="B375" s="39"/>
      <c r="C375" s="40"/>
      <c r="E375" s="7"/>
      <c r="G375" s="8"/>
      <c r="H375" s="9"/>
      <c r="I375" s="8"/>
      <c r="J375" s="10"/>
      <c r="N375" s="9"/>
      <c r="Q375" s="13" t="e">
        <f aca="false">VLOOKUP(O375,MacroProcessos!$C$2:$E$7,3,0)</f>
        <v>#N/A</v>
      </c>
    </row>
    <row r="376" customFormat="false" ht="15" hidden="true" customHeight="false" outlineLevel="0" collapsed="false">
      <c r="A376" s="5" t="n">
        <v>376</v>
      </c>
      <c r="B376" s="39"/>
      <c r="C376" s="40"/>
      <c r="E376" s="7"/>
      <c r="G376" s="8"/>
      <c r="H376" s="9"/>
      <c r="I376" s="8"/>
      <c r="J376" s="10"/>
      <c r="N376" s="9"/>
      <c r="Q376" s="13" t="e">
        <f aca="false">VLOOKUP(O376,MacroProcessos!$C$2:$E$7,3,0)</f>
        <v>#N/A</v>
      </c>
    </row>
    <row r="377" customFormat="false" ht="15" hidden="true" customHeight="false" outlineLevel="0" collapsed="false">
      <c r="A377" s="5" t="n">
        <v>377</v>
      </c>
      <c r="B377" s="39"/>
      <c r="C377" s="40"/>
      <c r="E377" s="7"/>
      <c r="G377" s="8"/>
      <c r="H377" s="9"/>
      <c r="I377" s="8"/>
      <c r="J377" s="10"/>
      <c r="N377" s="9"/>
      <c r="Q377" s="13" t="e">
        <f aca="false">VLOOKUP(O377,MacroProcessos!$C$2:$E$7,3,0)</f>
        <v>#N/A</v>
      </c>
    </row>
    <row r="378" customFormat="false" ht="15" hidden="true" customHeight="false" outlineLevel="0" collapsed="false">
      <c r="A378" s="5" t="n">
        <v>378</v>
      </c>
      <c r="B378" s="39"/>
      <c r="C378" s="40"/>
      <c r="E378" s="7"/>
      <c r="G378" s="8"/>
      <c r="H378" s="9"/>
      <c r="I378" s="8"/>
      <c r="J378" s="10"/>
      <c r="N378" s="9"/>
      <c r="Q378" s="13" t="e">
        <f aca="false">VLOOKUP(O378,MacroProcessos!$C$2:$E$7,3,0)</f>
        <v>#N/A</v>
      </c>
    </row>
    <row r="379" customFormat="false" ht="15" hidden="true" customHeight="false" outlineLevel="0" collapsed="false">
      <c r="A379" s="5" t="n">
        <v>379</v>
      </c>
      <c r="B379" s="39"/>
      <c r="C379" s="40"/>
      <c r="E379" s="7"/>
      <c r="G379" s="8"/>
      <c r="H379" s="9"/>
      <c r="I379" s="8"/>
      <c r="J379" s="10"/>
      <c r="N379" s="9"/>
      <c r="Q379" s="13" t="e">
        <f aca="false">VLOOKUP(O379,MacroProcessos!$C$2:$E$7,3,0)</f>
        <v>#N/A</v>
      </c>
    </row>
    <row r="380" customFormat="false" ht="15" hidden="true" customHeight="false" outlineLevel="0" collapsed="false">
      <c r="A380" s="5" t="n">
        <v>380</v>
      </c>
      <c r="B380" s="39"/>
      <c r="C380" s="40"/>
      <c r="E380" s="7"/>
      <c r="G380" s="8"/>
      <c r="H380" s="9"/>
      <c r="I380" s="8"/>
      <c r="J380" s="10"/>
      <c r="N380" s="9"/>
      <c r="Q380" s="13" t="e">
        <f aca="false">VLOOKUP(O380,MacroProcessos!$C$2:$E$7,3,0)</f>
        <v>#N/A</v>
      </c>
    </row>
    <row r="381" customFormat="false" ht="15" hidden="true" customHeight="false" outlineLevel="0" collapsed="false">
      <c r="A381" s="5" t="n">
        <v>381</v>
      </c>
      <c r="B381" s="39"/>
      <c r="C381" s="40"/>
      <c r="E381" s="7"/>
      <c r="G381" s="8"/>
      <c r="H381" s="9"/>
      <c r="I381" s="8"/>
      <c r="J381" s="10"/>
      <c r="N381" s="9"/>
      <c r="Q381" s="13" t="e">
        <f aca="false">VLOOKUP(O381,MacroProcessos!$C$2:$E$7,3,0)</f>
        <v>#N/A</v>
      </c>
    </row>
    <row r="382" customFormat="false" ht="15" hidden="true" customHeight="false" outlineLevel="0" collapsed="false">
      <c r="A382" s="5" t="n">
        <v>382</v>
      </c>
      <c r="B382" s="39"/>
      <c r="C382" s="40"/>
      <c r="E382" s="7"/>
      <c r="G382" s="8"/>
      <c r="H382" s="9"/>
      <c r="I382" s="8"/>
      <c r="J382" s="10"/>
      <c r="N382" s="9"/>
      <c r="Q382" s="13" t="e">
        <f aca="false">VLOOKUP(O382,MacroProcessos!$C$2:$E$7,3,0)</f>
        <v>#N/A</v>
      </c>
    </row>
    <row r="383" customFormat="false" ht="15" hidden="true" customHeight="false" outlineLevel="0" collapsed="false">
      <c r="A383" s="5" t="n">
        <v>383</v>
      </c>
      <c r="B383" s="39"/>
      <c r="C383" s="40"/>
      <c r="E383" s="7"/>
      <c r="G383" s="8"/>
      <c r="H383" s="9"/>
      <c r="I383" s="8"/>
      <c r="J383" s="10"/>
      <c r="N383" s="9"/>
      <c r="Q383" s="13" t="e">
        <f aca="false">VLOOKUP(O383,MacroProcessos!$C$2:$E$7,3,0)</f>
        <v>#N/A</v>
      </c>
    </row>
    <row r="384" customFormat="false" ht="15" hidden="true" customHeight="false" outlineLevel="0" collapsed="false">
      <c r="A384" s="5" t="n">
        <v>384</v>
      </c>
      <c r="B384" s="39"/>
      <c r="C384" s="40"/>
      <c r="E384" s="7"/>
      <c r="G384" s="8"/>
      <c r="H384" s="9"/>
      <c r="I384" s="8"/>
      <c r="J384" s="10"/>
      <c r="N384" s="9"/>
      <c r="Q384" s="13" t="e">
        <f aca="false">VLOOKUP(O384,MacroProcessos!$C$2:$E$7,3,0)</f>
        <v>#N/A</v>
      </c>
    </row>
    <row r="385" customFormat="false" ht="15" hidden="true" customHeight="false" outlineLevel="0" collapsed="false">
      <c r="A385" s="5" t="n">
        <v>385</v>
      </c>
      <c r="B385" s="39"/>
      <c r="C385" s="40"/>
      <c r="E385" s="7"/>
      <c r="G385" s="8"/>
      <c r="H385" s="9"/>
      <c r="I385" s="8"/>
      <c r="J385" s="10"/>
      <c r="N385" s="9"/>
      <c r="Q385" s="13" t="e">
        <f aca="false">VLOOKUP(O385,MacroProcessos!$C$2:$E$7,3,0)</f>
        <v>#N/A</v>
      </c>
    </row>
    <row r="386" customFormat="false" ht="15" hidden="true" customHeight="false" outlineLevel="0" collapsed="false">
      <c r="A386" s="5" t="n">
        <v>386</v>
      </c>
      <c r="B386" s="39"/>
      <c r="C386" s="40"/>
      <c r="E386" s="7"/>
      <c r="G386" s="8"/>
      <c r="H386" s="9"/>
      <c r="I386" s="8"/>
      <c r="J386" s="10"/>
      <c r="N386" s="9"/>
      <c r="Q386" s="13" t="e">
        <f aca="false">VLOOKUP(O386,MacroProcessos!$C$2:$E$7,3,0)</f>
        <v>#N/A</v>
      </c>
    </row>
    <row r="387" customFormat="false" ht="15" hidden="true" customHeight="false" outlineLevel="0" collapsed="false">
      <c r="A387" s="5" t="n">
        <v>387</v>
      </c>
      <c r="B387" s="39"/>
      <c r="C387" s="40"/>
      <c r="E387" s="7"/>
      <c r="G387" s="8"/>
      <c r="H387" s="9"/>
      <c r="I387" s="8"/>
      <c r="J387" s="10"/>
      <c r="N387" s="9"/>
    </row>
    <row r="388" customFormat="false" ht="15" hidden="true" customHeight="false" outlineLevel="0" collapsed="false">
      <c r="A388" s="5" t="n">
        <v>388</v>
      </c>
      <c r="B388" s="39"/>
      <c r="C388" s="40"/>
      <c r="E388" s="7"/>
      <c r="G388" s="8"/>
      <c r="H388" s="9"/>
      <c r="I388" s="8"/>
      <c r="J388" s="10"/>
      <c r="N388" s="9"/>
    </row>
    <row r="389" customFormat="false" ht="15" hidden="true" customHeight="false" outlineLevel="0" collapsed="false">
      <c r="A389" s="5" t="n">
        <v>389</v>
      </c>
      <c r="B389" s="39"/>
      <c r="C389" s="40"/>
      <c r="E389" s="7"/>
      <c r="G389" s="8"/>
      <c r="H389" s="9"/>
      <c r="I389" s="8"/>
      <c r="J389" s="10"/>
      <c r="N389" s="9"/>
    </row>
    <row r="390" customFormat="false" ht="15" hidden="true" customHeight="false" outlineLevel="0" collapsed="false">
      <c r="A390" s="5" t="n">
        <v>390</v>
      </c>
      <c r="B390" s="39"/>
      <c r="C390" s="40"/>
      <c r="E390" s="7"/>
      <c r="G390" s="8"/>
      <c r="H390" s="9"/>
      <c r="I390" s="8"/>
      <c r="J390" s="10"/>
      <c r="N390" s="9"/>
    </row>
    <row r="391" customFormat="false" ht="15" hidden="true" customHeight="false" outlineLevel="0" collapsed="false">
      <c r="A391" s="5" t="n">
        <v>391</v>
      </c>
      <c r="B391" s="39"/>
      <c r="C391" s="40"/>
      <c r="E391" s="7"/>
      <c r="G391" s="8"/>
      <c r="H391" s="9"/>
      <c r="I391" s="8"/>
      <c r="J391" s="10"/>
      <c r="N391" s="9"/>
    </row>
    <row r="392" customFormat="false" ht="15" hidden="true" customHeight="false" outlineLevel="0" collapsed="false">
      <c r="A392" s="5" t="n">
        <v>392</v>
      </c>
      <c r="B392" s="39"/>
      <c r="C392" s="40"/>
      <c r="E392" s="7"/>
      <c r="G392" s="8"/>
      <c r="H392" s="9"/>
      <c r="I392" s="8"/>
      <c r="J392" s="10"/>
      <c r="N392" s="9"/>
    </row>
    <row r="393" customFormat="false" ht="15" hidden="true" customHeight="false" outlineLevel="0" collapsed="false">
      <c r="A393" s="5" t="n">
        <v>393</v>
      </c>
      <c r="B393" s="39"/>
      <c r="C393" s="40"/>
      <c r="E393" s="7"/>
      <c r="G393" s="8"/>
      <c r="H393" s="9"/>
      <c r="I393" s="8"/>
      <c r="J393" s="10"/>
      <c r="N393" s="9"/>
    </row>
    <row r="394" customFormat="false" ht="15" hidden="true" customHeight="false" outlineLevel="0" collapsed="false">
      <c r="A394" s="5" t="n">
        <v>394</v>
      </c>
      <c r="B394" s="39"/>
      <c r="C394" s="40"/>
      <c r="E394" s="7"/>
      <c r="G394" s="8"/>
      <c r="H394" s="9"/>
      <c r="I394" s="8"/>
      <c r="J394" s="10"/>
      <c r="N394" s="9"/>
    </row>
    <row r="395" customFormat="false" ht="15" hidden="true" customHeight="false" outlineLevel="0" collapsed="false">
      <c r="A395" s="5" t="n">
        <v>395</v>
      </c>
      <c r="B395" s="39"/>
      <c r="C395" s="40"/>
      <c r="E395" s="7"/>
      <c r="G395" s="8"/>
      <c r="H395" s="9"/>
      <c r="I395" s="8"/>
      <c r="J395" s="10"/>
      <c r="N395" s="9"/>
    </row>
    <row r="396" customFormat="false" ht="15" hidden="true" customHeight="false" outlineLevel="0" collapsed="false">
      <c r="A396" s="5" t="n">
        <v>396</v>
      </c>
      <c r="B396" s="39"/>
      <c r="C396" s="40"/>
      <c r="E396" s="7"/>
      <c r="G396" s="8"/>
      <c r="H396" s="9"/>
      <c r="I396" s="8"/>
      <c r="J396" s="10"/>
      <c r="N396" s="9"/>
    </row>
    <row r="397" customFormat="false" ht="15" hidden="true" customHeight="false" outlineLevel="0" collapsed="false">
      <c r="A397" s="5" t="n">
        <v>397</v>
      </c>
      <c r="B397" s="39"/>
      <c r="C397" s="40"/>
      <c r="E397" s="7"/>
      <c r="G397" s="8"/>
      <c r="H397" s="9"/>
      <c r="I397" s="8"/>
      <c r="J397" s="10"/>
      <c r="N397" s="9"/>
    </row>
    <row r="398" customFormat="false" ht="15" hidden="true" customHeight="false" outlineLevel="0" collapsed="false">
      <c r="A398" s="5" t="n">
        <v>398</v>
      </c>
      <c r="B398" s="39"/>
      <c r="C398" s="40"/>
      <c r="E398" s="7"/>
      <c r="G398" s="8"/>
      <c r="H398" s="9"/>
      <c r="I398" s="8"/>
      <c r="J398" s="10"/>
      <c r="N398" s="9"/>
    </row>
    <row r="399" customFormat="false" ht="15" hidden="true" customHeight="false" outlineLevel="0" collapsed="false">
      <c r="A399" s="5" t="n">
        <v>399</v>
      </c>
      <c r="B399" s="39"/>
      <c r="C399" s="40"/>
      <c r="E399" s="7"/>
      <c r="G399" s="8"/>
      <c r="H399" s="9"/>
      <c r="I399" s="8"/>
      <c r="J399" s="10"/>
      <c r="N399" s="9"/>
    </row>
    <row r="400" customFormat="false" ht="15" hidden="true" customHeight="false" outlineLevel="0" collapsed="false">
      <c r="A400" s="5" t="n">
        <v>400</v>
      </c>
      <c r="B400" s="39"/>
      <c r="C400" s="40"/>
      <c r="E400" s="7"/>
      <c r="G400" s="8"/>
      <c r="H400" s="9"/>
      <c r="I400" s="8"/>
      <c r="J400" s="10"/>
      <c r="N400" s="9"/>
    </row>
    <row r="401" customFormat="false" ht="15" hidden="true" customHeight="false" outlineLevel="0" collapsed="false">
      <c r="A401" s="5" t="n">
        <v>401</v>
      </c>
      <c r="B401" s="39"/>
      <c r="C401" s="40"/>
      <c r="E401" s="7"/>
      <c r="G401" s="8"/>
      <c r="H401" s="9"/>
      <c r="I401" s="8"/>
      <c r="J401" s="10"/>
      <c r="N401" s="9"/>
    </row>
    <row r="402" customFormat="false" ht="15" hidden="true" customHeight="false" outlineLevel="0" collapsed="false">
      <c r="A402" s="5" t="n">
        <v>402</v>
      </c>
      <c r="B402" s="39"/>
      <c r="C402" s="40"/>
      <c r="E402" s="7"/>
      <c r="G402" s="8"/>
      <c r="H402" s="9"/>
      <c r="I402" s="8"/>
      <c r="J402" s="10"/>
      <c r="N402" s="9"/>
    </row>
    <row r="403" customFormat="false" ht="15" hidden="true" customHeight="false" outlineLevel="0" collapsed="false">
      <c r="A403" s="5" t="n">
        <v>403</v>
      </c>
      <c r="B403" s="39"/>
      <c r="C403" s="40"/>
      <c r="E403" s="7"/>
      <c r="G403" s="8"/>
      <c r="H403" s="9"/>
      <c r="I403" s="8"/>
      <c r="J403" s="10"/>
      <c r="N403" s="9"/>
    </row>
    <row r="404" customFormat="false" ht="15" hidden="true" customHeight="false" outlineLevel="0" collapsed="false">
      <c r="A404" s="5" t="n">
        <v>404</v>
      </c>
      <c r="B404" s="39"/>
      <c r="C404" s="40"/>
      <c r="E404" s="7"/>
      <c r="G404" s="8"/>
      <c r="H404" s="9"/>
      <c r="I404" s="8"/>
      <c r="J404" s="10"/>
      <c r="N404" s="9"/>
    </row>
    <row r="405" customFormat="false" ht="15" hidden="true" customHeight="false" outlineLevel="0" collapsed="false">
      <c r="A405" s="5" t="n">
        <v>405</v>
      </c>
      <c r="B405" s="39"/>
      <c r="C405" s="40"/>
      <c r="E405" s="7"/>
      <c r="G405" s="8"/>
      <c r="H405" s="9"/>
      <c r="I405" s="8"/>
      <c r="J405" s="10"/>
      <c r="N405" s="9"/>
    </row>
    <row r="406" customFormat="false" ht="15" hidden="true" customHeight="false" outlineLevel="0" collapsed="false">
      <c r="A406" s="5" t="n">
        <v>406</v>
      </c>
      <c r="B406" s="39"/>
      <c r="C406" s="40"/>
      <c r="E406" s="7"/>
      <c r="G406" s="8"/>
      <c r="H406" s="9"/>
      <c r="I406" s="8"/>
      <c r="J406" s="10"/>
      <c r="N406" s="9"/>
    </row>
    <row r="407" customFormat="false" ht="15" hidden="true" customHeight="false" outlineLevel="0" collapsed="false">
      <c r="A407" s="5" t="n">
        <v>407</v>
      </c>
      <c r="B407" s="39"/>
      <c r="C407" s="40"/>
      <c r="E407" s="7"/>
      <c r="G407" s="8"/>
      <c r="H407" s="9"/>
      <c r="I407" s="8"/>
      <c r="J407" s="10"/>
      <c r="N407" s="9"/>
    </row>
    <row r="408" customFormat="false" ht="15" hidden="true" customHeight="false" outlineLevel="0" collapsed="false">
      <c r="A408" s="5" t="n">
        <v>408</v>
      </c>
      <c r="B408" s="39"/>
      <c r="C408" s="40"/>
      <c r="E408" s="7"/>
      <c r="G408" s="8"/>
      <c r="H408" s="9"/>
      <c r="I408" s="8"/>
      <c r="J408" s="10"/>
      <c r="N408" s="9"/>
    </row>
    <row r="409" customFormat="false" ht="15" hidden="true" customHeight="false" outlineLevel="0" collapsed="false">
      <c r="A409" s="5" t="n">
        <v>409</v>
      </c>
      <c r="B409" s="39"/>
      <c r="C409" s="40"/>
      <c r="E409" s="7"/>
      <c r="G409" s="8"/>
      <c r="H409" s="9"/>
      <c r="I409" s="8"/>
      <c r="J409" s="10"/>
      <c r="N409" s="9"/>
    </row>
    <row r="410" customFormat="false" ht="15" hidden="true" customHeight="false" outlineLevel="0" collapsed="false">
      <c r="A410" s="5" t="n">
        <v>410</v>
      </c>
      <c r="B410" s="39"/>
      <c r="C410" s="40"/>
      <c r="E410" s="7"/>
      <c r="G410" s="8"/>
      <c r="H410" s="9"/>
      <c r="I410" s="8"/>
      <c r="J410" s="10"/>
      <c r="N410" s="9"/>
    </row>
    <row r="411" customFormat="false" ht="15" hidden="true" customHeight="false" outlineLevel="0" collapsed="false">
      <c r="A411" s="5" t="n">
        <v>411</v>
      </c>
      <c r="B411" s="39"/>
      <c r="C411" s="40"/>
      <c r="E411" s="7"/>
      <c r="G411" s="8"/>
      <c r="H411" s="9"/>
      <c r="I411" s="8"/>
      <c r="J411" s="10"/>
      <c r="N411" s="9"/>
    </row>
    <row r="412" customFormat="false" ht="15" hidden="true" customHeight="false" outlineLevel="0" collapsed="false">
      <c r="A412" s="5" t="n">
        <v>412</v>
      </c>
      <c r="B412" s="39"/>
      <c r="C412" s="40"/>
      <c r="E412" s="7"/>
      <c r="G412" s="8"/>
      <c r="H412" s="9"/>
      <c r="I412" s="8"/>
      <c r="J412" s="10"/>
      <c r="N412" s="9"/>
    </row>
    <row r="413" customFormat="false" ht="15" hidden="true" customHeight="false" outlineLevel="0" collapsed="false">
      <c r="A413" s="5" t="n">
        <v>413</v>
      </c>
      <c r="B413" s="39"/>
      <c r="C413" s="40"/>
      <c r="E413" s="7"/>
      <c r="G413" s="8"/>
      <c r="H413" s="9"/>
      <c r="I413" s="8"/>
      <c r="J413" s="10"/>
      <c r="N413" s="9"/>
    </row>
    <row r="414" customFormat="false" ht="15" hidden="true" customHeight="false" outlineLevel="0" collapsed="false">
      <c r="A414" s="5" t="n">
        <v>414</v>
      </c>
      <c r="B414" s="39"/>
      <c r="C414" s="40"/>
      <c r="E414" s="7"/>
      <c r="G414" s="8"/>
      <c r="H414" s="9"/>
      <c r="I414" s="8"/>
      <c r="J414" s="10"/>
      <c r="N414" s="9"/>
    </row>
    <row r="415" customFormat="false" ht="15" hidden="true" customHeight="false" outlineLevel="0" collapsed="false">
      <c r="A415" s="5" t="n">
        <v>415</v>
      </c>
      <c r="B415" s="39"/>
      <c r="C415" s="40"/>
      <c r="E415" s="7"/>
      <c r="G415" s="8"/>
      <c r="H415" s="9"/>
      <c r="I415" s="8"/>
      <c r="J415" s="10"/>
      <c r="N415" s="9"/>
    </row>
    <row r="416" customFormat="false" ht="15" hidden="true" customHeight="false" outlineLevel="0" collapsed="false">
      <c r="A416" s="5" t="n">
        <v>416</v>
      </c>
      <c r="B416" s="39"/>
      <c r="C416" s="40"/>
      <c r="E416" s="7"/>
      <c r="G416" s="8"/>
      <c r="H416" s="9"/>
      <c r="I416" s="8"/>
      <c r="J416" s="10"/>
      <c r="N416" s="9"/>
    </row>
    <row r="417" customFormat="false" ht="15" hidden="true" customHeight="false" outlineLevel="0" collapsed="false">
      <c r="A417" s="5" t="n">
        <v>417</v>
      </c>
      <c r="B417" s="39"/>
      <c r="C417" s="40"/>
      <c r="E417" s="7"/>
      <c r="G417" s="8"/>
      <c r="H417" s="9"/>
      <c r="I417" s="8"/>
      <c r="J417" s="10"/>
      <c r="N417" s="9"/>
    </row>
    <row r="418" customFormat="false" ht="15" hidden="true" customHeight="false" outlineLevel="0" collapsed="false">
      <c r="A418" s="5" t="n">
        <v>418</v>
      </c>
      <c r="B418" s="39"/>
      <c r="C418" s="40"/>
      <c r="E418" s="7"/>
      <c r="G418" s="8"/>
      <c r="H418" s="9"/>
      <c r="I418" s="8"/>
      <c r="J418" s="10"/>
      <c r="N418" s="9"/>
    </row>
    <row r="419" customFormat="false" ht="15" hidden="true" customHeight="false" outlineLevel="0" collapsed="false">
      <c r="A419" s="5" t="n">
        <v>419</v>
      </c>
      <c r="B419" s="39"/>
      <c r="C419" s="40"/>
      <c r="E419" s="7"/>
      <c r="G419" s="8"/>
      <c r="H419" s="9"/>
      <c r="I419" s="8"/>
      <c r="J419" s="10"/>
      <c r="N419" s="9"/>
    </row>
    <row r="420" customFormat="false" ht="15" hidden="true" customHeight="false" outlineLevel="0" collapsed="false">
      <c r="A420" s="5" t="n">
        <v>420</v>
      </c>
      <c r="B420" s="39"/>
      <c r="C420" s="40"/>
      <c r="E420" s="7"/>
      <c r="G420" s="8"/>
      <c r="H420" s="9"/>
      <c r="I420" s="8"/>
      <c r="J420" s="10"/>
      <c r="N420" s="9"/>
    </row>
    <row r="421" customFormat="false" ht="15" hidden="true" customHeight="false" outlineLevel="0" collapsed="false">
      <c r="A421" s="5" t="n">
        <v>421</v>
      </c>
      <c r="B421" s="39"/>
      <c r="C421" s="40"/>
      <c r="E421" s="7"/>
      <c r="G421" s="8"/>
      <c r="H421" s="9"/>
      <c r="I421" s="8"/>
      <c r="J421" s="10"/>
      <c r="N421" s="9"/>
    </row>
    <row r="422" customFormat="false" ht="15" hidden="true" customHeight="false" outlineLevel="0" collapsed="false">
      <c r="A422" s="5" t="n">
        <v>422</v>
      </c>
      <c r="B422" s="39"/>
      <c r="C422" s="40"/>
      <c r="E422" s="7"/>
      <c r="G422" s="8"/>
      <c r="H422" s="9"/>
      <c r="I422" s="8"/>
      <c r="J422" s="10"/>
      <c r="N422" s="9"/>
    </row>
    <row r="423" customFormat="false" ht="15" hidden="true" customHeight="false" outlineLevel="0" collapsed="false">
      <c r="A423" s="5" t="n">
        <v>423</v>
      </c>
      <c r="B423" s="39"/>
      <c r="C423" s="40"/>
      <c r="E423" s="7"/>
      <c r="G423" s="8"/>
      <c r="H423" s="9"/>
      <c r="I423" s="8"/>
      <c r="J423" s="10"/>
      <c r="N423" s="9"/>
    </row>
    <row r="424" customFormat="false" ht="15" hidden="true" customHeight="false" outlineLevel="0" collapsed="false">
      <c r="A424" s="5" t="n">
        <v>424</v>
      </c>
      <c r="B424" s="39"/>
      <c r="C424" s="40"/>
      <c r="E424" s="7"/>
      <c r="G424" s="8"/>
      <c r="H424" s="9"/>
      <c r="I424" s="8"/>
      <c r="J424" s="10"/>
      <c r="N424" s="9"/>
    </row>
    <row r="425" customFormat="false" ht="15" hidden="true" customHeight="false" outlineLevel="0" collapsed="false">
      <c r="A425" s="5" t="n">
        <v>425</v>
      </c>
      <c r="B425" s="39"/>
      <c r="C425" s="40"/>
      <c r="E425" s="7"/>
      <c r="G425" s="8"/>
      <c r="H425" s="9"/>
      <c r="I425" s="8"/>
      <c r="J425" s="10"/>
      <c r="N425" s="9"/>
    </row>
    <row r="426" customFormat="false" ht="15" hidden="true" customHeight="false" outlineLevel="0" collapsed="false">
      <c r="A426" s="5" t="n">
        <v>426</v>
      </c>
      <c r="B426" s="39"/>
      <c r="C426" s="40"/>
      <c r="E426" s="7"/>
      <c r="G426" s="8"/>
      <c r="H426" s="9"/>
      <c r="I426" s="8"/>
      <c r="J426" s="10"/>
      <c r="N426" s="9"/>
    </row>
    <row r="427" customFormat="false" ht="15" hidden="true" customHeight="false" outlineLevel="0" collapsed="false">
      <c r="A427" s="5" t="n">
        <v>427</v>
      </c>
      <c r="B427" s="39"/>
      <c r="C427" s="40"/>
      <c r="E427" s="7"/>
      <c r="G427" s="8"/>
      <c r="H427" s="9"/>
      <c r="I427" s="8"/>
      <c r="J427" s="10"/>
      <c r="N427" s="9"/>
    </row>
    <row r="428" customFormat="false" ht="15" hidden="true" customHeight="false" outlineLevel="0" collapsed="false">
      <c r="A428" s="5" t="n">
        <v>428</v>
      </c>
      <c r="B428" s="39"/>
      <c r="C428" s="40"/>
      <c r="E428" s="7"/>
      <c r="G428" s="8"/>
      <c r="H428" s="9"/>
      <c r="I428" s="8"/>
      <c r="J428" s="10"/>
      <c r="N428" s="9"/>
    </row>
    <row r="429" customFormat="false" ht="15" hidden="true" customHeight="false" outlineLevel="0" collapsed="false">
      <c r="A429" s="5" t="n">
        <v>429</v>
      </c>
      <c r="B429" s="39"/>
      <c r="C429" s="40"/>
      <c r="E429" s="7"/>
      <c r="G429" s="8"/>
      <c r="H429" s="9"/>
      <c r="I429" s="8"/>
      <c r="J429" s="10"/>
      <c r="N429" s="9"/>
    </row>
    <row r="430" customFormat="false" ht="15" hidden="true" customHeight="false" outlineLevel="0" collapsed="false">
      <c r="A430" s="5" t="n">
        <v>430</v>
      </c>
      <c r="B430" s="39"/>
      <c r="C430" s="40"/>
      <c r="E430" s="7"/>
      <c r="G430" s="8"/>
      <c r="H430" s="9"/>
      <c r="I430" s="8"/>
      <c r="J430" s="10"/>
      <c r="N430" s="9"/>
    </row>
    <row r="431" customFormat="false" ht="15" hidden="true" customHeight="false" outlineLevel="0" collapsed="false">
      <c r="A431" s="5" t="n">
        <v>431</v>
      </c>
      <c r="B431" s="39"/>
      <c r="C431" s="40"/>
      <c r="E431" s="7"/>
      <c r="G431" s="8"/>
      <c r="H431" s="9"/>
      <c r="I431" s="8"/>
      <c r="J431" s="10"/>
      <c r="N431" s="9"/>
    </row>
    <row r="432" customFormat="false" ht="15" hidden="true" customHeight="false" outlineLevel="0" collapsed="false">
      <c r="A432" s="5" t="n">
        <v>432</v>
      </c>
      <c r="B432" s="39"/>
      <c r="C432" s="40"/>
      <c r="E432" s="7"/>
      <c r="G432" s="8"/>
      <c r="H432" s="9"/>
      <c r="I432" s="8"/>
      <c r="J432" s="10"/>
      <c r="N432" s="9"/>
    </row>
    <row r="433" customFormat="false" ht="15" hidden="true" customHeight="false" outlineLevel="0" collapsed="false">
      <c r="A433" s="5" t="n">
        <v>433</v>
      </c>
      <c r="B433" s="39"/>
      <c r="C433" s="40"/>
      <c r="E433" s="7"/>
      <c r="G433" s="8"/>
      <c r="H433" s="9"/>
      <c r="I433" s="8"/>
      <c r="J433" s="10"/>
      <c r="N433" s="9"/>
    </row>
    <row r="434" customFormat="false" ht="15" hidden="true" customHeight="false" outlineLevel="0" collapsed="false">
      <c r="A434" s="5" t="n">
        <v>434</v>
      </c>
      <c r="B434" s="39"/>
      <c r="C434" s="40"/>
      <c r="E434" s="7"/>
      <c r="G434" s="8"/>
      <c r="H434" s="9"/>
      <c r="I434" s="8"/>
      <c r="J434" s="10"/>
      <c r="N434" s="9"/>
    </row>
    <row r="435" customFormat="false" ht="15" hidden="true" customHeight="false" outlineLevel="0" collapsed="false">
      <c r="A435" s="5" t="n">
        <v>435</v>
      </c>
      <c r="B435" s="39"/>
      <c r="C435" s="40"/>
      <c r="E435" s="7"/>
      <c r="G435" s="8"/>
      <c r="H435" s="9"/>
      <c r="I435" s="8"/>
      <c r="J435" s="10"/>
      <c r="N435" s="9"/>
    </row>
    <row r="436" customFormat="false" ht="15" hidden="true" customHeight="false" outlineLevel="0" collapsed="false">
      <c r="A436" s="5" t="n">
        <v>436</v>
      </c>
      <c r="B436" s="39"/>
      <c r="C436" s="40"/>
      <c r="E436" s="7"/>
      <c r="G436" s="8"/>
      <c r="H436" s="9"/>
      <c r="I436" s="8"/>
      <c r="J436" s="10"/>
      <c r="N436" s="9"/>
    </row>
    <row r="437" customFormat="false" ht="15" hidden="true" customHeight="false" outlineLevel="0" collapsed="false">
      <c r="A437" s="5" t="n">
        <v>437</v>
      </c>
      <c r="B437" s="39"/>
      <c r="C437" s="40"/>
      <c r="E437" s="7"/>
      <c r="G437" s="8"/>
      <c r="H437" s="9"/>
      <c r="I437" s="8"/>
      <c r="J437" s="10"/>
      <c r="N437" s="9"/>
    </row>
    <row r="438" customFormat="false" ht="15" hidden="true" customHeight="false" outlineLevel="0" collapsed="false">
      <c r="A438" s="5" t="n">
        <v>438</v>
      </c>
      <c r="B438" s="39"/>
      <c r="C438" s="40"/>
      <c r="E438" s="7"/>
      <c r="G438" s="8"/>
      <c r="H438" s="9"/>
      <c r="I438" s="8"/>
      <c r="J438" s="10"/>
      <c r="N438" s="9"/>
    </row>
    <row r="439" customFormat="false" ht="15" hidden="true" customHeight="false" outlineLevel="0" collapsed="false">
      <c r="A439" s="5" t="n">
        <v>439</v>
      </c>
      <c r="B439" s="39"/>
      <c r="C439" s="40"/>
      <c r="E439" s="7"/>
      <c r="G439" s="8"/>
      <c r="H439" s="9"/>
      <c r="I439" s="8"/>
      <c r="J439" s="10"/>
      <c r="N439" s="9"/>
    </row>
    <row r="440" customFormat="false" ht="15" hidden="true" customHeight="false" outlineLevel="0" collapsed="false">
      <c r="A440" s="5" t="n">
        <v>440</v>
      </c>
      <c r="B440" s="39"/>
      <c r="C440" s="40"/>
      <c r="E440" s="7"/>
      <c r="G440" s="8"/>
      <c r="H440" s="9"/>
      <c r="I440" s="8"/>
      <c r="J440" s="10"/>
      <c r="N440" s="9"/>
    </row>
    <row r="441" customFormat="false" ht="15" hidden="true" customHeight="false" outlineLevel="0" collapsed="false">
      <c r="A441" s="5" t="n">
        <v>441</v>
      </c>
      <c r="B441" s="39"/>
      <c r="C441" s="40"/>
      <c r="E441" s="7"/>
      <c r="G441" s="8"/>
      <c r="H441" s="9"/>
      <c r="I441" s="8"/>
      <c r="J441" s="10"/>
      <c r="N441" s="9"/>
    </row>
    <row r="442" customFormat="false" ht="15" hidden="true" customHeight="false" outlineLevel="0" collapsed="false">
      <c r="A442" s="5" t="n">
        <v>442</v>
      </c>
      <c r="B442" s="39"/>
      <c r="C442" s="40"/>
      <c r="E442" s="7"/>
      <c r="G442" s="8"/>
      <c r="H442" s="9"/>
      <c r="I442" s="8"/>
      <c r="J442" s="10"/>
      <c r="N442" s="9"/>
    </row>
    <row r="443" customFormat="false" ht="15" hidden="true" customHeight="false" outlineLevel="0" collapsed="false">
      <c r="A443" s="5" t="n">
        <v>443</v>
      </c>
      <c r="B443" s="39"/>
      <c r="C443" s="40"/>
      <c r="E443" s="7"/>
      <c r="G443" s="8"/>
      <c r="H443" s="9"/>
      <c r="I443" s="8"/>
      <c r="J443" s="10"/>
      <c r="N443" s="9"/>
    </row>
    <row r="444" customFormat="false" ht="15" hidden="true" customHeight="false" outlineLevel="0" collapsed="false">
      <c r="A444" s="5" t="n">
        <v>444</v>
      </c>
      <c r="B444" s="39"/>
      <c r="C444" s="40"/>
      <c r="E444" s="7"/>
      <c r="G444" s="8"/>
      <c r="H444" s="9"/>
      <c r="I444" s="8"/>
      <c r="J444" s="10"/>
      <c r="N444" s="9"/>
    </row>
    <row r="445" customFormat="false" ht="15" hidden="true" customHeight="false" outlineLevel="0" collapsed="false">
      <c r="A445" s="5" t="n">
        <v>445</v>
      </c>
      <c r="B445" s="39"/>
      <c r="C445" s="40"/>
      <c r="E445" s="7"/>
      <c r="G445" s="8"/>
      <c r="H445" s="9"/>
      <c r="I445" s="8"/>
      <c r="J445" s="10"/>
      <c r="N445" s="9"/>
    </row>
    <row r="446" customFormat="false" ht="15" hidden="true" customHeight="false" outlineLevel="0" collapsed="false">
      <c r="A446" s="5" t="n">
        <v>446</v>
      </c>
      <c r="B446" s="39"/>
      <c r="C446" s="40"/>
      <c r="E446" s="7"/>
      <c r="G446" s="8"/>
      <c r="H446" s="9"/>
      <c r="I446" s="8"/>
      <c r="J446" s="10"/>
      <c r="N446" s="9"/>
    </row>
    <row r="447" customFormat="false" ht="15" hidden="true" customHeight="false" outlineLevel="0" collapsed="false">
      <c r="A447" s="5" t="n">
        <v>447</v>
      </c>
      <c r="B447" s="39"/>
      <c r="C447" s="40"/>
      <c r="E447" s="7"/>
      <c r="G447" s="8"/>
      <c r="H447" s="9"/>
      <c r="I447" s="8"/>
      <c r="J447" s="10"/>
      <c r="N447" s="9"/>
    </row>
    <row r="448" customFormat="false" ht="15" hidden="true" customHeight="false" outlineLevel="0" collapsed="false">
      <c r="A448" s="5" t="n">
        <v>448</v>
      </c>
      <c r="B448" s="39"/>
      <c r="C448" s="40"/>
      <c r="E448" s="7"/>
      <c r="G448" s="8"/>
      <c r="H448" s="9"/>
      <c r="I448" s="8"/>
      <c r="J448" s="10"/>
      <c r="N448" s="9"/>
    </row>
    <row r="449" customFormat="false" ht="15" hidden="true" customHeight="false" outlineLevel="0" collapsed="false">
      <c r="A449" s="5" t="n">
        <v>449</v>
      </c>
      <c r="B449" s="39"/>
      <c r="C449" s="40"/>
      <c r="E449" s="7"/>
      <c r="G449" s="8"/>
      <c r="H449" s="9"/>
      <c r="I449" s="8"/>
      <c r="J449" s="10"/>
      <c r="N449" s="9"/>
    </row>
    <row r="450" customFormat="false" ht="15" hidden="true" customHeight="false" outlineLevel="0" collapsed="false">
      <c r="A450" s="5" t="n">
        <v>450</v>
      </c>
      <c r="B450" s="39"/>
      <c r="C450" s="40"/>
      <c r="E450" s="7"/>
      <c r="G450" s="8"/>
      <c r="H450" s="9"/>
      <c r="I450" s="8"/>
      <c r="J450" s="10"/>
      <c r="N450" s="9"/>
    </row>
    <row r="451" customFormat="false" ht="15" hidden="true" customHeight="false" outlineLevel="0" collapsed="false">
      <c r="A451" s="5" t="n">
        <v>451</v>
      </c>
      <c r="B451" s="39"/>
      <c r="C451" s="40"/>
      <c r="E451" s="7"/>
      <c r="G451" s="8"/>
      <c r="H451" s="9"/>
      <c r="I451" s="8"/>
      <c r="J451" s="10"/>
      <c r="N451" s="9"/>
    </row>
    <row r="452" customFormat="false" ht="15" hidden="true" customHeight="false" outlineLevel="0" collapsed="false">
      <c r="A452" s="5" t="n">
        <v>452</v>
      </c>
      <c r="B452" s="39"/>
      <c r="C452" s="40"/>
      <c r="E452" s="7"/>
      <c r="G452" s="8"/>
      <c r="H452" s="9"/>
      <c r="I452" s="8"/>
      <c r="J452" s="10"/>
      <c r="N452" s="9"/>
    </row>
    <row r="453" customFormat="false" ht="15" hidden="true" customHeight="false" outlineLevel="0" collapsed="false">
      <c r="A453" s="5" t="n">
        <v>453</v>
      </c>
      <c r="B453" s="39"/>
      <c r="C453" s="40"/>
      <c r="E453" s="7"/>
      <c r="G453" s="8"/>
      <c r="H453" s="9"/>
      <c r="I453" s="8"/>
      <c r="J453" s="10"/>
      <c r="N453" s="9"/>
    </row>
    <row r="454" customFormat="false" ht="15" hidden="true" customHeight="false" outlineLevel="0" collapsed="false">
      <c r="A454" s="5" t="n">
        <v>454</v>
      </c>
      <c r="B454" s="39"/>
      <c r="C454" s="40"/>
      <c r="E454" s="7"/>
      <c r="G454" s="8"/>
      <c r="H454" s="9"/>
      <c r="I454" s="8"/>
      <c r="J454" s="10"/>
      <c r="N454" s="9"/>
    </row>
    <row r="455" customFormat="false" ht="15" hidden="true" customHeight="false" outlineLevel="0" collapsed="false">
      <c r="A455" s="5" t="n">
        <v>455</v>
      </c>
      <c r="B455" s="39"/>
      <c r="C455" s="40"/>
      <c r="E455" s="7"/>
      <c r="G455" s="8"/>
      <c r="H455" s="9"/>
      <c r="I455" s="8"/>
      <c r="J455" s="10"/>
      <c r="N455" s="9"/>
    </row>
    <row r="456" customFormat="false" ht="15" hidden="true" customHeight="false" outlineLevel="0" collapsed="false">
      <c r="A456" s="5" t="n">
        <v>456</v>
      </c>
      <c r="B456" s="39"/>
      <c r="C456" s="40"/>
      <c r="E456" s="7"/>
      <c r="G456" s="8"/>
      <c r="H456" s="9"/>
      <c r="I456" s="8"/>
      <c r="J456" s="10"/>
      <c r="N456" s="9"/>
    </row>
    <row r="457" customFormat="false" ht="15" hidden="true" customHeight="false" outlineLevel="0" collapsed="false">
      <c r="A457" s="5" t="n">
        <v>457</v>
      </c>
      <c r="B457" s="39"/>
      <c r="C457" s="40"/>
      <c r="E457" s="7"/>
      <c r="G457" s="8"/>
      <c r="H457" s="9"/>
      <c r="I457" s="8"/>
      <c r="J457" s="10"/>
      <c r="N457" s="9"/>
    </row>
    <row r="458" customFormat="false" ht="15" hidden="true" customHeight="false" outlineLevel="0" collapsed="false">
      <c r="A458" s="5" t="n">
        <v>458</v>
      </c>
      <c r="B458" s="39"/>
      <c r="C458" s="40"/>
      <c r="E458" s="7"/>
      <c r="G458" s="8"/>
      <c r="H458" s="9"/>
      <c r="I458" s="8"/>
      <c r="J458" s="10"/>
      <c r="N458" s="9"/>
    </row>
    <row r="459" customFormat="false" ht="15" hidden="true" customHeight="false" outlineLevel="0" collapsed="false">
      <c r="A459" s="5" t="n">
        <v>459</v>
      </c>
      <c r="B459" s="39"/>
      <c r="C459" s="40"/>
      <c r="E459" s="7"/>
      <c r="G459" s="8"/>
      <c r="H459" s="9"/>
      <c r="I459" s="8"/>
      <c r="J459" s="10"/>
      <c r="N459" s="9"/>
    </row>
    <row r="460" customFormat="false" ht="15" hidden="true" customHeight="false" outlineLevel="0" collapsed="false">
      <c r="A460" s="5" t="n">
        <v>460</v>
      </c>
      <c r="B460" s="39"/>
      <c r="C460" s="40"/>
      <c r="E460" s="7"/>
      <c r="G460" s="8"/>
      <c r="H460" s="9"/>
      <c r="I460" s="8"/>
      <c r="J460" s="10"/>
      <c r="N460" s="9"/>
    </row>
    <row r="461" customFormat="false" ht="15" hidden="true" customHeight="false" outlineLevel="0" collapsed="false">
      <c r="A461" s="5" t="n">
        <v>461</v>
      </c>
      <c r="B461" s="39"/>
      <c r="C461" s="40"/>
      <c r="E461" s="7"/>
      <c r="G461" s="8"/>
      <c r="H461" s="9"/>
      <c r="I461" s="8"/>
      <c r="J461" s="10"/>
      <c r="N461" s="9"/>
    </row>
    <row r="462" customFormat="false" ht="15" hidden="true" customHeight="false" outlineLevel="0" collapsed="false">
      <c r="A462" s="5" t="n">
        <v>462</v>
      </c>
      <c r="B462" s="39"/>
      <c r="C462" s="40"/>
      <c r="E462" s="7"/>
      <c r="G462" s="8"/>
      <c r="H462" s="9"/>
      <c r="I462" s="8"/>
      <c r="J462" s="10"/>
      <c r="N462" s="9"/>
    </row>
    <row r="463" customFormat="false" ht="15" hidden="true" customHeight="false" outlineLevel="0" collapsed="false">
      <c r="A463" s="5" t="n">
        <v>463</v>
      </c>
      <c r="B463" s="39"/>
      <c r="C463" s="40"/>
      <c r="E463" s="7"/>
      <c r="G463" s="8"/>
      <c r="H463" s="9"/>
      <c r="I463" s="8"/>
      <c r="J463" s="10"/>
      <c r="N463" s="9"/>
    </row>
    <row r="464" customFormat="false" ht="15" hidden="true" customHeight="false" outlineLevel="0" collapsed="false">
      <c r="A464" s="5" t="n">
        <v>464</v>
      </c>
      <c r="B464" s="39"/>
      <c r="C464" s="40"/>
      <c r="E464" s="7"/>
      <c r="G464" s="8"/>
      <c r="H464" s="9"/>
      <c r="I464" s="8"/>
      <c r="J464" s="10"/>
      <c r="N464" s="9"/>
    </row>
    <row r="465" customFormat="false" ht="15" hidden="true" customHeight="false" outlineLevel="0" collapsed="false">
      <c r="A465" s="5" t="n">
        <v>465</v>
      </c>
      <c r="B465" s="39"/>
      <c r="C465" s="40"/>
      <c r="E465" s="7"/>
      <c r="G465" s="8"/>
      <c r="H465" s="9"/>
      <c r="I465" s="8"/>
      <c r="J465" s="10"/>
      <c r="N465" s="9"/>
    </row>
    <row r="466" customFormat="false" ht="15" hidden="true" customHeight="false" outlineLevel="0" collapsed="false">
      <c r="A466" s="5" t="n">
        <v>466</v>
      </c>
      <c r="B466" s="39"/>
      <c r="C466" s="40"/>
      <c r="E466" s="7"/>
      <c r="G466" s="8"/>
      <c r="H466" s="9"/>
      <c r="I466" s="8"/>
      <c r="J466" s="10"/>
      <c r="N466" s="9"/>
    </row>
    <row r="467" customFormat="false" ht="15" hidden="true" customHeight="false" outlineLevel="0" collapsed="false">
      <c r="A467" s="5" t="n">
        <v>467</v>
      </c>
      <c r="B467" s="39"/>
      <c r="C467" s="40"/>
      <c r="E467" s="7"/>
      <c r="G467" s="8"/>
      <c r="H467" s="9"/>
      <c r="I467" s="8"/>
      <c r="J467" s="10"/>
      <c r="N467" s="9"/>
    </row>
    <row r="468" customFormat="false" ht="15" hidden="true" customHeight="false" outlineLevel="0" collapsed="false">
      <c r="A468" s="5" t="n">
        <v>468</v>
      </c>
      <c r="B468" s="39"/>
      <c r="C468" s="40"/>
      <c r="E468" s="7"/>
      <c r="G468" s="8"/>
      <c r="H468" s="9"/>
      <c r="I468" s="8"/>
      <c r="J468" s="10"/>
      <c r="N468" s="9"/>
    </row>
    <row r="469" customFormat="false" ht="15" hidden="true" customHeight="false" outlineLevel="0" collapsed="false">
      <c r="A469" s="5" t="n">
        <v>469</v>
      </c>
      <c r="B469" s="39"/>
      <c r="C469" s="40"/>
      <c r="E469" s="7"/>
      <c r="G469" s="8"/>
      <c r="H469" s="9"/>
      <c r="I469" s="8"/>
      <c r="J469" s="10"/>
      <c r="N469" s="9"/>
    </row>
    <row r="470" customFormat="false" ht="15" hidden="true" customHeight="false" outlineLevel="0" collapsed="false">
      <c r="A470" s="5" t="n">
        <v>470</v>
      </c>
      <c r="B470" s="39"/>
      <c r="C470" s="40"/>
      <c r="E470" s="7"/>
      <c r="G470" s="8"/>
      <c r="H470" s="9"/>
      <c r="I470" s="8"/>
      <c r="J470" s="10"/>
      <c r="N470" s="9"/>
    </row>
    <row r="471" customFormat="false" ht="15" hidden="true" customHeight="false" outlineLevel="0" collapsed="false">
      <c r="A471" s="5" t="n">
        <v>471</v>
      </c>
      <c r="B471" s="39"/>
      <c r="C471" s="40"/>
      <c r="E471" s="7"/>
      <c r="G471" s="8"/>
      <c r="H471" s="9"/>
      <c r="I471" s="8"/>
      <c r="J471" s="10"/>
      <c r="N471" s="9"/>
    </row>
    <row r="472" customFormat="false" ht="15" hidden="true" customHeight="false" outlineLevel="0" collapsed="false">
      <c r="A472" s="5" t="n">
        <v>472</v>
      </c>
      <c r="B472" s="39"/>
      <c r="C472" s="40"/>
      <c r="E472" s="7"/>
      <c r="G472" s="8"/>
      <c r="H472" s="9"/>
      <c r="I472" s="8"/>
      <c r="J472" s="10"/>
      <c r="N472" s="9"/>
    </row>
    <row r="473" customFormat="false" ht="15" hidden="true" customHeight="false" outlineLevel="0" collapsed="false">
      <c r="A473" s="5" t="n">
        <v>473</v>
      </c>
      <c r="B473" s="39"/>
      <c r="C473" s="40"/>
      <c r="E473" s="7"/>
      <c r="G473" s="8"/>
      <c r="H473" s="9"/>
      <c r="I473" s="8"/>
      <c r="J473" s="10"/>
      <c r="N473" s="9"/>
    </row>
    <row r="474" customFormat="false" ht="15" hidden="true" customHeight="false" outlineLevel="0" collapsed="false">
      <c r="A474" s="5" t="n">
        <v>474</v>
      </c>
      <c r="B474" s="39"/>
      <c r="C474" s="40"/>
      <c r="E474" s="7"/>
      <c r="G474" s="8"/>
      <c r="H474" s="9"/>
      <c r="I474" s="8"/>
      <c r="J474" s="10"/>
      <c r="N474" s="9"/>
    </row>
    <row r="475" customFormat="false" ht="15" hidden="true" customHeight="false" outlineLevel="0" collapsed="false">
      <c r="A475" s="5" t="n">
        <v>475</v>
      </c>
      <c r="B475" s="39"/>
      <c r="C475" s="40"/>
      <c r="E475" s="7"/>
      <c r="G475" s="8"/>
      <c r="H475" s="9"/>
      <c r="I475" s="8"/>
      <c r="J475" s="10"/>
      <c r="N475" s="9"/>
    </row>
    <row r="476" customFormat="false" ht="15" hidden="true" customHeight="false" outlineLevel="0" collapsed="false">
      <c r="A476" s="5" t="n">
        <v>476</v>
      </c>
      <c r="B476" s="39"/>
      <c r="C476" s="40"/>
      <c r="E476" s="7"/>
      <c r="G476" s="8"/>
      <c r="H476" s="9"/>
      <c r="I476" s="8"/>
      <c r="J476" s="10"/>
      <c r="N476" s="9"/>
    </row>
    <row r="477" customFormat="false" ht="15" hidden="true" customHeight="false" outlineLevel="0" collapsed="false">
      <c r="A477" s="5" t="n">
        <v>477</v>
      </c>
      <c r="B477" s="39"/>
      <c r="C477" s="40"/>
      <c r="E477" s="7"/>
      <c r="G477" s="8"/>
      <c r="H477" s="9"/>
      <c r="I477" s="8"/>
      <c r="J477" s="10"/>
      <c r="N477" s="9"/>
    </row>
    <row r="478" customFormat="false" ht="15" hidden="true" customHeight="false" outlineLevel="0" collapsed="false">
      <c r="A478" s="5" t="n">
        <v>478</v>
      </c>
      <c r="B478" s="39"/>
      <c r="C478" s="40"/>
      <c r="E478" s="7"/>
      <c r="G478" s="8"/>
      <c r="H478" s="9"/>
      <c r="I478" s="8"/>
      <c r="J478" s="10"/>
      <c r="N478" s="9"/>
    </row>
    <row r="479" customFormat="false" ht="15" hidden="true" customHeight="false" outlineLevel="0" collapsed="false">
      <c r="A479" s="5" t="n">
        <v>479</v>
      </c>
      <c r="B479" s="39"/>
      <c r="C479" s="40"/>
      <c r="E479" s="7"/>
      <c r="G479" s="8"/>
      <c r="H479" s="9"/>
      <c r="I479" s="8"/>
      <c r="J479" s="10"/>
      <c r="N479" s="9"/>
    </row>
    <row r="480" customFormat="false" ht="15" hidden="true" customHeight="false" outlineLevel="0" collapsed="false">
      <c r="A480" s="5" t="n">
        <v>480</v>
      </c>
      <c r="B480" s="39"/>
      <c r="C480" s="40"/>
      <c r="E480" s="7"/>
      <c r="G480" s="8"/>
      <c r="H480" s="9"/>
      <c r="I480" s="8"/>
      <c r="J480" s="10"/>
      <c r="N480" s="9"/>
    </row>
    <row r="481" customFormat="false" ht="15" hidden="true" customHeight="false" outlineLevel="0" collapsed="false">
      <c r="A481" s="5" t="n">
        <v>481</v>
      </c>
      <c r="B481" s="39"/>
      <c r="C481" s="40"/>
      <c r="E481" s="7"/>
      <c r="G481" s="8"/>
      <c r="H481" s="9"/>
      <c r="I481" s="8"/>
      <c r="J481" s="10"/>
      <c r="N481" s="9"/>
    </row>
    <row r="482" customFormat="false" ht="15" hidden="true" customHeight="false" outlineLevel="0" collapsed="false">
      <c r="A482" s="5" t="n">
        <v>482</v>
      </c>
      <c r="B482" s="39"/>
      <c r="C482" s="40"/>
      <c r="E482" s="7"/>
      <c r="G482" s="8"/>
      <c r="H482" s="9"/>
      <c r="I482" s="8"/>
      <c r="J482" s="10"/>
      <c r="N482" s="9"/>
    </row>
    <row r="483" customFormat="false" ht="15" hidden="true" customHeight="false" outlineLevel="0" collapsed="false">
      <c r="A483" s="5" t="n">
        <v>483</v>
      </c>
      <c r="B483" s="39"/>
      <c r="C483" s="40"/>
      <c r="E483" s="7"/>
      <c r="G483" s="8"/>
      <c r="H483" s="9"/>
      <c r="I483" s="8"/>
      <c r="J483" s="10"/>
      <c r="N483" s="9"/>
    </row>
    <row r="484" customFormat="false" ht="15" hidden="true" customHeight="false" outlineLevel="0" collapsed="false">
      <c r="A484" s="5" t="n">
        <v>484</v>
      </c>
      <c r="B484" s="39"/>
      <c r="C484" s="40"/>
      <c r="E484" s="7"/>
      <c r="G484" s="8"/>
      <c r="H484" s="9"/>
      <c r="I484" s="8"/>
      <c r="J484" s="10"/>
      <c r="N484" s="9"/>
    </row>
    <row r="485" customFormat="false" ht="15" hidden="true" customHeight="false" outlineLevel="0" collapsed="false">
      <c r="A485" s="5" t="n">
        <v>485</v>
      </c>
      <c r="B485" s="39"/>
      <c r="C485" s="40"/>
      <c r="E485" s="7"/>
      <c r="G485" s="8"/>
      <c r="H485" s="9"/>
      <c r="I485" s="8"/>
      <c r="J485" s="10"/>
      <c r="N485" s="9"/>
    </row>
    <row r="486" customFormat="false" ht="15" hidden="true" customHeight="false" outlineLevel="0" collapsed="false">
      <c r="A486" s="5" t="n">
        <v>486</v>
      </c>
      <c r="B486" s="39"/>
      <c r="C486" s="40"/>
      <c r="E486" s="7"/>
      <c r="G486" s="8"/>
      <c r="H486" s="9"/>
      <c r="I486" s="8"/>
      <c r="J486" s="10"/>
      <c r="N486" s="9"/>
    </row>
    <row r="487" customFormat="false" ht="15" hidden="true" customHeight="false" outlineLevel="0" collapsed="false">
      <c r="A487" s="5" t="n">
        <v>487</v>
      </c>
      <c r="B487" s="39"/>
      <c r="C487" s="40"/>
      <c r="E487" s="7"/>
      <c r="G487" s="8"/>
      <c r="H487" s="9"/>
      <c r="I487" s="8"/>
      <c r="J487" s="10"/>
      <c r="N487" s="9"/>
    </row>
    <row r="488" customFormat="false" ht="15" hidden="true" customHeight="false" outlineLevel="0" collapsed="false">
      <c r="A488" s="5" t="n">
        <v>488</v>
      </c>
      <c r="B488" s="39"/>
      <c r="C488" s="40"/>
      <c r="E488" s="7"/>
      <c r="G488" s="8"/>
      <c r="H488" s="9"/>
      <c r="I488" s="8"/>
      <c r="J488" s="10"/>
      <c r="N488" s="9"/>
    </row>
    <row r="489" customFormat="false" ht="15" hidden="true" customHeight="false" outlineLevel="0" collapsed="false">
      <c r="A489" s="5" t="n">
        <v>489</v>
      </c>
      <c r="B489" s="39"/>
      <c r="C489" s="40"/>
      <c r="E489" s="7"/>
      <c r="G489" s="8"/>
      <c r="H489" s="9"/>
      <c r="I489" s="8"/>
      <c r="J489" s="10"/>
      <c r="N489" s="9"/>
    </row>
    <row r="490" customFormat="false" ht="15" hidden="true" customHeight="false" outlineLevel="0" collapsed="false">
      <c r="A490" s="5" t="n">
        <v>490</v>
      </c>
      <c r="B490" s="39"/>
      <c r="C490" s="40"/>
      <c r="E490" s="7"/>
      <c r="G490" s="8"/>
      <c r="H490" s="9"/>
      <c r="I490" s="8"/>
      <c r="J490" s="10"/>
      <c r="N490" s="9"/>
    </row>
    <row r="491" customFormat="false" ht="15" hidden="true" customHeight="false" outlineLevel="0" collapsed="false">
      <c r="A491" s="5" t="n">
        <v>491</v>
      </c>
      <c r="B491" s="39"/>
      <c r="C491" s="40"/>
      <c r="E491" s="7"/>
      <c r="G491" s="8"/>
      <c r="H491" s="9"/>
      <c r="I491" s="8"/>
      <c r="J491" s="10"/>
      <c r="N491" s="9"/>
    </row>
    <row r="492" customFormat="false" ht="15" hidden="true" customHeight="false" outlineLevel="0" collapsed="false">
      <c r="A492" s="5" t="n">
        <v>492</v>
      </c>
      <c r="B492" s="39"/>
      <c r="C492" s="40"/>
      <c r="E492" s="7"/>
      <c r="G492" s="8"/>
      <c r="H492" s="9"/>
      <c r="I492" s="8"/>
      <c r="J492" s="10"/>
      <c r="N492" s="9"/>
    </row>
    <row r="493" customFormat="false" ht="15" hidden="true" customHeight="false" outlineLevel="0" collapsed="false">
      <c r="A493" s="5" t="n">
        <v>493</v>
      </c>
      <c r="B493" s="39"/>
      <c r="C493" s="40"/>
      <c r="E493" s="7"/>
      <c r="G493" s="8"/>
      <c r="H493" s="9"/>
      <c r="I493" s="8"/>
      <c r="J493" s="10"/>
      <c r="N493" s="9"/>
    </row>
    <row r="494" customFormat="false" ht="15" hidden="true" customHeight="false" outlineLevel="0" collapsed="false">
      <c r="A494" s="5" t="n">
        <v>494</v>
      </c>
      <c r="B494" s="39"/>
      <c r="C494" s="40"/>
      <c r="E494" s="7"/>
      <c r="G494" s="8"/>
      <c r="H494" s="9"/>
      <c r="I494" s="8"/>
      <c r="J494" s="10"/>
      <c r="N494" s="9"/>
    </row>
    <row r="495" customFormat="false" ht="15" hidden="true" customHeight="false" outlineLevel="0" collapsed="false">
      <c r="A495" s="5" t="n">
        <v>495</v>
      </c>
      <c r="B495" s="39"/>
      <c r="C495" s="40"/>
      <c r="E495" s="7"/>
      <c r="G495" s="8"/>
      <c r="H495" s="9"/>
      <c r="I495" s="8"/>
      <c r="J495" s="10"/>
      <c r="N495" s="9"/>
    </row>
    <row r="496" customFormat="false" ht="15" hidden="true" customHeight="false" outlineLevel="0" collapsed="false">
      <c r="A496" s="5" t="n">
        <v>496</v>
      </c>
      <c r="B496" s="39"/>
      <c r="C496" s="40"/>
      <c r="E496" s="7"/>
      <c r="G496" s="8"/>
      <c r="H496" s="9"/>
      <c r="I496" s="8"/>
      <c r="J496" s="10"/>
      <c r="N496" s="9"/>
    </row>
    <row r="497" customFormat="false" ht="15" hidden="true" customHeight="false" outlineLevel="0" collapsed="false">
      <c r="A497" s="5" t="n">
        <v>497</v>
      </c>
      <c r="B497" s="39"/>
      <c r="C497" s="40"/>
      <c r="E497" s="7"/>
      <c r="G497" s="8"/>
      <c r="H497" s="9"/>
      <c r="I497" s="8"/>
      <c r="J497" s="10"/>
      <c r="N497" s="9"/>
    </row>
    <row r="498" customFormat="false" ht="15" hidden="true" customHeight="false" outlineLevel="0" collapsed="false">
      <c r="A498" s="5" t="n">
        <v>498</v>
      </c>
      <c r="B498" s="39"/>
      <c r="C498" s="40"/>
      <c r="E498" s="7"/>
      <c r="G498" s="8"/>
      <c r="H498" s="9"/>
      <c r="I498" s="8"/>
      <c r="J498" s="10"/>
      <c r="N498" s="9"/>
    </row>
    <row r="499" customFormat="false" ht="15" hidden="true" customHeight="false" outlineLevel="0" collapsed="false">
      <c r="A499" s="5" t="n">
        <v>499</v>
      </c>
      <c r="B499" s="39"/>
      <c r="C499" s="40"/>
      <c r="E499" s="7"/>
      <c r="G499" s="8"/>
      <c r="H499" s="9"/>
      <c r="I499" s="8"/>
      <c r="J499" s="10"/>
      <c r="N499" s="9"/>
    </row>
    <row r="500" customFormat="false" ht="15" hidden="true" customHeight="false" outlineLevel="0" collapsed="false">
      <c r="A500" s="5" t="n">
        <v>500</v>
      </c>
      <c r="B500" s="39"/>
      <c r="C500" s="40"/>
      <c r="E500" s="7"/>
      <c r="G500" s="8"/>
      <c r="H500" s="9"/>
      <c r="I500" s="8"/>
      <c r="J500" s="10"/>
      <c r="N500" s="9"/>
    </row>
    <row r="501" customFormat="false" ht="15" hidden="true" customHeight="false" outlineLevel="0" collapsed="false">
      <c r="A501" s="5" t="n">
        <v>501</v>
      </c>
      <c r="B501" s="39"/>
      <c r="C501" s="40"/>
      <c r="E501" s="7"/>
      <c r="G501" s="8"/>
      <c r="H501" s="9"/>
      <c r="I501" s="8"/>
      <c r="J501" s="10"/>
      <c r="N501" s="9"/>
    </row>
    <row r="502" customFormat="false" ht="15" hidden="true" customHeight="false" outlineLevel="0" collapsed="false">
      <c r="A502" s="5" t="n">
        <v>502</v>
      </c>
      <c r="B502" s="39"/>
      <c r="C502" s="40"/>
      <c r="E502" s="7"/>
      <c r="G502" s="8"/>
      <c r="H502" s="9"/>
      <c r="I502" s="8"/>
      <c r="J502" s="10"/>
      <c r="N502" s="9"/>
    </row>
    <row r="503" customFormat="false" ht="15" hidden="true" customHeight="false" outlineLevel="0" collapsed="false">
      <c r="A503" s="5" t="n">
        <v>503</v>
      </c>
      <c r="B503" s="39"/>
      <c r="C503" s="40"/>
      <c r="E503" s="7"/>
      <c r="G503" s="8"/>
      <c r="H503" s="9"/>
      <c r="I503" s="8"/>
      <c r="J503" s="10"/>
      <c r="N503" s="9"/>
    </row>
    <row r="504" customFormat="false" ht="15" hidden="true" customHeight="false" outlineLevel="0" collapsed="false">
      <c r="A504" s="5" t="n">
        <v>504</v>
      </c>
      <c r="B504" s="39"/>
      <c r="C504" s="40"/>
      <c r="E504" s="7"/>
      <c r="G504" s="8"/>
      <c r="H504" s="9"/>
      <c r="I504" s="8"/>
      <c r="J504" s="10"/>
      <c r="N504" s="9"/>
    </row>
    <row r="505" customFormat="false" ht="15" hidden="true" customHeight="false" outlineLevel="0" collapsed="false">
      <c r="A505" s="5" t="n">
        <v>505</v>
      </c>
      <c r="B505" s="39"/>
      <c r="C505" s="40"/>
      <c r="E505" s="7"/>
      <c r="G505" s="8"/>
      <c r="H505" s="9"/>
      <c r="I505" s="8"/>
      <c r="J505" s="10"/>
      <c r="N505" s="9"/>
    </row>
    <row r="506" customFormat="false" ht="15" hidden="true" customHeight="false" outlineLevel="0" collapsed="false">
      <c r="A506" s="5" t="n">
        <v>506</v>
      </c>
      <c r="B506" s="39"/>
      <c r="C506" s="40"/>
      <c r="E506" s="7"/>
      <c r="G506" s="8"/>
      <c r="H506" s="9"/>
      <c r="I506" s="8"/>
      <c r="J506" s="10"/>
      <c r="N506" s="9"/>
    </row>
    <row r="507" customFormat="false" ht="15" hidden="true" customHeight="false" outlineLevel="0" collapsed="false">
      <c r="A507" s="5" t="n">
        <v>507</v>
      </c>
      <c r="B507" s="39"/>
      <c r="C507" s="40"/>
      <c r="E507" s="7"/>
      <c r="G507" s="8"/>
      <c r="H507" s="9"/>
      <c r="I507" s="8"/>
      <c r="J507" s="10"/>
      <c r="N507" s="9"/>
    </row>
    <row r="508" customFormat="false" ht="15" hidden="true" customHeight="false" outlineLevel="0" collapsed="false">
      <c r="A508" s="5" t="n">
        <v>508</v>
      </c>
      <c r="B508" s="39"/>
      <c r="C508" s="40"/>
      <c r="E508" s="7"/>
      <c r="G508" s="8"/>
      <c r="H508" s="9"/>
      <c r="I508" s="8"/>
      <c r="J508" s="10"/>
      <c r="N508" s="9"/>
    </row>
    <row r="509" customFormat="false" ht="15" hidden="true" customHeight="false" outlineLevel="0" collapsed="false">
      <c r="A509" s="5" t="n">
        <v>509</v>
      </c>
      <c r="B509" s="39"/>
      <c r="C509" s="40"/>
      <c r="E509" s="7"/>
      <c r="G509" s="8"/>
      <c r="H509" s="9"/>
      <c r="I509" s="8"/>
      <c r="J509" s="10"/>
      <c r="N509" s="9"/>
    </row>
    <row r="510" customFormat="false" ht="15" hidden="true" customHeight="false" outlineLevel="0" collapsed="false">
      <c r="A510" s="5" t="n">
        <v>510</v>
      </c>
      <c r="B510" s="39"/>
      <c r="C510" s="40"/>
      <c r="E510" s="7"/>
      <c r="G510" s="8"/>
      <c r="H510" s="9"/>
      <c r="I510" s="8"/>
      <c r="J510" s="10"/>
      <c r="N510" s="9"/>
    </row>
    <row r="511" customFormat="false" ht="15" hidden="true" customHeight="false" outlineLevel="0" collapsed="false">
      <c r="A511" s="5" t="n">
        <v>511</v>
      </c>
      <c r="B511" s="39"/>
      <c r="C511" s="40"/>
      <c r="E511" s="7"/>
      <c r="G511" s="8"/>
      <c r="H511" s="9"/>
      <c r="I511" s="8"/>
      <c r="J511" s="10"/>
      <c r="N511" s="9"/>
    </row>
    <row r="512" customFormat="false" ht="15" hidden="true" customHeight="false" outlineLevel="0" collapsed="false">
      <c r="A512" s="5" t="n">
        <v>512</v>
      </c>
      <c r="B512" s="39"/>
      <c r="C512" s="40"/>
      <c r="E512" s="7"/>
      <c r="G512" s="8"/>
      <c r="H512" s="9"/>
      <c r="I512" s="8"/>
      <c r="J512" s="10"/>
      <c r="N512" s="9"/>
    </row>
    <row r="513" customFormat="false" ht="15" hidden="true" customHeight="false" outlineLevel="0" collapsed="false">
      <c r="A513" s="5" t="n">
        <v>513</v>
      </c>
      <c r="B513" s="39"/>
      <c r="C513" s="40"/>
      <c r="E513" s="7"/>
      <c r="G513" s="8"/>
      <c r="H513" s="9"/>
      <c r="I513" s="8"/>
      <c r="J513" s="10"/>
      <c r="N513" s="9"/>
    </row>
    <row r="514" customFormat="false" ht="15" hidden="true" customHeight="false" outlineLevel="0" collapsed="false">
      <c r="A514" s="5" t="n">
        <v>514</v>
      </c>
      <c r="B514" s="39"/>
      <c r="C514" s="40"/>
      <c r="E514" s="7"/>
      <c r="G514" s="8"/>
      <c r="H514" s="9"/>
      <c r="I514" s="8"/>
      <c r="J514" s="10"/>
      <c r="N514" s="9"/>
    </row>
    <row r="515" customFormat="false" ht="15" hidden="true" customHeight="false" outlineLevel="0" collapsed="false">
      <c r="A515" s="5" t="n">
        <v>515</v>
      </c>
      <c r="B515" s="39"/>
      <c r="C515" s="40"/>
      <c r="E515" s="7"/>
      <c r="G515" s="8"/>
      <c r="H515" s="9"/>
      <c r="I515" s="8"/>
      <c r="J515" s="10"/>
      <c r="N515" s="9"/>
    </row>
    <row r="516" customFormat="false" ht="15" hidden="true" customHeight="false" outlineLevel="0" collapsed="false">
      <c r="A516" s="5" t="n">
        <v>516</v>
      </c>
      <c r="B516" s="39"/>
      <c r="C516" s="40"/>
      <c r="E516" s="7"/>
      <c r="G516" s="8"/>
      <c r="H516" s="9"/>
      <c r="I516" s="8"/>
      <c r="J516" s="10"/>
      <c r="N516" s="9"/>
    </row>
    <row r="517" customFormat="false" ht="15" hidden="true" customHeight="false" outlineLevel="0" collapsed="false">
      <c r="A517" s="5" t="n">
        <v>517</v>
      </c>
      <c r="B517" s="39"/>
      <c r="C517" s="40"/>
      <c r="E517" s="7"/>
      <c r="G517" s="8"/>
      <c r="H517" s="9"/>
      <c r="I517" s="8"/>
      <c r="J517" s="10"/>
      <c r="N517" s="9"/>
    </row>
    <row r="518" customFormat="false" ht="15" hidden="true" customHeight="false" outlineLevel="0" collapsed="false">
      <c r="A518" s="5" t="n">
        <v>518</v>
      </c>
      <c r="B518" s="39"/>
      <c r="C518" s="40"/>
      <c r="E518" s="7"/>
      <c r="G518" s="8"/>
      <c r="H518" s="9"/>
      <c r="I518" s="8"/>
      <c r="J518" s="10"/>
      <c r="N518" s="9"/>
    </row>
    <row r="519" customFormat="false" ht="15" hidden="true" customHeight="false" outlineLevel="0" collapsed="false">
      <c r="A519" s="5" t="n">
        <v>519</v>
      </c>
      <c r="B519" s="39"/>
      <c r="C519" s="40"/>
      <c r="E519" s="7"/>
      <c r="G519" s="8"/>
      <c r="H519" s="9"/>
      <c r="I519" s="8"/>
      <c r="J519" s="10"/>
      <c r="N519" s="9"/>
    </row>
    <row r="520" customFormat="false" ht="15" hidden="true" customHeight="false" outlineLevel="0" collapsed="false">
      <c r="A520" s="5" t="n">
        <v>520</v>
      </c>
      <c r="B520" s="39"/>
      <c r="C520" s="40"/>
      <c r="E520" s="7"/>
      <c r="G520" s="8"/>
      <c r="H520" s="9"/>
      <c r="I520" s="8"/>
      <c r="J520" s="10"/>
      <c r="N520" s="9"/>
    </row>
    <row r="521" customFormat="false" ht="15" hidden="true" customHeight="false" outlineLevel="0" collapsed="false">
      <c r="A521" s="5" t="n">
        <v>521</v>
      </c>
      <c r="B521" s="39"/>
      <c r="C521" s="40"/>
      <c r="E521" s="7"/>
      <c r="G521" s="8"/>
      <c r="H521" s="9"/>
      <c r="I521" s="8"/>
      <c r="J521" s="10"/>
      <c r="N521" s="9"/>
    </row>
    <row r="522" customFormat="false" ht="15" hidden="true" customHeight="false" outlineLevel="0" collapsed="false">
      <c r="A522" s="5" t="n">
        <v>522</v>
      </c>
      <c r="B522" s="39"/>
      <c r="C522" s="40"/>
      <c r="E522" s="7"/>
      <c r="G522" s="8"/>
      <c r="H522" s="9"/>
      <c r="I522" s="8"/>
      <c r="J522" s="10"/>
      <c r="N522" s="9"/>
    </row>
    <row r="523" customFormat="false" ht="15" hidden="true" customHeight="false" outlineLevel="0" collapsed="false">
      <c r="A523" s="5" t="n">
        <v>523</v>
      </c>
      <c r="B523" s="39"/>
      <c r="C523" s="40"/>
      <c r="E523" s="7"/>
      <c r="G523" s="8"/>
      <c r="H523" s="9"/>
      <c r="I523" s="8"/>
      <c r="J523" s="10"/>
      <c r="N523" s="9"/>
    </row>
    <row r="524" customFormat="false" ht="15" hidden="true" customHeight="false" outlineLevel="0" collapsed="false">
      <c r="A524" s="5" t="n">
        <v>524</v>
      </c>
      <c r="B524" s="39"/>
      <c r="C524" s="40"/>
      <c r="E524" s="7"/>
      <c r="G524" s="8"/>
      <c r="H524" s="9"/>
      <c r="I524" s="8"/>
      <c r="J524" s="10"/>
      <c r="N524" s="9"/>
    </row>
    <row r="525" customFormat="false" ht="15" hidden="true" customHeight="false" outlineLevel="0" collapsed="false">
      <c r="A525" s="5" t="n">
        <v>525</v>
      </c>
      <c r="B525" s="39"/>
      <c r="C525" s="40"/>
      <c r="E525" s="7"/>
      <c r="G525" s="8"/>
      <c r="H525" s="9"/>
      <c r="I525" s="8"/>
      <c r="J525" s="10"/>
      <c r="N525" s="9"/>
    </row>
    <row r="526" customFormat="false" ht="15" hidden="true" customHeight="false" outlineLevel="0" collapsed="false">
      <c r="A526" s="5" t="n">
        <v>526</v>
      </c>
      <c r="B526" s="39"/>
      <c r="C526" s="40"/>
      <c r="E526" s="7"/>
      <c r="G526" s="8"/>
      <c r="H526" s="9"/>
      <c r="I526" s="8"/>
      <c r="J526" s="10"/>
      <c r="N526" s="9"/>
    </row>
    <row r="527" customFormat="false" ht="15" hidden="true" customHeight="false" outlineLevel="0" collapsed="false">
      <c r="A527" s="5" t="n">
        <v>527</v>
      </c>
      <c r="B527" s="39"/>
      <c r="C527" s="40"/>
      <c r="E527" s="7"/>
      <c r="G527" s="8"/>
      <c r="H527" s="9"/>
      <c r="I527" s="8"/>
      <c r="J527" s="10"/>
      <c r="N527" s="9"/>
    </row>
    <row r="528" customFormat="false" ht="15" hidden="true" customHeight="false" outlineLevel="0" collapsed="false">
      <c r="A528" s="5" t="n">
        <v>528</v>
      </c>
      <c r="B528" s="39"/>
      <c r="C528" s="40"/>
      <c r="E528" s="7"/>
      <c r="G528" s="8"/>
      <c r="H528" s="9"/>
      <c r="I528" s="8"/>
      <c r="J528" s="10"/>
      <c r="N528" s="9"/>
    </row>
    <row r="529" customFormat="false" ht="15" hidden="true" customHeight="false" outlineLevel="0" collapsed="false">
      <c r="A529" s="5" t="n">
        <v>529</v>
      </c>
      <c r="B529" s="39"/>
      <c r="C529" s="40"/>
      <c r="E529" s="7"/>
      <c r="G529" s="8"/>
      <c r="H529" s="9"/>
      <c r="I529" s="8"/>
      <c r="J529" s="10"/>
      <c r="N529" s="9"/>
    </row>
    <row r="530" customFormat="false" ht="15" hidden="true" customHeight="false" outlineLevel="0" collapsed="false">
      <c r="A530" s="5" t="n">
        <v>530</v>
      </c>
      <c r="B530" s="39"/>
      <c r="C530" s="40"/>
      <c r="E530" s="7"/>
      <c r="G530" s="8"/>
      <c r="H530" s="9"/>
      <c r="I530" s="8"/>
      <c r="J530" s="10"/>
      <c r="N530" s="9"/>
    </row>
    <row r="531" customFormat="false" ht="15" hidden="true" customHeight="false" outlineLevel="0" collapsed="false">
      <c r="A531" s="5" t="n">
        <v>531</v>
      </c>
      <c r="B531" s="39"/>
      <c r="C531" s="40"/>
      <c r="E531" s="7"/>
      <c r="G531" s="8"/>
      <c r="H531" s="9"/>
      <c r="I531" s="8"/>
      <c r="J531" s="10"/>
      <c r="N531" s="9"/>
    </row>
    <row r="532" customFormat="false" ht="15" hidden="true" customHeight="false" outlineLevel="0" collapsed="false">
      <c r="A532" s="5" t="n">
        <v>532</v>
      </c>
      <c r="B532" s="39"/>
      <c r="C532" s="40"/>
      <c r="E532" s="7"/>
      <c r="G532" s="8"/>
      <c r="H532" s="9"/>
      <c r="I532" s="8"/>
      <c r="J532" s="10"/>
      <c r="N532" s="9"/>
    </row>
    <row r="533" customFormat="false" ht="15" hidden="true" customHeight="false" outlineLevel="0" collapsed="false">
      <c r="A533" s="5" t="n">
        <v>533</v>
      </c>
      <c r="B533" s="39"/>
      <c r="C533" s="40"/>
      <c r="E533" s="7"/>
      <c r="G533" s="8"/>
      <c r="H533" s="9"/>
      <c r="I533" s="8"/>
      <c r="J533" s="10"/>
      <c r="N533" s="9"/>
    </row>
    <row r="534" customFormat="false" ht="15" hidden="true" customHeight="false" outlineLevel="0" collapsed="false">
      <c r="A534" s="5" t="n">
        <v>534</v>
      </c>
      <c r="B534" s="39"/>
      <c r="C534" s="40"/>
      <c r="E534" s="7"/>
      <c r="G534" s="8"/>
      <c r="H534" s="9"/>
      <c r="I534" s="8"/>
      <c r="J534" s="10"/>
      <c r="N534" s="9"/>
    </row>
    <row r="535" customFormat="false" ht="15" hidden="true" customHeight="false" outlineLevel="0" collapsed="false">
      <c r="A535" s="5" t="n">
        <v>535</v>
      </c>
      <c r="B535" s="39"/>
      <c r="C535" s="40"/>
      <c r="E535" s="7"/>
      <c r="G535" s="8"/>
      <c r="H535" s="9"/>
      <c r="I535" s="8"/>
      <c r="J535" s="10"/>
      <c r="N535" s="9"/>
    </row>
    <row r="536" customFormat="false" ht="15" hidden="true" customHeight="false" outlineLevel="0" collapsed="false">
      <c r="A536" s="5" t="n">
        <v>536</v>
      </c>
      <c r="B536" s="39"/>
      <c r="C536" s="40"/>
      <c r="E536" s="7"/>
      <c r="G536" s="8"/>
      <c r="H536" s="9"/>
      <c r="I536" s="8"/>
      <c r="J536" s="10"/>
      <c r="N536" s="9"/>
    </row>
    <row r="537" customFormat="false" ht="15" hidden="true" customHeight="false" outlineLevel="0" collapsed="false">
      <c r="A537" s="5" t="n">
        <v>537</v>
      </c>
      <c r="B537" s="39"/>
      <c r="C537" s="40"/>
      <c r="E537" s="7"/>
      <c r="G537" s="8"/>
      <c r="H537" s="9"/>
      <c r="I537" s="8"/>
      <c r="J537" s="10"/>
      <c r="N537" s="9"/>
    </row>
    <row r="538" customFormat="false" ht="15" hidden="true" customHeight="false" outlineLevel="0" collapsed="false">
      <c r="A538" s="5" t="n">
        <v>538</v>
      </c>
      <c r="B538" s="39"/>
      <c r="C538" s="40"/>
      <c r="E538" s="7"/>
      <c r="G538" s="8"/>
      <c r="H538" s="9"/>
      <c r="I538" s="8"/>
      <c r="J538" s="10"/>
      <c r="N538" s="9"/>
    </row>
    <row r="539" customFormat="false" ht="15" hidden="true" customHeight="false" outlineLevel="0" collapsed="false">
      <c r="A539" s="5" t="n">
        <v>539</v>
      </c>
      <c r="B539" s="39"/>
      <c r="C539" s="40"/>
      <c r="E539" s="7"/>
      <c r="G539" s="8"/>
      <c r="H539" s="9"/>
      <c r="I539" s="8"/>
      <c r="J539" s="10"/>
      <c r="N539" s="9"/>
    </row>
    <row r="540" customFormat="false" ht="15" hidden="true" customHeight="false" outlineLevel="0" collapsed="false">
      <c r="A540" s="5" t="n">
        <v>540</v>
      </c>
      <c r="B540" s="39"/>
      <c r="C540" s="40"/>
      <c r="E540" s="7"/>
      <c r="G540" s="8"/>
      <c r="H540" s="9"/>
      <c r="I540" s="8"/>
      <c r="J540" s="10"/>
      <c r="N540" s="9"/>
    </row>
    <row r="541" customFormat="false" ht="15" hidden="true" customHeight="false" outlineLevel="0" collapsed="false">
      <c r="A541" s="5" t="n">
        <v>541</v>
      </c>
      <c r="B541" s="39"/>
      <c r="C541" s="40"/>
      <c r="E541" s="7"/>
      <c r="G541" s="8"/>
      <c r="H541" s="9"/>
      <c r="I541" s="8"/>
      <c r="J541" s="10"/>
      <c r="N541" s="9"/>
    </row>
    <row r="542" customFormat="false" ht="15" hidden="true" customHeight="false" outlineLevel="0" collapsed="false">
      <c r="A542" s="5" t="n">
        <v>542</v>
      </c>
      <c r="B542" s="39"/>
      <c r="C542" s="40"/>
      <c r="E542" s="7"/>
      <c r="G542" s="8"/>
      <c r="H542" s="9"/>
      <c r="I542" s="8"/>
      <c r="J542" s="10"/>
      <c r="N542" s="9"/>
    </row>
    <row r="543" customFormat="false" ht="15" hidden="true" customHeight="false" outlineLevel="0" collapsed="false">
      <c r="A543" s="5" t="n">
        <v>543</v>
      </c>
      <c r="B543" s="39"/>
      <c r="C543" s="40"/>
      <c r="E543" s="7"/>
      <c r="G543" s="8"/>
      <c r="H543" s="9"/>
      <c r="I543" s="8"/>
      <c r="J543" s="10"/>
      <c r="N543" s="9"/>
    </row>
    <row r="544" customFormat="false" ht="15" hidden="true" customHeight="false" outlineLevel="0" collapsed="false">
      <c r="A544" s="5" t="n">
        <v>544</v>
      </c>
      <c r="B544" s="39"/>
      <c r="C544" s="40"/>
      <c r="E544" s="7"/>
      <c r="G544" s="8"/>
      <c r="H544" s="9"/>
      <c r="I544" s="8"/>
      <c r="J544" s="10"/>
      <c r="N544" s="9"/>
    </row>
    <row r="545" customFormat="false" ht="15" hidden="true" customHeight="false" outlineLevel="0" collapsed="false">
      <c r="A545" s="5" t="n">
        <v>545</v>
      </c>
      <c r="B545" s="39"/>
      <c r="C545" s="40"/>
      <c r="E545" s="7"/>
      <c r="G545" s="8"/>
      <c r="H545" s="9"/>
      <c r="I545" s="8"/>
      <c r="J545" s="10"/>
      <c r="N545" s="9"/>
    </row>
    <row r="546" customFormat="false" ht="15" hidden="true" customHeight="false" outlineLevel="0" collapsed="false">
      <c r="A546" s="5" t="n">
        <v>546</v>
      </c>
      <c r="B546" s="39"/>
      <c r="C546" s="40"/>
      <c r="E546" s="7"/>
      <c r="G546" s="8"/>
      <c r="H546" s="9"/>
      <c r="I546" s="8"/>
      <c r="J546" s="10"/>
      <c r="N546" s="9"/>
    </row>
    <row r="547" customFormat="false" ht="15" hidden="true" customHeight="false" outlineLevel="0" collapsed="false">
      <c r="A547" s="5" t="n">
        <v>547</v>
      </c>
      <c r="B547" s="39"/>
      <c r="C547" s="40"/>
      <c r="E547" s="7"/>
      <c r="G547" s="8"/>
      <c r="H547" s="9"/>
      <c r="I547" s="8"/>
      <c r="J547" s="10"/>
      <c r="N547" s="9"/>
    </row>
    <row r="548" customFormat="false" ht="15" hidden="true" customHeight="false" outlineLevel="0" collapsed="false">
      <c r="A548" s="5" t="n">
        <v>548</v>
      </c>
      <c r="B548" s="39"/>
      <c r="C548" s="40"/>
      <c r="E548" s="7"/>
      <c r="G548" s="8"/>
      <c r="H548" s="9"/>
      <c r="I548" s="8"/>
      <c r="J548" s="10"/>
      <c r="N548" s="9"/>
    </row>
    <row r="549" customFormat="false" ht="15" hidden="true" customHeight="false" outlineLevel="0" collapsed="false">
      <c r="A549" s="5" t="n">
        <v>549</v>
      </c>
      <c r="B549" s="39"/>
      <c r="C549" s="40"/>
      <c r="E549" s="7"/>
      <c r="G549" s="8"/>
      <c r="H549" s="9"/>
      <c r="I549" s="8"/>
      <c r="J549" s="10"/>
      <c r="N549" s="9"/>
    </row>
    <row r="550" customFormat="false" ht="15" hidden="true" customHeight="false" outlineLevel="0" collapsed="false">
      <c r="A550" s="5" t="n">
        <v>550</v>
      </c>
      <c r="B550" s="39"/>
      <c r="C550" s="40"/>
      <c r="E550" s="7"/>
      <c r="G550" s="8"/>
      <c r="H550" s="9"/>
      <c r="I550" s="8"/>
      <c r="J550" s="10"/>
      <c r="N550" s="9"/>
    </row>
    <row r="551" customFormat="false" ht="15" hidden="true" customHeight="false" outlineLevel="0" collapsed="false">
      <c r="A551" s="5" t="n">
        <v>551</v>
      </c>
      <c r="B551" s="39"/>
      <c r="C551" s="40"/>
      <c r="E551" s="7"/>
      <c r="G551" s="8"/>
      <c r="H551" s="9"/>
      <c r="I551" s="8"/>
      <c r="J551" s="10"/>
      <c r="N551" s="9"/>
    </row>
    <row r="552" customFormat="false" ht="15" hidden="true" customHeight="false" outlineLevel="0" collapsed="false">
      <c r="A552" s="5" t="n">
        <v>552</v>
      </c>
      <c r="B552" s="39"/>
      <c r="C552" s="40"/>
      <c r="E552" s="7"/>
      <c r="G552" s="8"/>
      <c r="H552" s="9"/>
      <c r="I552" s="8"/>
      <c r="J552" s="10"/>
      <c r="N552" s="9"/>
    </row>
    <row r="553" customFormat="false" ht="15" hidden="true" customHeight="false" outlineLevel="0" collapsed="false">
      <c r="A553" s="5" t="n">
        <v>553</v>
      </c>
      <c r="B553" s="39"/>
      <c r="C553" s="40"/>
      <c r="E553" s="7"/>
      <c r="G553" s="8"/>
      <c r="H553" s="9"/>
      <c r="I553" s="8"/>
      <c r="J553" s="10"/>
      <c r="N553" s="9"/>
    </row>
    <row r="554" customFormat="false" ht="15" hidden="true" customHeight="false" outlineLevel="0" collapsed="false">
      <c r="A554" s="5" t="n">
        <v>554</v>
      </c>
      <c r="B554" s="39"/>
      <c r="C554" s="40"/>
      <c r="E554" s="7"/>
      <c r="G554" s="8"/>
      <c r="H554" s="9"/>
      <c r="I554" s="8"/>
      <c r="J554" s="10"/>
      <c r="N554" s="9"/>
    </row>
    <row r="555" customFormat="false" ht="15" hidden="true" customHeight="false" outlineLevel="0" collapsed="false">
      <c r="A555" s="5" t="n">
        <v>555</v>
      </c>
      <c r="B555" s="39"/>
      <c r="C555" s="40"/>
      <c r="E555" s="7"/>
      <c r="G555" s="8"/>
      <c r="H555" s="9"/>
      <c r="I555" s="8"/>
      <c r="J555" s="10"/>
      <c r="N555" s="9"/>
    </row>
    <row r="556" customFormat="false" ht="15" hidden="true" customHeight="false" outlineLevel="0" collapsed="false">
      <c r="A556" s="5" t="n">
        <v>556</v>
      </c>
      <c r="B556" s="39"/>
      <c r="C556" s="40"/>
      <c r="E556" s="7"/>
      <c r="G556" s="8"/>
      <c r="H556" s="9"/>
      <c r="I556" s="8"/>
      <c r="J556" s="10"/>
      <c r="N556" s="9"/>
    </row>
    <row r="557" customFormat="false" ht="15" hidden="true" customHeight="false" outlineLevel="0" collapsed="false">
      <c r="A557" s="5" t="n">
        <v>557</v>
      </c>
      <c r="B557" s="39"/>
      <c r="C557" s="40"/>
      <c r="E557" s="7"/>
      <c r="G557" s="8"/>
      <c r="H557" s="9"/>
      <c r="I557" s="8"/>
      <c r="J557" s="10"/>
      <c r="N557" s="9"/>
    </row>
    <row r="558" customFormat="false" ht="15" hidden="true" customHeight="false" outlineLevel="0" collapsed="false">
      <c r="A558" s="5" t="n">
        <v>558</v>
      </c>
      <c r="B558" s="39"/>
      <c r="C558" s="40"/>
      <c r="E558" s="7"/>
      <c r="G558" s="8"/>
      <c r="H558" s="9"/>
      <c r="I558" s="8"/>
      <c r="J558" s="10"/>
      <c r="N558" s="9"/>
    </row>
    <row r="559" customFormat="false" ht="15" hidden="true" customHeight="false" outlineLevel="0" collapsed="false">
      <c r="A559" s="5" t="n">
        <v>559</v>
      </c>
      <c r="B559" s="39"/>
      <c r="C559" s="40"/>
      <c r="E559" s="7"/>
      <c r="G559" s="8"/>
      <c r="H559" s="9"/>
      <c r="I559" s="8"/>
      <c r="J559" s="10"/>
      <c r="N559" s="9"/>
    </row>
    <row r="560" customFormat="false" ht="15" hidden="true" customHeight="false" outlineLevel="0" collapsed="false">
      <c r="A560" s="5" t="n">
        <v>560</v>
      </c>
      <c r="B560" s="39"/>
      <c r="C560" s="40"/>
      <c r="E560" s="7"/>
      <c r="G560" s="8"/>
      <c r="H560" s="9"/>
      <c r="I560" s="8"/>
      <c r="J560" s="10"/>
      <c r="N560" s="9"/>
    </row>
  </sheetData>
  <autoFilter ref="D1:D358"/>
  <dataValidations count="2">
    <dataValidation allowBlank="true" operator="between" showDropDown="false" showErrorMessage="true" showInputMessage="true" sqref="I2:I560" type="list">
      <formula1>$xes$2:$xes$3</formula1>
      <formula2>0</formula2>
    </dataValidation>
    <dataValidation allowBlank="true" operator="between" showDropDown="false" showErrorMessage="true" showInputMessage="true" sqref="J2:J560" type="list">
      <formula1>$xeu$2:$xeu$5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8611111111111" bottom="0.748611111111111" header="0.315277777777778" footer="0.315277777777778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&amp;C&amp;"Arial1,Regular"&amp;A</oddHeader>
    <oddFooter>&amp;C&amp;"Arial1,Regular"Página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RowHeight="14.25"/>
  <cols>
    <col collapsed="false" hidden="false" max="1" min="1" style="41" width="2.86976744186046"/>
    <col collapsed="false" hidden="false" max="2" min="2" style="41" width="5.25116279069767"/>
    <col collapsed="false" hidden="false" max="3" min="3" style="0" width="80.1209302325581"/>
    <col collapsed="false" hidden="false" max="4" min="4" style="42" width="77.7488372093023"/>
    <col collapsed="false" hidden="false" max="5" min="5" style="0" width="26.4976744186046"/>
    <col collapsed="false" hidden="false" max="1025" min="6" style="0" width="8.61395348837209"/>
  </cols>
  <sheetData>
    <row r="1" customFormat="false" ht="15" hidden="false" customHeight="false" outlineLevel="0" collapsed="false">
      <c r="A1" s="0"/>
      <c r="B1" s="0"/>
      <c r="C1" s="43" t="s">
        <v>660</v>
      </c>
      <c r="D1" s="44" t="s">
        <v>661</v>
      </c>
      <c r="E1" s="43" t="s">
        <v>662</v>
      </c>
    </row>
    <row r="2" customFormat="false" ht="28.5" hidden="false" customHeight="false" outlineLevel="0" collapsed="false">
      <c r="A2" s="0"/>
      <c r="B2" s="45" t="n">
        <v>1</v>
      </c>
      <c r="C2" s="46" t="s">
        <v>26</v>
      </c>
      <c r="D2" s="46" t="s">
        <v>663</v>
      </c>
      <c r="E2" s="0" t="s">
        <v>664</v>
      </c>
    </row>
    <row r="3" customFormat="false" ht="14.25" hidden="false" customHeight="false" outlineLevel="0" collapsed="false">
      <c r="A3" s="0"/>
      <c r="B3" s="45" t="n">
        <v>2</v>
      </c>
      <c r="C3" s="46" t="s">
        <v>46</v>
      </c>
      <c r="D3" s="46" t="s">
        <v>665</v>
      </c>
      <c r="E3" s="0" t="s">
        <v>664</v>
      </c>
    </row>
    <row r="4" customFormat="false" ht="14.25" hidden="false" customHeight="false" outlineLevel="0" collapsed="false">
      <c r="A4" s="0"/>
      <c r="B4" s="45" t="n">
        <v>3</v>
      </c>
      <c r="C4" s="46" t="s">
        <v>225</v>
      </c>
      <c r="D4" s="46" t="s">
        <v>666</v>
      </c>
      <c r="E4" s="0" t="s">
        <v>667</v>
      </c>
    </row>
    <row r="5" customFormat="false" ht="14.25" hidden="false" customHeight="false" outlineLevel="0" collapsed="false">
      <c r="A5" s="0"/>
      <c r="B5" s="45" t="n">
        <v>4</v>
      </c>
      <c r="C5" s="46" t="s">
        <v>171</v>
      </c>
      <c r="D5" s="46" t="s">
        <v>666</v>
      </c>
      <c r="E5" s="0" t="s">
        <v>667</v>
      </c>
    </row>
    <row r="6" customFormat="false" ht="14.25" hidden="false" customHeight="false" outlineLevel="0" collapsed="false">
      <c r="A6" s="0"/>
      <c r="B6" s="45" t="n">
        <v>5</v>
      </c>
      <c r="C6" s="46" t="s">
        <v>163</v>
      </c>
      <c r="D6" s="46" t="s">
        <v>666</v>
      </c>
      <c r="E6" s="0" t="s">
        <v>667</v>
      </c>
    </row>
    <row r="7" customFormat="false" ht="14.25" hidden="false" customHeight="false" outlineLevel="0" collapsed="false">
      <c r="A7" s="0"/>
      <c r="B7" s="45" t="n">
        <v>6</v>
      </c>
      <c r="C7" s="46" t="s">
        <v>70</v>
      </c>
      <c r="D7" s="46" t="s">
        <v>668</v>
      </c>
      <c r="E7" s="0" t="s">
        <v>669</v>
      </c>
    </row>
    <row r="8" customFormat="false" ht="14.25" hidden="false" customHeight="false" outlineLevel="0" collapsed="false">
      <c r="A8" s="0"/>
      <c r="B8" s="0"/>
      <c r="C8" s="47"/>
      <c r="D8" s="0"/>
    </row>
    <row r="9" customFormat="false" ht="15" hidden="false" customHeight="false" outlineLevel="0" collapsed="false">
      <c r="A9" s="0"/>
      <c r="B9" s="0"/>
      <c r="C9" s="43" t="s">
        <v>670</v>
      </c>
      <c r="D9" s="44" t="s">
        <v>661</v>
      </c>
    </row>
    <row r="10" customFormat="false" ht="28.5" hidden="false" customHeight="false" outlineLevel="0" collapsed="false">
      <c r="A10" s="45" t="n">
        <v>1</v>
      </c>
      <c r="B10" s="45" t="s">
        <v>671</v>
      </c>
      <c r="C10" s="46" t="s">
        <v>40</v>
      </c>
      <c r="D10" s="46" t="s">
        <v>672</v>
      </c>
      <c r="E10" s="0" t="s">
        <v>664</v>
      </c>
    </row>
    <row r="11" customFormat="false" ht="14.25" hidden="false" customHeight="false" outlineLevel="0" collapsed="false">
      <c r="A11" s="45" t="n">
        <v>2</v>
      </c>
      <c r="B11" s="45" t="s">
        <v>673</v>
      </c>
      <c r="C11" s="48" t="s">
        <v>58</v>
      </c>
      <c r="D11" s="46" t="s">
        <v>674</v>
      </c>
      <c r="E11" s="0" t="s">
        <v>664</v>
      </c>
    </row>
    <row r="12" customFormat="false" ht="28.5" hidden="false" customHeight="false" outlineLevel="0" collapsed="false">
      <c r="A12" s="45" t="n">
        <v>3</v>
      </c>
      <c r="B12" s="45" t="s">
        <v>675</v>
      </c>
      <c r="C12" s="48" t="s">
        <v>35</v>
      </c>
      <c r="D12" s="46" t="s">
        <v>676</v>
      </c>
      <c r="E12" s="0" t="s">
        <v>664</v>
      </c>
    </row>
    <row r="13" customFormat="false" ht="57" hidden="false" customHeight="false" outlineLevel="0" collapsed="false">
      <c r="A13" s="45" t="n">
        <v>4</v>
      </c>
      <c r="B13" s="45" t="s">
        <v>677</v>
      </c>
      <c r="C13" s="48" t="s">
        <v>123</v>
      </c>
      <c r="D13" s="46" t="s">
        <v>678</v>
      </c>
      <c r="E13" s="0" t="s">
        <v>664</v>
      </c>
    </row>
    <row r="14" customFormat="false" ht="14.25" hidden="false" customHeight="false" outlineLevel="0" collapsed="false">
      <c r="A14" s="45" t="n">
        <v>5</v>
      </c>
      <c r="B14" s="45" t="s">
        <v>679</v>
      </c>
      <c r="C14" s="46" t="s">
        <v>47</v>
      </c>
      <c r="D14" s="46" t="s">
        <v>680</v>
      </c>
      <c r="E14" s="0" t="s">
        <v>664</v>
      </c>
    </row>
    <row r="15" customFormat="false" ht="14.25" hidden="false" customHeight="false" outlineLevel="0" collapsed="false">
      <c r="A15" s="45" t="n">
        <v>6</v>
      </c>
      <c r="B15" s="45" t="s">
        <v>681</v>
      </c>
      <c r="C15" s="46" t="s">
        <v>80</v>
      </c>
      <c r="D15" s="46" t="s">
        <v>682</v>
      </c>
      <c r="E15" s="0" t="s">
        <v>664</v>
      </c>
    </row>
    <row r="16" customFormat="false" ht="28.5" hidden="false" customHeight="false" outlineLevel="0" collapsed="false">
      <c r="A16" s="45" t="n">
        <v>7</v>
      </c>
      <c r="B16" s="45" t="s">
        <v>683</v>
      </c>
      <c r="C16" s="46" t="s">
        <v>145</v>
      </c>
      <c r="D16" s="46" t="s">
        <v>684</v>
      </c>
      <c r="E16" s="0" t="s">
        <v>664</v>
      </c>
    </row>
    <row r="17" customFormat="false" ht="28.5" hidden="false" customHeight="false" outlineLevel="0" collapsed="false">
      <c r="A17" s="45" t="n">
        <v>8</v>
      </c>
      <c r="B17" s="45" t="s">
        <v>685</v>
      </c>
      <c r="C17" s="46" t="s">
        <v>226</v>
      </c>
      <c r="D17" s="46" t="s">
        <v>686</v>
      </c>
      <c r="E17" s="0" t="s">
        <v>667</v>
      </c>
    </row>
    <row r="18" customFormat="false" ht="14.25" hidden="false" customHeight="false" outlineLevel="0" collapsed="false">
      <c r="A18" s="45" t="n">
        <v>9</v>
      </c>
      <c r="B18" s="45" t="s">
        <v>687</v>
      </c>
      <c r="C18" s="46" t="s">
        <v>260</v>
      </c>
      <c r="D18" s="46" t="s">
        <v>688</v>
      </c>
      <c r="E18" s="0" t="s">
        <v>667</v>
      </c>
    </row>
    <row r="19" customFormat="false" ht="14.25" hidden="false" customHeight="false" outlineLevel="0" collapsed="false">
      <c r="A19" s="45" t="n">
        <v>10</v>
      </c>
      <c r="B19" s="45" t="s">
        <v>689</v>
      </c>
      <c r="C19" s="48" t="s">
        <v>182</v>
      </c>
      <c r="D19" s="46" t="s">
        <v>690</v>
      </c>
      <c r="E19" s="0" t="s">
        <v>667</v>
      </c>
    </row>
    <row r="20" customFormat="false" ht="14.25" hidden="false" customHeight="false" outlineLevel="0" collapsed="false">
      <c r="A20" s="45" t="n">
        <v>11</v>
      </c>
      <c r="B20" s="45" t="s">
        <v>691</v>
      </c>
      <c r="C20" s="48" t="s">
        <v>192</v>
      </c>
      <c r="D20" s="46" t="s">
        <v>692</v>
      </c>
      <c r="E20" s="0" t="s">
        <v>667</v>
      </c>
    </row>
    <row r="21" customFormat="false" ht="14.25" hidden="false" customHeight="false" outlineLevel="0" collapsed="false">
      <c r="A21" s="45" t="n">
        <v>12</v>
      </c>
      <c r="B21" s="45" t="s">
        <v>693</v>
      </c>
      <c r="C21" s="48" t="s">
        <v>172</v>
      </c>
      <c r="D21" s="46" t="s">
        <v>694</v>
      </c>
      <c r="E21" s="0" t="s">
        <v>667</v>
      </c>
    </row>
    <row r="22" customFormat="false" ht="14.25" hidden="false" customHeight="false" outlineLevel="0" collapsed="false">
      <c r="A22" s="45" t="n">
        <v>13</v>
      </c>
      <c r="B22" s="45" t="s">
        <v>695</v>
      </c>
      <c r="C22" s="48" t="s">
        <v>164</v>
      </c>
      <c r="D22" s="46" t="s">
        <v>696</v>
      </c>
      <c r="E22" s="0" t="s">
        <v>667</v>
      </c>
    </row>
    <row r="23" customFormat="false" ht="28.5" hidden="false" customHeight="false" outlineLevel="0" collapsed="false">
      <c r="A23" s="45" t="n">
        <v>14</v>
      </c>
      <c r="B23" s="45" t="s">
        <v>697</v>
      </c>
      <c r="C23" s="48" t="s">
        <v>613</v>
      </c>
      <c r="D23" s="46" t="s">
        <v>698</v>
      </c>
      <c r="E23" s="0" t="s">
        <v>667</v>
      </c>
    </row>
    <row r="24" customFormat="false" ht="14.25" hidden="false" customHeight="false" outlineLevel="0" collapsed="false">
      <c r="A24" s="45" t="n">
        <v>15</v>
      </c>
      <c r="B24" s="45" t="s">
        <v>699</v>
      </c>
      <c r="C24" s="48" t="s">
        <v>205</v>
      </c>
      <c r="D24" s="46" t="s">
        <v>700</v>
      </c>
      <c r="E24" s="0" t="s">
        <v>669</v>
      </c>
    </row>
    <row r="25" customFormat="false" ht="14.25" hidden="false" customHeight="false" outlineLevel="0" collapsed="false">
      <c r="A25" s="45" t="n">
        <v>16</v>
      </c>
      <c r="B25" s="45" t="s">
        <v>701</v>
      </c>
      <c r="C25" s="48" t="s">
        <v>233</v>
      </c>
      <c r="D25" s="46" t="s">
        <v>702</v>
      </c>
      <c r="E25" s="0" t="s">
        <v>669</v>
      </c>
    </row>
    <row r="26" customFormat="false" ht="28.5" hidden="false" customHeight="false" outlineLevel="0" collapsed="false">
      <c r="A26" s="45" t="n">
        <v>17</v>
      </c>
      <c r="B26" s="45" t="s">
        <v>703</v>
      </c>
      <c r="C26" s="46" t="s">
        <v>324</v>
      </c>
      <c r="D26" s="46" t="s">
        <v>704</v>
      </c>
      <c r="E26" s="0" t="s">
        <v>669</v>
      </c>
    </row>
    <row r="27" customFormat="false" ht="14.25" hidden="false" customHeight="false" outlineLevel="0" collapsed="false">
      <c r="A27" s="45" t="n">
        <v>18</v>
      </c>
      <c r="B27" s="45" t="s">
        <v>705</v>
      </c>
      <c r="C27" s="48" t="s">
        <v>295</v>
      </c>
      <c r="D27" s="46" t="s">
        <v>706</v>
      </c>
      <c r="E27" s="0" t="s">
        <v>669</v>
      </c>
    </row>
    <row r="28" customFormat="false" ht="14.25" hidden="false" customHeight="false" outlineLevel="0" collapsed="false">
      <c r="A28" s="45" t="n">
        <v>19</v>
      </c>
      <c r="B28" s="45" t="s">
        <v>707</v>
      </c>
      <c r="C28" s="48" t="s">
        <v>207</v>
      </c>
      <c r="D28" s="47" t="s">
        <v>708</v>
      </c>
      <c r="E28" s="0" t="s">
        <v>669</v>
      </c>
    </row>
    <row r="29" customFormat="false" ht="14.25" hidden="false" customHeight="false" outlineLevel="0" collapsed="false">
      <c r="A29" s="45" t="n">
        <v>20</v>
      </c>
      <c r="B29" s="45" t="s">
        <v>709</v>
      </c>
      <c r="C29" s="48" t="s">
        <v>388</v>
      </c>
      <c r="D29" s="46" t="s">
        <v>710</v>
      </c>
      <c r="E29" s="0" t="s">
        <v>669</v>
      </c>
    </row>
    <row r="30" customFormat="false" ht="14.25" hidden="false" customHeight="false" outlineLevel="0" collapsed="false">
      <c r="A30" s="45" t="n">
        <v>21</v>
      </c>
      <c r="B30" s="45" t="s">
        <v>711</v>
      </c>
      <c r="C30" s="48" t="s">
        <v>423</v>
      </c>
      <c r="D30" s="46" t="s">
        <v>712</v>
      </c>
      <c r="E30" s="0" t="s">
        <v>669</v>
      </c>
    </row>
    <row r="31" customFormat="false" ht="42.75" hidden="false" customHeight="false" outlineLevel="0" collapsed="false">
      <c r="A31" s="45" t="n">
        <v>22</v>
      </c>
      <c r="B31" s="45" t="s">
        <v>713</v>
      </c>
      <c r="C31" s="46" t="s">
        <v>71</v>
      </c>
      <c r="D31" s="46" t="s">
        <v>714</v>
      </c>
      <c r="E31" s="0" t="s">
        <v>669</v>
      </c>
    </row>
    <row r="32" customFormat="false" ht="14.25" hidden="false" customHeight="false" outlineLevel="0" collapsed="false">
      <c r="A32" s="45" t="n">
        <v>23</v>
      </c>
      <c r="B32" s="45" t="s">
        <v>715</v>
      </c>
      <c r="C32" s="48" t="s">
        <v>268</v>
      </c>
      <c r="D32" s="46" t="s">
        <v>716</v>
      </c>
      <c r="E32" s="0" t="s">
        <v>669</v>
      </c>
    </row>
    <row r="33" customFormat="false" ht="14.25" hidden="false" customHeight="false" outlineLevel="0" collapsed="false">
      <c r="A33" s="45" t="n">
        <v>24</v>
      </c>
      <c r="B33" s="45" t="s">
        <v>717</v>
      </c>
      <c r="C33" s="48" t="s">
        <v>302</v>
      </c>
      <c r="D33" s="46" t="s">
        <v>718</v>
      </c>
      <c r="E33" s="0" t="s">
        <v>669</v>
      </c>
    </row>
    <row r="34" customFormat="false" ht="14.25" hidden="false" customHeight="false" outlineLevel="0" collapsed="false">
      <c r="A34" s="45" t="n">
        <v>25</v>
      </c>
      <c r="B34" s="45" t="s">
        <v>719</v>
      </c>
      <c r="C34" s="48" t="s">
        <v>720</v>
      </c>
      <c r="D34" s="47" t="s">
        <v>721</v>
      </c>
      <c r="E34" s="0" t="s">
        <v>669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4" activeCellId="0" sqref="O24"/>
    </sheetView>
  </sheetViews>
  <sheetFormatPr defaultRowHeight="15"/>
  <cols>
    <col collapsed="false" hidden="false" max="1" min="1" style="0" width="18"/>
    <col collapsed="false" hidden="false" max="2" min="2" style="0" width="24.2511627906977"/>
    <col collapsed="false" hidden="false" max="3" min="3" style="0" width="8.61395348837209"/>
    <col collapsed="false" hidden="false" max="4" min="4" style="49" width="14.7488372093023"/>
    <col collapsed="false" hidden="false" max="6" min="5" style="49" width="9"/>
    <col collapsed="false" hidden="false" max="7" min="7" style="49" width="44.7441860465116"/>
    <col collapsed="false" hidden="false" max="8" min="8" style="50" width="12.246511627907"/>
    <col collapsed="false" hidden="false" max="9" min="9" style="50" width="12.0046511627907"/>
    <col collapsed="false" hidden="false" max="10" min="10" style="50" width="13.2511627906977"/>
    <col collapsed="false" hidden="false" max="11" min="11" style="50" width="5.9953488372093"/>
    <col collapsed="false" hidden="false" max="13" min="12" style="0" width="6.25116279069767"/>
    <col collapsed="false" hidden="false" max="14" min="14" style="0" width="7.25116279069767"/>
    <col collapsed="false" hidden="false" max="1025" min="15" style="0" width="8.61395348837209"/>
  </cols>
  <sheetData>
    <row r="1" customFormat="false" ht="20.25" hidden="false" customHeight="false" outlineLevel="0" collapsed="false">
      <c r="A1" s="51" t="s">
        <v>722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customFormat="false" ht="15" hidden="false" customHeight="false" outlineLevel="0" collapsed="false">
      <c r="D2" s="0"/>
      <c r="E2" s="0"/>
      <c r="F2" s="0"/>
      <c r="G2" s="0"/>
      <c r="H2" s="0"/>
      <c r="I2" s="0"/>
      <c r="J2" s="0"/>
      <c r="K2" s="0"/>
    </row>
    <row r="3" customFormat="false" ht="15" hidden="false" customHeight="false" outlineLevel="0" collapsed="false">
      <c r="A3" s="52" t="s">
        <v>723</v>
      </c>
      <c r="B3" s="52" t="s">
        <v>724</v>
      </c>
      <c r="D3" s="53" t="s">
        <v>725</v>
      </c>
      <c r="E3" s="53"/>
      <c r="F3" s="53"/>
      <c r="G3" s="53"/>
      <c r="H3" s="54"/>
      <c r="I3" s="54"/>
      <c r="J3" s="0"/>
      <c r="K3" s="0"/>
    </row>
    <row r="4" customFormat="false" ht="15" hidden="false" customHeight="false" outlineLevel="0" collapsed="false">
      <c r="A4" s="55" t="s">
        <v>199</v>
      </c>
      <c r="B4" s="56" t="n">
        <v>2</v>
      </c>
      <c r="D4" s="0"/>
      <c r="E4" s="0"/>
      <c r="F4" s="0"/>
      <c r="G4" s="0"/>
      <c r="H4" s="57" t="s">
        <v>726</v>
      </c>
      <c r="I4" s="57" t="s">
        <v>727</v>
      </c>
      <c r="J4" s="0"/>
      <c r="K4" s="0"/>
    </row>
    <row r="5" customFormat="false" ht="15" hidden="false" customHeight="false" outlineLevel="0" collapsed="false">
      <c r="A5" s="58" t="s">
        <v>91</v>
      </c>
      <c r="B5" s="59" t="n">
        <v>21</v>
      </c>
      <c r="D5" s="60" t="s">
        <v>728</v>
      </c>
      <c r="E5" s="61"/>
      <c r="F5" s="61"/>
      <c r="G5" s="62"/>
      <c r="H5" s="63" t="n">
        <v>94</v>
      </c>
      <c r="I5" s="64" t="n">
        <v>0.280597014925373</v>
      </c>
      <c r="J5" s="0"/>
      <c r="K5" s="0"/>
    </row>
    <row r="6" customFormat="false" ht="15" hidden="false" customHeight="false" outlineLevel="0" collapsed="false">
      <c r="A6" s="55" t="s">
        <v>160</v>
      </c>
      <c r="B6" s="56" t="n">
        <v>36</v>
      </c>
      <c r="D6" s="65" t="s">
        <v>729</v>
      </c>
      <c r="E6" s="66"/>
      <c r="F6" s="66"/>
      <c r="G6" s="67"/>
      <c r="H6" s="68" t="n">
        <v>242</v>
      </c>
      <c r="I6" s="69" t="n">
        <v>0.722388059701493</v>
      </c>
      <c r="J6" s="0"/>
      <c r="K6" s="0"/>
    </row>
    <row r="7" customFormat="false" ht="15" hidden="false" customHeight="false" outlineLevel="0" collapsed="false">
      <c r="A7" s="58" t="s">
        <v>31</v>
      </c>
      <c r="B7" s="59" t="n">
        <v>94</v>
      </c>
      <c r="D7" s="60" t="s">
        <v>730</v>
      </c>
      <c r="E7" s="61"/>
      <c r="F7" s="61"/>
      <c r="G7" s="62"/>
      <c r="H7" s="63" t="n">
        <v>335</v>
      </c>
      <c r="I7" s="70" t="n">
        <v>1.00298507462687</v>
      </c>
      <c r="J7" s="71"/>
      <c r="K7" s="71"/>
      <c r="L7" s="72"/>
      <c r="M7" s="72"/>
      <c r="N7" s="72"/>
    </row>
    <row r="8" customFormat="false" ht="15" hidden="false" customHeight="false" outlineLevel="0" collapsed="false">
      <c r="A8" s="55" t="s">
        <v>37</v>
      </c>
      <c r="B8" s="56" t="n">
        <v>126</v>
      </c>
      <c r="D8" s="0"/>
      <c r="E8" s="0"/>
      <c r="F8" s="0"/>
      <c r="G8" s="0"/>
      <c r="H8" s="0"/>
      <c r="I8" s="0"/>
      <c r="J8" s="0"/>
      <c r="K8" s="0"/>
    </row>
    <row r="9" customFormat="false" ht="15" hidden="false" customHeight="false" outlineLevel="0" collapsed="false">
      <c r="A9" s="55" t="s">
        <v>21</v>
      </c>
      <c r="B9" s="56" t="n">
        <v>78</v>
      </c>
      <c r="D9" s="0"/>
      <c r="E9" s="73" t="s">
        <v>731</v>
      </c>
      <c r="F9" s="73"/>
      <c r="G9" s="73" t="s">
        <v>732</v>
      </c>
      <c r="H9" s="73"/>
      <c r="I9" s="73"/>
      <c r="J9" s="0"/>
      <c r="K9" s="0"/>
    </row>
    <row r="10" customFormat="false" ht="15" hidden="false" customHeight="false" outlineLevel="0" collapsed="false">
      <c r="A10" s="74" t="s">
        <v>733</v>
      </c>
      <c r="B10" s="52" t="n">
        <v>357</v>
      </c>
      <c r="D10" s="75" t="s">
        <v>734</v>
      </c>
      <c r="E10" s="63" t="n">
        <v>2015</v>
      </c>
      <c r="F10" s="63" t="n">
        <v>2016</v>
      </c>
      <c r="G10" s="68" t="n">
        <v>2016</v>
      </c>
      <c r="H10" s="68" t="n">
        <v>2017</v>
      </c>
      <c r="I10" s="68" t="n">
        <v>2018</v>
      </c>
      <c r="J10" s="0"/>
      <c r="K10" s="0"/>
    </row>
    <row r="11" customFormat="false" ht="15" hidden="false" customHeight="false" outlineLevel="0" collapsed="false">
      <c r="D11" s="75" t="s">
        <v>735</v>
      </c>
      <c r="E11" s="64" t="n">
        <v>0.882</v>
      </c>
      <c r="F11" s="64" t="n">
        <v>0.95</v>
      </c>
      <c r="G11" s="76"/>
      <c r="H11" s="76"/>
      <c r="I11" s="76"/>
      <c r="J11" s="0"/>
      <c r="K11" s="0"/>
    </row>
    <row r="12" customFormat="false" ht="15" hidden="false" customHeight="false" outlineLevel="0" collapsed="false">
      <c r="D12" s="0"/>
      <c r="E12" s="0"/>
      <c r="F12" s="72"/>
      <c r="G12" s="72"/>
      <c r="H12" s="72"/>
      <c r="I12" s="0"/>
      <c r="J12" s="0"/>
      <c r="K12" s="0"/>
    </row>
    <row r="13" customFormat="false" ht="15" hidden="false" customHeight="false" outlineLevel="0" collapsed="false">
      <c r="D13" s="53" t="s">
        <v>736</v>
      </c>
      <c r="E13" s="53"/>
      <c r="F13" s="53"/>
      <c r="G13" s="77" t="n">
        <v>266</v>
      </c>
      <c r="H13" s="68" t="n">
        <v>286</v>
      </c>
      <c r="I13" s="68" t="n">
        <v>306</v>
      </c>
      <c r="J13" s="0"/>
      <c r="K13" s="0"/>
    </row>
    <row r="14" customFormat="false" ht="15" hidden="false" customHeight="false" outlineLevel="0" collapsed="false">
      <c r="D14" s="60" t="s">
        <v>737</v>
      </c>
      <c r="E14" s="61"/>
      <c r="F14" s="61"/>
      <c r="G14" s="56" t="n">
        <v>345</v>
      </c>
      <c r="H14" s="63" t="n">
        <v>350</v>
      </c>
      <c r="I14" s="63" t="n">
        <v>355</v>
      </c>
      <c r="J14" s="0"/>
      <c r="K14" s="0"/>
    </row>
    <row r="15" customFormat="false" ht="15" hidden="false" customHeight="false" outlineLevel="0" collapsed="false">
      <c r="D15" s="53" t="s">
        <v>738</v>
      </c>
      <c r="E15" s="53"/>
      <c r="F15" s="53"/>
      <c r="G15" s="78" t="n">
        <v>0.771014492753623</v>
      </c>
      <c r="H15" s="78" t="n">
        <v>0.817142857142857</v>
      </c>
      <c r="I15" s="78" t="n">
        <v>0.861971830985915</v>
      </c>
      <c r="J15" s="0"/>
      <c r="K15" s="0"/>
    </row>
    <row r="16" customFormat="false" ht="15" hidden="false" customHeight="false" outlineLevel="0" collapsed="false">
      <c r="D16" s="0"/>
      <c r="E16" s="0"/>
      <c r="F16" s="0"/>
      <c r="G16" s="0"/>
      <c r="H16" s="0"/>
      <c r="I16" s="0"/>
      <c r="J16" s="0"/>
      <c r="K16" s="0"/>
    </row>
    <row r="17" customFormat="false" ht="15" hidden="false" customHeight="false" outlineLevel="0" collapsed="false">
      <c r="D17" s="52" t="s">
        <v>739</v>
      </c>
      <c r="E17" s="52" t="s">
        <v>740</v>
      </c>
      <c r="F17" s="52" t="s">
        <v>741</v>
      </c>
      <c r="G17" s="0"/>
      <c r="H17" s="0"/>
      <c r="I17" s="0"/>
      <c r="J17" s="0"/>
      <c r="K17" s="0"/>
    </row>
    <row r="18" customFormat="false" ht="15" hidden="false" customHeight="false" outlineLevel="0" collapsed="false">
      <c r="D18" s="56" t="s">
        <v>742</v>
      </c>
      <c r="E18" s="56" t="n">
        <v>14</v>
      </c>
      <c r="F18" s="56" t="n">
        <v>4</v>
      </c>
      <c r="G18" s="0"/>
      <c r="H18" s="0"/>
      <c r="I18" s="0"/>
      <c r="J18" s="0"/>
      <c r="K18" s="0"/>
    </row>
    <row r="19" customFormat="false" ht="15" hidden="false" customHeight="false" outlineLevel="0" collapsed="false">
      <c r="D19" s="56" t="s">
        <v>743</v>
      </c>
      <c r="E19" s="56" t="n">
        <v>2</v>
      </c>
      <c r="F19" s="56" t="n">
        <v>1</v>
      </c>
      <c r="G19" s="0"/>
      <c r="H19" s="0"/>
      <c r="I19" s="0"/>
      <c r="J19" s="0"/>
      <c r="K19" s="0"/>
    </row>
    <row r="20" customFormat="false" ht="15" hidden="false" customHeight="false" outlineLevel="0" collapsed="false">
      <c r="D20" s="56" t="s">
        <v>744</v>
      </c>
      <c r="E20" s="56" t="n">
        <v>5</v>
      </c>
      <c r="F20" s="56" t="n">
        <v>4</v>
      </c>
      <c r="G20" s="0"/>
      <c r="H20" s="0"/>
      <c r="I20" s="0"/>
      <c r="J20" s="0"/>
      <c r="K20" s="0"/>
    </row>
    <row r="21" customFormat="false" ht="15" hidden="false" customHeight="false" outlineLevel="0" collapsed="false">
      <c r="D21" s="56" t="s">
        <v>745</v>
      </c>
      <c r="E21" s="56" t="n">
        <v>1</v>
      </c>
      <c r="F21" s="56" t="n">
        <v>0</v>
      </c>
      <c r="G21" s="0"/>
      <c r="H21" s="0"/>
      <c r="I21" s="0"/>
      <c r="J21" s="0"/>
      <c r="K21" s="0"/>
    </row>
    <row r="22" customFormat="false" ht="15" hidden="false" customHeight="false" outlineLevel="0" collapsed="false">
      <c r="D22" s="56" t="s">
        <v>198</v>
      </c>
      <c r="E22" s="56" t="n">
        <v>2</v>
      </c>
      <c r="F22" s="56" t="n">
        <v>2</v>
      </c>
      <c r="G22" s="0"/>
      <c r="H22" s="0"/>
      <c r="I22" s="0"/>
      <c r="J22" s="0"/>
      <c r="K22" s="0"/>
    </row>
    <row r="23" customFormat="false" ht="15" hidden="false" customHeight="false" outlineLevel="0" collapsed="false">
      <c r="D23" s="52" t="s">
        <v>746</v>
      </c>
      <c r="E23" s="52" t="n">
        <v>24</v>
      </c>
      <c r="F23" s="52" t="n">
        <v>11</v>
      </c>
      <c r="G23" s="0"/>
      <c r="H23" s="0"/>
      <c r="I23" s="0"/>
      <c r="J23" s="0"/>
      <c r="K23" s="0"/>
    </row>
    <row r="24" customFormat="false" ht="15" hidden="false" customHeight="false" outlineLevel="0" collapsed="false">
      <c r="D24" s="0"/>
      <c r="E24" s="0"/>
      <c r="F24" s="0"/>
      <c r="G24" s="0"/>
      <c r="H24" s="0"/>
      <c r="I24" s="0"/>
      <c r="J24" s="0"/>
      <c r="K24" s="0"/>
    </row>
    <row r="25" customFormat="false" ht="20.25" hidden="false" customHeight="false" outlineLevel="0" collapsed="false">
      <c r="A25" s="51" t="s">
        <v>747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customFormat="false" ht="15.75" hidden="false" customHeight="false" outlineLevel="0" collapsed="false">
      <c r="D26" s="0"/>
      <c r="E26" s="0"/>
      <c r="F26" s="0"/>
      <c r="G26" s="0"/>
      <c r="H26" s="0"/>
      <c r="I26" s="0"/>
      <c r="J26" s="0"/>
      <c r="K26" s="0"/>
    </row>
    <row r="27" customFormat="false" ht="15.75" hidden="false" customHeight="true" outlineLevel="0" collapsed="false">
      <c r="A27" s="79" t="s">
        <v>748</v>
      </c>
      <c r="B27" s="80" t="s">
        <v>749</v>
      </c>
      <c r="C27" s="80"/>
      <c r="D27" s="80" t="s">
        <v>750</v>
      </c>
      <c r="E27" s="80"/>
      <c r="F27" s="0"/>
      <c r="G27" s="81" t="s">
        <v>751</v>
      </c>
      <c r="H27" s="82" t="s">
        <v>752</v>
      </c>
      <c r="I27" s="83" t="s">
        <v>753</v>
      </c>
      <c r="J27" s="83"/>
      <c r="K27" s="0"/>
    </row>
    <row r="28" customFormat="false" ht="45" hidden="false" customHeight="false" outlineLevel="0" collapsed="false">
      <c r="A28" s="79"/>
      <c r="B28" s="84" t="s">
        <v>726</v>
      </c>
      <c r="C28" s="85" t="s">
        <v>727</v>
      </c>
      <c r="D28" s="84" t="s">
        <v>726</v>
      </c>
      <c r="E28" s="85" t="s">
        <v>727</v>
      </c>
      <c r="F28" s="0"/>
      <c r="G28" s="81"/>
      <c r="H28" s="82"/>
      <c r="I28" s="86" t="s">
        <v>754</v>
      </c>
      <c r="J28" s="87" t="s">
        <v>755</v>
      </c>
      <c r="K28" s="0"/>
    </row>
    <row r="29" customFormat="false" ht="15" hidden="false" customHeight="false" outlineLevel="0" collapsed="false">
      <c r="A29" s="88" t="s">
        <v>756</v>
      </c>
      <c r="B29" s="89" t="n">
        <v>126</v>
      </c>
      <c r="C29" s="90" t="n">
        <v>0.376119402985075</v>
      </c>
      <c r="D29" s="89" t="n">
        <v>126</v>
      </c>
      <c r="E29" s="90" t="n">
        <v>0.376119402985075</v>
      </c>
      <c r="F29" s="0"/>
      <c r="G29" s="91" t="s">
        <v>757</v>
      </c>
      <c r="H29" s="92" t="n">
        <v>215</v>
      </c>
      <c r="I29" s="93" t="n">
        <v>283</v>
      </c>
      <c r="J29" s="92" t="n">
        <v>335</v>
      </c>
      <c r="K29" s="0"/>
    </row>
    <row r="30" customFormat="false" ht="15" hidden="false" customHeight="false" outlineLevel="0" collapsed="false">
      <c r="A30" s="94" t="s">
        <v>758</v>
      </c>
      <c r="B30" s="95" t="n">
        <v>36</v>
      </c>
      <c r="C30" s="96" t="n">
        <v>0.107462686567164</v>
      </c>
      <c r="D30" s="95" t="n">
        <v>36</v>
      </c>
      <c r="E30" s="96" t="n">
        <v>0.107462686567164</v>
      </c>
      <c r="F30" s="0"/>
      <c r="G30" s="97" t="s">
        <v>759</v>
      </c>
      <c r="H30" s="98" t="n">
        <v>183</v>
      </c>
      <c r="I30" s="99" t="n">
        <v>240</v>
      </c>
      <c r="J30" s="98" t="n">
        <v>226</v>
      </c>
      <c r="K30" s="0"/>
    </row>
    <row r="31" customFormat="false" ht="15" hidden="false" customHeight="false" outlineLevel="0" collapsed="false">
      <c r="A31" s="88" t="s">
        <v>760</v>
      </c>
      <c r="B31" s="100" t="n">
        <v>62</v>
      </c>
      <c r="C31" s="101" t="n">
        <v>0.185074626865672</v>
      </c>
      <c r="D31" s="100" t="n">
        <v>78</v>
      </c>
      <c r="E31" s="101" t="n">
        <v>0.232835820895522</v>
      </c>
      <c r="F31" s="0"/>
      <c r="G31" s="102" t="s">
        <v>761</v>
      </c>
      <c r="H31" s="103" t="n">
        <v>32</v>
      </c>
      <c r="I31" s="102" t="n">
        <v>43</v>
      </c>
      <c r="J31" s="103" t="n">
        <v>109</v>
      </c>
      <c r="K31" s="0"/>
    </row>
    <row r="32" customFormat="false" ht="15" hidden="false" customHeight="false" outlineLevel="0" collapsed="false">
      <c r="A32" s="94" t="s">
        <v>762</v>
      </c>
      <c r="B32" s="104" t="n">
        <v>2</v>
      </c>
      <c r="C32" s="105" t="n">
        <v>0.00597014925373134</v>
      </c>
      <c r="D32" s="104" t="n">
        <v>2</v>
      </c>
      <c r="E32" s="105" t="n">
        <v>0.00597014925373134</v>
      </c>
      <c r="F32" s="0"/>
      <c r="G32" s="106" t="s">
        <v>763</v>
      </c>
      <c r="H32" s="107" t="n">
        <v>0</v>
      </c>
      <c r="I32" s="106" t="n">
        <v>2</v>
      </c>
      <c r="J32" s="107" t="n">
        <v>20</v>
      </c>
      <c r="K32" s="0"/>
    </row>
    <row r="33" customFormat="false" ht="45.75" hidden="false" customHeight="false" outlineLevel="0" collapsed="false">
      <c r="A33" s="108" t="s">
        <v>759</v>
      </c>
      <c r="B33" s="109" t="n">
        <v>226</v>
      </c>
      <c r="C33" s="110" t="n">
        <v>0.674626865671642</v>
      </c>
      <c r="D33" s="109" t="n">
        <v>242</v>
      </c>
      <c r="E33" s="110" t="n">
        <v>0.722388059701493</v>
      </c>
      <c r="F33" s="0"/>
      <c r="G33" s="111" t="s">
        <v>764</v>
      </c>
      <c r="H33" s="112" t="n">
        <v>215</v>
      </c>
      <c r="I33" s="113" t="n">
        <v>285</v>
      </c>
      <c r="J33" s="112" t="n">
        <v>355</v>
      </c>
      <c r="K33" s="0"/>
    </row>
    <row r="34" customFormat="false" ht="15.75" hidden="false" customHeight="false" outlineLevel="0" collapsed="false">
      <c r="A34" s="114" t="s">
        <v>765</v>
      </c>
      <c r="B34" s="115" t="n">
        <v>109</v>
      </c>
      <c r="C34" s="116" t="n">
        <v>0.325373134328358</v>
      </c>
      <c r="D34" s="115" t="n">
        <v>93</v>
      </c>
      <c r="E34" s="116" t="n">
        <v>0.277611940298507</v>
      </c>
      <c r="F34" s="0"/>
      <c r="G34" s="117"/>
      <c r="H34" s="118"/>
      <c r="I34" s="117"/>
      <c r="J34" s="118"/>
      <c r="K34" s="0"/>
    </row>
    <row r="35" customFormat="false" ht="45.75" hidden="false" customHeight="true" outlineLevel="0" collapsed="false">
      <c r="A35" s="108" t="s">
        <v>766</v>
      </c>
      <c r="B35" s="109" t="n">
        <v>335</v>
      </c>
      <c r="C35" s="110" t="n">
        <v>1</v>
      </c>
      <c r="D35" s="109" t="n">
        <v>335</v>
      </c>
      <c r="E35" s="110" t="n">
        <v>1</v>
      </c>
      <c r="F35" s="0"/>
      <c r="G35" s="119" t="s">
        <v>767</v>
      </c>
      <c r="H35" s="119"/>
      <c r="I35" s="119"/>
      <c r="J35" s="120" t="n">
        <v>104</v>
      </c>
      <c r="K35" s="0"/>
    </row>
    <row r="36" customFormat="false" ht="15.75" hidden="false" customHeight="false" outlineLevel="0" collapsed="false">
      <c r="A36" s="121"/>
      <c r="B36" s="122"/>
      <c r="C36" s="123"/>
      <c r="D36" s="124"/>
      <c r="E36" s="124"/>
      <c r="F36" s="0"/>
      <c r="G36" s="125" t="s">
        <v>768</v>
      </c>
      <c r="H36" s="125"/>
      <c r="I36" s="125"/>
      <c r="J36" s="126" t="n">
        <v>70</v>
      </c>
      <c r="K36" s="0"/>
    </row>
    <row r="37" customFormat="false" ht="15.75" hidden="false" customHeight="false" outlineLevel="0" collapsed="false">
      <c r="A37" s="127" t="s">
        <v>769</v>
      </c>
      <c r="B37" s="128" t="n">
        <v>20</v>
      </c>
      <c r="C37" s="123"/>
      <c r="D37" s="124"/>
      <c r="E37" s="124"/>
      <c r="F37" s="0"/>
      <c r="G37" s="129" t="s">
        <v>763</v>
      </c>
      <c r="H37" s="129"/>
      <c r="I37" s="129"/>
      <c r="J37" s="130" t="n">
        <v>20</v>
      </c>
      <c r="K37" s="0"/>
    </row>
    <row r="38" customFormat="false" ht="45.75" hidden="false" customHeight="false" outlineLevel="0" collapsed="false">
      <c r="A38" s="108" t="s">
        <v>764</v>
      </c>
      <c r="B38" s="131" t="n">
        <v>355</v>
      </c>
      <c r="C38" s="123"/>
      <c r="D38" s="124"/>
      <c r="E38" s="124"/>
      <c r="F38" s="0"/>
      <c r="G38" s="0"/>
      <c r="H38" s="0"/>
      <c r="I38" s="0"/>
      <c r="J38" s="0"/>
      <c r="K38" s="0"/>
    </row>
    <row r="39" customFormat="false" ht="15" hidden="false" customHeight="false" outlineLevel="0" collapsed="false">
      <c r="D39" s="0"/>
      <c r="E39" s="0"/>
      <c r="F39" s="0"/>
      <c r="G39" s="0"/>
      <c r="H39" s="0"/>
      <c r="I39" s="0"/>
      <c r="J39" s="0"/>
      <c r="K39" s="0"/>
    </row>
    <row r="40" customFormat="false" ht="20.25" hidden="false" customHeight="false" outlineLevel="0" collapsed="false">
      <c r="A40" s="51" t="s">
        <v>770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customFormat="false" ht="15" hidden="false" customHeight="false" outlineLevel="0" collapsed="false">
      <c r="D41" s="0"/>
      <c r="E41" s="0"/>
      <c r="F41" s="0"/>
      <c r="G41" s="0"/>
      <c r="H41" s="0"/>
      <c r="I41" s="0"/>
      <c r="J41" s="0"/>
      <c r="K41" s="0"/>
    </row>
    <row r="42" customFormat="false" ht="15" hidden="false" customHeight="false" outlineLevel="0" collapsed="false">
      <c r="A42" s="0" t="s">
        <v>723</v>
      </c>
      <c r="B42" s="0" t="s">
        <v>724</v>
      </c>
      <c r="D42" s="0"/>
      <c r="E42" s="0"/>
      <c r="F42" s="0"/>
      <c r="G42" s="0"/>
      <c r="H42" s="0"/>
      <c r="I42" s="0"/>
      <c r="J42" s="0"/>
      <c r="K42" s="0"/>
    </row>
    <row r="43" customFormat="false" ht="15" hidden="false" customHeight="false" outlineLevel="0" collapsed="false">
      <c r="A43" s="132" t="s">
        <v>199</v>
      </c>
      <c r="B43" s="0" t="n">
        <v>2</v>
      </c>
      <c r="D43" s="0" t="s">
        <v>723</v>
      </c>
      <c r="E43" s="0" t="s">
        <v>724</v>
      </c>
      <c r="F43" s="0"/>
      <c r="G43" s="133" t="s">
        <v>771</v>
      </c>
      <c r="H43" s="134" t="s">
        <v>726</v>
      </c>
      <c r="I43" s="0"/>
      <c r="J43" s="0"/>
      <c r="K43" s="0"/>
    </row>
    <row r="44" customFormat="false" ht="15" hidden="false" customHeight="false" outlineLevel="0" collapsed="false">
      <c r="A44" s="132" t="s">
        <v>91</v>
      </c>
      <c r="B44" s="0" t="n">
        <v>14</v>
      </c>
      <c r="D44" s="132" t="s">
        <v>199</v>
      </c>
      <c r="E44" s="0" t="n">
        <v>2</v>
      </c>
      <c r="F44" s="0"/>
      <c r="G44" s="135" t="s">
        <v>31</v>
      </c>
      <c r="H44" s="135" t="n">
        <v>44</v>
      </c>
      <c r="I44" s="0"/>
      <c r="J44" s="0"/>
      <c r="K44" s="0"/>
    </row>
    <row r="45" customFormat="false" ht="15" hidden="false" customHeight="false" outlineLevel="0" collapsed="false">
      <c r="A45" s="132" t="s">
        <v>160</v>
      </c>
      <c r="B45" s="0" t="n">
        <v>36</v>
      </c>
      <c r="D45" s="132" t="s">
        <v>91</v>
      </c>
      <c r="E45" s="0" t="n">
        <v>9</v>
      </c>
      <c r="F45" s="0"/>
      <c r="G45" s="135" t="s">
        <v>37</v>
      </c>
      <c r="H45" s="135" t="n">
        <v>102</v>
      </c>
      <c r="I45" s="0"/>
      <c r="J45" s="0"/>
      <c r="K45" s="0"/>
    </row>
    <row r="46" customFormat="false" ht="15" hidden="false" customHeight="false" outlineLevel="0" collapsed="false">
      <c r="A46" s="132" t="s">
        <v>31</v>
      </c>
      <c r="B46" s="0" t="n">
        <v>93</v>
      </c>
      <c r="D46" s="132" t="s">
        <v>160</v>
      </c>
      <c r="E46" s="0" t="n">
        <v>36</v>
      </c>
      <c r="F46" s="0"/>
      <c r="G46" s="135" t="s">
        <v>160</v>
      </c>
      <c r="H46" s="135" t="n">
        <v>41</v>
      </c>
      <c r="I46" s="0"/>
      <c r="J46" s="0"/>
      <c r="K46" s="0"/>
    </row>
    <row r="47" customFormat="false" ht="15" hidden="false" customHeight="false" outlineLevel="0" collapsed="false">
      <c r="A47" s="132" t="s">
        <v>37</v>
      </c>
      <c r="B47" s="0" t="n">
        <v>129</v>
      </c>
      <c r="D47" s="132" t="s">
        <v>31</v>
      </c>
      <c r="E47" s="0" t="n">
        <v>82</v>
      </c>
      <c r="F47" s="0"/>
      <c r="G47" s="135" t="s">
        <v>21</v>
      </c>
      <c r="H47" s="135" t="n">
        <v>60</v>
      </c>
      <c r="I47" s="0"/>
      <c r="J47" s="0"/>
      <c r="K47" s="0"/>
    </row>
    <row r="48" customFormat="false" ht="15" hidden="false" customHeight="false" outlineLevel="0" collapsed="false">
      <c r="A48" s="132" t="s">
        <v>21</v>
      </c>
      <c r="B48" s="0" t="n">
        <v>63</v>
      </c>
      <c r="D48" s="132" t="s">
        <v>37</v>
      </c>
      <c r="E48" s="0" t="n">
        <v>134</v>
      </c>
      <c r="F48" s="0"/>
      <c r="G48" s="135" t="s">
        <v>772</v>
      </c>
      <c r="H48" s="135" t="n">
        <v>37</v>
      </c>
      <c r="I48" s="0"/>
      <c r="J48" s="0"/>
      <c r="K48" s="0"/>
    </row>
    <row r="49" customFormat="false" ht="15" hidden="false" customHeight="false" outlineLevel="0" collapsed="false">
      <c r="A49" s="132" t="s">
        <v>773</v>
      </c>
      <c r="D49" s="132" t="s">
        <v>21</v>
      </c>
      <c r="E49" s="0" t="n">
        <v>63</v>
      </c>
      <c r="F49" s="0"/>
      <c r="G49" s="135" t="s">
        <v>91</v>
      </c>
      <c r="H49" s="135" t="n">
        <v>2</v>
      </c>
      <c r="I49" s="0"/>
      <c r="J49" s="0"/>
      <c r="K49" s="0"/>
    </row>
    <row r="50" customFormat="false" ht="15" hidden="false" customHeight="false" outlineLevel="0" collapsed="false">
      <c r="A50" s="132" t="s">
        <v>733</v>
      </c>
      <c r="B50" s="0" t="n">
        <v>337</v>
      </c>
      <c r="D50" s="132" t="s">
        <v>733</v>
      </c>
      <c r="E50" s="0" t="n">
        <v>326</v>
      </c>
      <c r="F50" s="0"/>
      <c r="G50" s="133" t="s">
        <v>733</v>
      </c>
      <c r="H50" s="136" t="n">
        <v>286</v>
      </c>
      <c r="I50" s="0"/>
      <c r="J50" s="0"/>
      <c r="K50" s="0"/>
    </row>
    <row r="51" customFormat="false" ht="15" hidden="false" customHeight="false" outlineLevel="0" collapsed="false">
      <c r="D51" s="0"/>
      <c r="E51" s="0"/>
      <c r="F51" s="0"/>
      <c r="G51" s="0"/>
      <c r="H51" s="0"/>
      <c r="I51" s="0"/>
      <c r="J51" s="0"/>
      <c r="K51" s="0"/>
    </row>
    <row r="52" customFormat="false" ht="15" hidden="false" customHeight="false" outlineLevel="0" collapsed="false">
      <c r="D52" s="132" t="s">
        <v>774</v>
      </c>
      <c r="E52" s="0" t="n">
        <v>230</v>
      </c>
      <c r="F52" s="0" t="n">
        <v>16</v>
      </c>
      <c r="G52" s="0" t="n">
        <v>246</v>
      </c>
      <c r="H52" s="0" t="n">
        <v>240</v>
      </c>
      <c r="I52" s="0"/>
      <c r="J52" s="0"/>
      <c r="K52" s="0"/>
    </row>
    <row r="53" customFormat="false" ht="15" hidden="false" customHeight="false" outlineLevel="0" collapsed="false">
      <c r="D53" s="132" t="s">
        <v>775</v>
      </c>
      <c r="E53" s="0" t="n">
        <v>323</v>
      </c>
      <c r="F53" s="0"/>
      <c r="G53" s="72" t="n">
        <v>0.761609907120743</v>
      </c>
      <c r="H53" s="0" t="n">
        <v>284</v>
      </c>
      <c r="I53" s="0"/>
      <c r="J53" s="0"/>
      <c r="K53" s="0"/>
    </row>
    <row r="54" customFormat="false" ht="15" hidden="false" customHeight="false" outlineLevel="0" collapsed="false">
      <c r="D54" s="132"/>
      <c r="E54" s="0"/>
      <c r="F54" s="0"/>
      <c r="G54" s="0"/>
      <c r="H54" s="0"/>
      <c r="I54" s="0"/>
      <c r="J54" s="0"/>
      <c r="K54" s="0"/>
    </row>
    <row r="55" customFormat="false" ht="15" hidden="false" customHeight="false" outlineLevel="0" collapsed="false">
      <c r="D55" s="0"/>
      <c r="E55" s="0"/>
      <c r="F55" s="137" t="s">
        <v>776</v>
      </c>
      <c r="G55" s="0"/>
      <c r="H55" s="0"/>
      <c r="I55" s="0"/>
      <c r="J55" s="0"/>
      <c r="K55" s="0"/>
    </row>
    <row r="56" customFormat="false" ht="75" hidden="false" customHeight="false" outlineLevel="0" collapsed="false">
      <c r="B56" s="138" t="s">
        <v>771</v>
      </c>
      <c r="C56" s="138" t="s">
        <v>777</v>
      </c>
      <c r="D56" s="138" t="s">
        <v>727</v>
      </c>
      <c r="E56" s="139" t="s">
        <v>778</v>
      </c>
      <c r="F56" s="138" t="s">
        <v>727</v>
      </c>
      <c r="G56" s="0"/>
      <c r="H56" s="0"/>
      <c r="I56" s="0"/>
      <c r="J56" s="0"/>
      <c r="K56" s="0"/>
    </row>
    <row r="57" customFormat="false" ht="15" hidden="false" customHeight="false" outlineLevel="0" collapsed="false">
      <c r="B57" s="135" t="s">
        <v>779</v>
      </c>
      <c r="C57" s="140" t="n">
        <v>230</v>
      </c>
      <c r="D57" s="141" t="n">
        <v>0.686567164179105</v>
      </c>
      <c r="E57" s="140" t="n">
        <v>246</v>
      </c>
      <c r="F57" s="141" t="n">
        <v>0.734328358208955</v>
      </c>
      <c r="G57" s="0"/>
      <c r="H57" s="0"/>
      <c r="I57" s="0"/>
      <c r="J57" s="0"/>
      <c r="K57" s="0"/>
    </row>
    <row r="58" customFormat="false" ht="15" hidden="false" customHeight="false" outlineLevel="0" collapsed="false">
      <c r="B58" s="135" t="s">
        <v>780</v>
      </c>
      <c r="C58" s="140" t="n">
        <v>105</v>
      </c>
      <c r="D58" s="141" t="n">
        <v>0.313432835820896</v>
      </c>
      <c r="E58" s="140" t="n">
        <v>89</v>
      </c>
      <c r="F58" s="141" t="n">
        <v>0.265671641791045</v>
      </c>
      <c r="G58" s="0"/>
      <c r="H58" s="0"/>
      <c r="I58" s="0"/>
      <c r="J58" s="0"/>
      <c r="K58" s="0"/>
    </row>
    <row r="59" customFormat="false" ht="15" hidden="false" customHeight="false" outlineLevel="0" collapsed="false">
      <c r="B59" s="138" t="s">
        <v>746</v>
      </c>
      <c r="C59" s="138" t="n">
        <v>335</v>
      </c>
      <c r="D59" s="142" t="n">
        <v>1</v>
      </c>
      <c r="E59" s="138" t="n">
        <v>335</v>
      </c>
      <c r="F59" s="142" t="n">
        <v>1</v>
      </c>
      <c r="G59" s="0"/>
      <c r="H59" s="0"/>
      <c r="I59" s="0"/>
      <c r="J59" s="0"/>
      <c r="K59" s="0"/>
    </row>
    <row r="60" customFormat="false" ht="15" hidden="false" customHeight="false" outlineLevel="0" collapsed="false">
      <c r="D60" s="0"/>
      <c r="E60" s="0"/>
      <c r="F60" s="0"/>
      <c r="G60" s="0"/>
      <c r="H60" s="0"/>
      <c r="I60" s="0"/>
      <c r="J60" s="0"/>
      <c r="K60" s="0"/>
    </row>
    <row r="61" customFormat="false" ht="20.25" hidden="false" customHeight="false" outlineLevel="0" collapsed="false">
      <c r="A61" s="51" t="s">
        <v>781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customFormat="false" ht="15" hidden="false" customHeight="false" outlineLevel="0" collapsed="false">
      <c r="D62" s="0"/>
      <c r="E62" s="0"/>
      <c r="F62" s="0"/>
      <c r="G62" s="0"/>
      <c r="H62" s="0"/>
      <c r="I62" s="0"/>
      <c r="J62" s="0"/>
      <c r="K62" s="0"/>
    </row>
    <row r="63" customFormat="false" ht="15" hidden="false" customHeight="false" outlineLevel="0" collapsed="false">
      <c r="A63" s="143" t="s">
        <v>782</v>
      </c>
      <c r="B63" s="143" t="s">
        <v>31</v>
      </c>
      <c r="C63" s="143" t="s">
        <v>37</v>
      </c>
      <c r="D63" s="143" t="s">
        <v>160</v>
      </c>
      <c r="E63" s="143" t="s">
        <v>21</v>
      </c>
      <c r="F63" s="143" t="s">
        <v>772</v>
      </c>
      <c r="G63" s="143" t="s">
        <v>91</v>
      </c>
      <c r="H63" s="143" t="s">
        <v>733</v>
      </c>
      <c r="I63" s="0"/>
      <c r="J63" s="0"/>
      <c r="K63" s="0"/>
    </row>
    <row r="64" customFormat="false" ht="15" hidden="false" customHeight="false" outlineLevel="0" collapsed="false">
      <c r="A64" s="144" t="s">
        <v>209</v>
      </c>
      <c r="B64" s="145" t="n">
        <v>4</v>
      </c>
      <c r="C64" s="145" t="n">
        <v>22</v>
      </c>
      <c r="D64" s="145" t="n">
        <v>19</v>
      </c>
      <c r="E64" s="145" t="n">
        <v>11</v>
      </c>
      <c r="F64" s="145" t="n">
        <v>6</v>
      </c>
      <c r="G64" s="145" t="n">
        <v>1</v>
      </c>
      <c r="H64" s="145" t="n">
        <v>63</v>
      </c>
      <c r="I64" s="0"/>
      <c r="J64" s="0"/>
      <c r="K64" s="0"/>
    </row>
    <row r="65" customFormat="false" ht="15" hidden="false" customHeight="false" outlineLevel="0" collapsed="false">
      <c r="A65" s="146" t="s">
        <v>582</v>
      </c>
      <c r="B65" s="56"/>
      <c r="C65" s="56"/>
      <c r="D65" s="56"/>
      <c r="E65" s="56" t="n">
        <v>1</v>
      </c>
      <c r="F65" s="56"/>
      <c r="G65" s="56"/>
      <c r="H65" s="56" t="n">
        <v>1</v>
      </c>
      <c r="I65" s="0"/>
      <c r="J65" s="0"/>
      <c r="K65" s="0"/>
    </row>
    <row r="66" customFormat="false" ht="15" hidden="false" customHeight="false" outlineLevel="0" collapsed="false">
      <c r="A66" s="146" t="s">
        <v>275</v>
      </c>
      <c r="B66" s="56"/>
      <c r="C66" s="56"/>
      <c r="D66" s="56"/>
      <c r="E66" s="56" t="n">
        <v>3</v>
      </c>
      <c r="F66" s="56"/>
      <c r="G66" s="56"/>
      <c r="H66" s="56" t="n">
        <v>3</v>
      </c>
      <c r="I66" s="0"/>
      <c r="J66" s="0"/>
      <c r="K66" s="0"/>
    </row>
    <row r="67" customFormat="false" ht="15" hidden="false" customHeight="false" outlineLevel="0" collapsed="false">
      <c r="A67" s="146" t="s">
        <v>210</v>
      </c>
      <c r="B67" s="56"/>
      <c r="C67" s="56" t="n">
        <v>1</v>
      </c>
      <c r="D67" s="56"/>
      <c r="E67" s="56" t="n">
        <v>2</v>
      </c>
      <c r="F67" s="56" t="n">
        <v>3</v>
      </c>
      <c r="G67" s="56"/>
      <c r="H67" s="56" t="n">
        <v>6</v>
      </c>
      <c r="I67" s="0"/>
      <c r="J67" s="0"/>
      <c r="K67" s="0"/>
    </row>
    <row r="68" customFormat="false" ht="15" hidden="false" customHeight="false" outlineLevel="0" collapsed="false">
      <c r="A68" s="146" t="s">
        <v>287</v>
      </c>
      <c r="B68" s="56" t="n">
        <v>3</v>
      </c>
      <c r="C68" s="56" t="n">
        <v>16</v>
      </c>
      <c r="D68" s="56" t="n">
        <v>12</v>
      </c>
      <c r="E68" s="56" t="n">
        <v>1</v>
      </c>
      <c r="F68" s="56"/>
      <c r="G68" s="56" t="n">
        <v>1</v>
      </c>
      <c r="H68" s="56" t="n">
        <v>33</v>
      </c>
      <c r="I68" s="0"/>
      <c r="J68" s="0"/>
      <c r="K68" s="0"/>
    </row>
    <row r="69" customFormat="false" ht="15" hidden="false" customHeight="false" outlineLevel="0" collapsed="false">
      <c r="A69" s="146" t="s">
        <v>301</v>
      </c>
      <c r="B69" s="56" t="n">
        <v>1</v>
      </c>
      <c r="C69" s="56"/>
      <c r="D69" s="56" t="n">
        <v>4</v>
      </c>
      <c r="E69" s="56" t="n">
        <v>2</v>
      </c>
      <c r="F69" s="56"/>
      <c r="G69" s="56"/>
      <c r="H69" s="56" t="n">
        <v>7</v>
      </c>
      <c r="I69" s="0"/>
      <c r="J69" s="0"/>
      <c r="K69" s="0"/>
    </row>
    <row r="70" customFormat="false" ht="15" hidden="false" customHeight="false" outlineLevel="0" collapsed="false">
      <c r="A70" s="146" t="s">
        <v>335</v>
      </c>
      <c r="B70" s="56"/>
      <c r="C70" s="56" t="n">
        <v>4</v>
      </c>
      <c r="D70" s="56" t="n">
        <v>3</v>
      </c>
      <c r="E70" s="56" t="n">
        <v>2</v>
      </c>
      <c r="F70" s="56"/>
      <c r="G70" s="56"/>
      <c r="H70" s="56" t="n">
        <v>9</v>
      </c>
      <c r="I70" s="0"/>
      <c r="J70" s="0"/>
      <c r="K70" s="0"/>
    </row>
    <row r="71" customFormat="false" ht="15" hidden="false" customHeight="false" outlineLevel="0" collapsed="false">
      <c r="A71" s="146" t="s">
        <v>345</v>
      </c>
      <c r="B71" s="56"/>
      <c r="C71" s="56" t="n">
        <v>1</v>
      </c>
      <c r="D71" s="56"/>
      <c r="E71" s="56"/>
      <c r="F71" s="56" t="n">
        <v>3</v>
      </c>
      <c r="G71" s="56"/>
      <c r="H71" s="56" t="n">
        <v>4</v>
      </c>
      <c r="I71" s="0"/>
      <c r="J71" s="0"/>
      <c r="K71" s="0"/>
    </row>
    <row r="72" customFormat="false" ht="15" hidden="false" customHeight="false" outlineLevel="0" collapsed="false">
      <c r="A72" s="144" t="s">
        <v>73</v>
      </c>
      <c r="B72" s="145" t="n">
        <v>1</v>
      </c>
      <c r="C72" s="145" t="n">
        <v>7</v>
      </c>
      <c r="D72" s="145" t="n">
        <v>7</v>
      </c>
      <c r="E72" s="145" t="n">
        <v>3</v>
      </c>
      <c r="F72" s="145" t="n">
        <v>3</v>
      </c>
      <c r="G72" s="145" t="n">
        <v>0</v>
      </c>
      <c r="H72" s="145" t="n">
        <v>21</v>
      </c>
      <c r="I72" s="0"/>
      <c r="J72" s="0"/>
      <c r="K72" s="0"/>
    </row>
    <row r="73" customFormat="false" ht="15" hidden="false" customHeight="false" outlineLevel="0" collapsed="false">
      <c r="A73" s="146" t="s">
        <v>231</v>
      </c>
      <c r="B73" s="56"/>
      <c r="C73" s="56"/>
      <c r="D73" s="56" t="n">
        <v>7</v>
      </c>
      <c r="E73" s="56"/>
      <c r="F73" s="56" t="n">
        <v>3</v>
      </c>
      <c r="G73" s="56"/>
      <c r="H73" s="56" t="n">
        <v>10</v>
      </c>
      <c r="I73" s="0"/>
      <c r="J73" s="0"/>
      <c r="K73" s="0"/>
    </row>
    <row r="74" customFormat="false" ht="15" hidden="false" customHeight="false" outlineLevel="0" collapsed="false">
      <c r="A74" s="146" t="s">
        <v>73</v>
      </c>
      <c r="B74" s="56" t="n">
        <v>1</v>
      </c>
      <c r="C74" s="56" t="n">
        <v>7</v>
      </c>
      <c r="D74" s="56"/>
      <c r="E74" s="56" t="n">
        <v>3</v>
      </c>
      <c r="F74" s="56"/>
      <c r="G74" s="56"/>
      <c r="H74" s="56" t="n">
        <v>11</v>
      </c>
      <c r="I74" s="0"/>
      <c r="J74" s="0"/>
      <c r="K74" s="0"/>
    </row>
    <row r="75" customFormat="false" ht="15" hidden="false" customHeight="false" outlineLevel="0" collapsed="false">
      <c r="A75" s="144" t="s">
        <v>155</v>
      </c>
      <c r="B75" s="145" t="n">
        <v>1</v>
      </c>
      <c r="C75" s="145" t="n">
        <v>4</v>
      </c>
      <c r="D75" s="145" t="n">
        <v>4</v>
      </c>
      <c r="E75" s="145" t="n">
        <v>5</v>
      </c>
      <c r="F75" s="145" t="n">
        <v>4</v>
      </c>
      <c r="G75" s="145" t="n">
        <v>0</v>
      </c>
      <c r="H75" s="145" t="n">
        <v>18</v>
      </c>
      <c r="I75" s="0"/>
      <c r="J75" s="0"/>
      <c r="K75" s="0"/>
    </row>
    <row r="76" customFormat="false" ht="15" hidden="false" customHeight="false" outlineLevel="0" collapsed="false">
      <c r="A76" s="146" t="s">
        <v>189</v>
      </c>
      <c r="B76" s="56"/>
      <c r="C76" s="56"/>
      <c r="D76" s="56"/>
      <c r="E76" s="56" t="n">
        <v>1</v>
      </c>
      <c r="F76" s="56" t="n">
        <v>4</v>
      </c>
      <c r="G76" s="56"/>
      <c r="H76" s="56" t="n">
        <v>5</v>
      </c>
      <c r="I76" s="0"/>
      <c r="J76" s="0"/>
      <c r="K76" s="0"/>
    </row>
    <row r="77" customFormat="false" ht="15" hidden="false" customHeight="false" outlineLevel="0" collapsed="false">
      <c r="A77" s="146" t="s">
        <v>156</v>
      </c>
      <c r="B77" s="56"/>
      <c r="C77" s="56" t="n">
        <v>3</v>
      </c>
      <c r="D77" s="56" t="n">
        <v>4</v>
      </c>
      <c r="E77" s="56" t="n">
        <v>2</v>
      </c>
      <c r="F77" s="56"/>
      <c r="G77" s="56"/>
      <c r="H77" s="56" t="n">
        <v>9</v>
      </c>
      <c r="I77" s="0"/>
      <c r="J77" s="0"/>
      <c r="K77" s="0"/>
    </row>
    <row r="78" customFormat="false" ht="15" hidden="false" customHeight="false" outlineLevel="0" collapsed="false">
      <c r="A78" s="146" t="s">
        <v>198</v>
      </c>
      <c r="B78" s="56" t="n">
        <v>1</v>
      </c>
      <c r="C78" s="56"/>
      <c r="D78" s="56"/>
      <c r="E78" s="56" t="n">
        <v>2</v>
      </c>
      <c r="F78" s="56"/>
      <c r="G78" s="56"/>
      <c r="H78" s="56" t="n">
        <v>3</v>
      </c>
      <c r="I78" s="0"/>
      <c r="J78" s="0"/>
      <c r="K78" s="0"/>
    </row>
    <row r="79" customFormat="false" ht="15" hidden="false" customHeight="false" outlineLevel="0" collapsed="false">
      <c r="A79" s="146" t="s">
        <v>155</v>
      </c>
      <c r="B79" s="56"/>
      <c r="C79" s="56" t="n">
        <v>1</v>
      </c>
      <c r="D79" s="56"/>
      <c r="E79" s="56"/>
      <c r="F79" s="56"/>
      <c r="G79" s="56"/>
      <c r="H79" s="56" t="n">
        <v>1</v>
      </c>
      <c r="I79" s="0"/>
      <c r="J79" s="0"/>
      <c r="K79" s="0"/>
    </row>
    <row r="80" customFormat="false" ht="15" hidden="false" customHeight="false" outlineLevel="0" collapsed="false">
      <c r="D80" s="0"/>
      <c r="E80" s="0"/>
      <c r="F80" s="0"/>
      <c r="G80" s="0"/>
      <c r="H80" s="0"/>
      <c r="I80" s="0"/>
      <c r="J80" s="0"/>
      <c r="K80" s="0"/>
    </row>
    <row r="81" customFormat="false" ht="15" hidden="false" customHeight="false" outlineLevel="0" collapsed="false">
      <c r="D81" s="0"/>
      <c r="E81" s="0"/>
      <c r="F81" s="0"/>
      <c r="G81" s="0"/>
      <c r="H81" s="0"/>
      <c r="I81" s="0"/>
      <c r="J81" s="0"/>
      <c r="K81" s="0"/>
    </row>
    <row r="82" customFormat="false" ht="15" hidden="false" customHeight="false" outlineLevel="0" collapsed="false">
      <c r="A82" s="133" t="s">
        <v>771</v>
      </c>
      <c r="B82" s="134" t="s">
        <v>726</v>
      </c>
      <c r="C82" s="134" t="s">
        <v>727</v>
      </c>
      <c r="D82" s="0"/>
      <c r="E82" s="0"/>
      <c r="F82" s="0"/>
      <c r="G82" s="0"/>
      <c r="H82" s="0"/>
      <c r="I82" s="0"/>
      <c r="J82" s="0"/>
      <c r="K82" s="0"/>
    </row>
    <row r="83" customFormat="false" ht="15" hidden="false" customHeight="false" outlineLevel="0" collapsed="false">
      <c r="A83" s="135" t="s">
        <v>31</v>
      </c>
      <c r="B83" s="135" t="n">
        <v>44</v>
      </c>
      <c r="C83" s="147" t="n">
        <v>0.153846153846154</v>
      </c>
      <c r="D83" s="0"/>
      <c r="E83" s="0"/>
      <c r="F83" s="0"/>
      <c r="G83" s="0"/>
      <c r="H83" s="0"/>
      <c r="I83" s="0"/>
      <c r="J83" s="0"/>
      <c r="K83" s="0"/>
    </row>
    <row r="84" customFormat="false" ht="15" hidden="false" customHeight="false" outlineLevel="0" collapsed="false">
      <c r="A84" s="135" t="s">
        <v>37</v>
      </c>
      <c r="B84" s="135" t="n">
        <v>102</v>
      </c>
      <c r="C84" s="147" t="n">
        <v>0.356643356643357</v>
      </c>
      <c r="D84" s="0"/>
      <c r="E84" s="0"/>
      <c r="F84" s="0"/>
      <c r="G84" s="0"/>
      <c r="H84" s="0"/>
      <c r="I84" s="0"/>
      <c r="J84" s="0"/>
      <c r="K84" s="0"/>
    </row>
    <row r="85" customFormat="false" ht="15" hidden="false" customHeight="false" outlineLevel="0" collapsed="false">
      <c r="A85" s="135" t="s">
        <v>160</v>
      </c>
      <c r="B85" s="135" t="n">
        <v>41</v>
      </c>
      <c r="C85" s="147" t="n">
        <v>0.143356643356643</v>
      </c>
      <c r="D85" s="0"/>
      <c r="E85" s="0"/>
      <c r="F85" s="0"/>
      <c r="G85" s="0"/>
      <c r="H85" s="0"/>
      <c r="I85" s="0"/>
      <c r="J85" s="0"/>
      <c r="K85" s="0"/>
    </row>
    <row r="86" customFormat="false" ht="15" hidden="false" customHeight="false" outlineLevel="0" collapsed="false">
      <c r="A86" s="135" t="s">
        <v>21</v>
      </c>
      <c r="B86" s="135" t="n">
        <v>60</v>
      </c>
      <c r="C86" s="147" t="n">
        <v>0.20979020979021</v>
      </c>
      <c r="D86" s="0"/>
      <c r="E86" s="0"/>
      <c r="F86" s="0"/>
      <c r="G86" s="0"/>
      <c r="H86" s="0"/>
      <c r="I86" s="0"/>
      <c r="J86" s="0"/>
      <c r="K86" s="0"/>
    </row>
    <row r="87" customFormat="false" ht="15" hidden="false" customHeight="false" outlineLevel="0" collapsed="false">
      <c r="A87" s="135" t="s">
        <v>772</v>
      </c>
      <c r="B87" s="135" t="n">
        <v>37</v>
      </c>
      <c r="C87" s="147" t="n">
        <v>0.129370629370629</v>
      </c>
      <c r="D87" s="0"/>
      <c r="E87" s="0"/>
      <c r="F87" s="0"/>
      <c r="G87" s="0"/>
      <c r="H87" s="0"/>
      <c r="I87" s="0"/>
      <c r="J87" s="0"/>
      <c r="K87" s="0"/>
    </row>
    <row r="88" customFormat="false" ht="15" hidden="false" customHeight="false" outlineLevel="0" collapsed="false">
      <c r="A88" s="135" t="s">
        <v>91</v>
      </c>
      <c r="B88" s="135" t="n">
        <v>2</v>
      </c>
      <c r="C88" s="147" t="n">
        <v>0.00699300699300699</v>
      </c>
      <c r="D88" s="0"/>
      <c r="E88" s="0"/>
      <c r="F88" s="0"/>
      <c r="G88" s="0"/>
      <c r="H88" s="0"/>
      <c r="I88" s="0"/>
      <c r="J88" s="0"/>
      <c r="K88" s="0"/>
    </row>
    <row r="89" customFormat="false" ht="15" hidden="false" customHeight="false" outlineLevel="0" collapsed="false">
      <c r="A89" s="133" t="s">
        <v>733</v>
      </c>
      <c r="B89" s="136" t="n">
        <v>286</v>
      </c>
      <c r="C89" s="136"/>
      <c r="D89" s="0"/>
      <c r="E89" s="0"/>
      <c r="F89" s="0"/>
      <c r="G89" s="0"/>
      <c r="H89" s="0"/>
      <c r="I89" s="0"/>
      <c r="J89" s="0"/>
      <c r="K89" s="0"/>
    </row>
    <row r="90" customFormat="false" ht="15" hidden="false" customHeight="false" outlineLevel="0" collapsed="false">
      <c r="D90" s="0"/>
      <c r="E90" s="0"/>
      <c r="F90" s="0"/>
      <c r="G90" s="0"/>
      <c r="H90" s="0"/>
      <c r="I90" s="0"/>
      <c r="J90" s="0"/>
      <c r="K90" s="0"/>
    </row>
    <row r="91" customFormat="false" ht="20.25" hidden="false" customHeight="false" outlineLevel="0" collapsed="false">
      <c r="A91" s="51" t="s">
        <v>783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customFormat="false" ht="15" hidden="false" customHeight="false" outlineLevel="0" collapsed="false">
      <c r="G92" s="0"/>
      <c r="H92" s="0"/>
      <c r="I92" s="0"/>
      <c r="J92" s="0"/>
    </row>
    <row r="93" customFormat="false" ht="45" hidden="false" customHeight="false" outlineLevel="0" collapsed="false">
      <c r="A93" s="148" t="s">
        <v>784</v>
      </c>
      <c r="B93" s="149" t="s">
        <v>726</v>
      </c>
      <c r="C93" s="150" t="s">
        <v>727</v>
      </c>
      <c r="G93" s="149" t="s">
        <v>785</v>
      </c>
      <c r="H93" s="151" t="s">
        <v>726</v>
      </c>
      <c r="I93" s="149" t="s">
        <v>786</v>
      </c>
      <c r="J93" s="149" t="s">
        <v>727</v>
      </c>
    </row>
    <row r="94" customFormat="false" ht="30" hidden="false" customHeight="false" outlineLevel="0" collapsed="false">
      <c r="A94" s="152" t="s">
        <v>787</v>
      </c>
      <c r="B94" s="89" t="n">
        <v>215</v>
      </c>
      <c r="C94" s="153" t="n">
        <v>1</v>
      </c>
      <c r="G94" s="154" t="s">
        <v>788</v>
      </c>
      <c r="H94" s="155" t="n">
        <v>5</v>
      </c>
      <c r="I94" s="89" t="n">
        <v>5</v>
      </c>
      <c r="J94" s="153" t="n">
        <v>0.227272727272727</v>
      </c>
    </row>
    <row r="95" customFormat="false" ht="15" hidden="false" customHeight="false" outlineLevel="0" collapsed="false">
      <c r="A95" s="156" t="s">
        <v>789</v>
      </c>
      <c r="B95" s="95" t="n">
        <v>183</v>
      </c>
      <c r="C95" s="157" t="n">
        <v>0.851162790697674</v>
      </c>
      <c r="G95" s="158" t="s">
        <v>790</v>
      </c>
      <c r="H95" s="159" t="n">
        <v>2</v>
      </c>
      <c r="I95" s="95" t="n">
        <v>7</v>
      </c>
      <c r="J95" s="157" t="n">
        <v>0.318181818181818</v>
      </c>
    </row>
    <row r="96" customFormat="false" ht="30" hidden="false" customHeight="false" outlineLevel="0" collapsed="false">
      <c r="A96" s="152" t="s">
        <v>791</v>
      </c>
      <c r="B96" s="100" t="n">
        <v>32</v>
      </c>
      <c r="C96" s="160" t="n">
        <v>0.148837209302326</v>
      </c>
      <c r="G96" s="161" t="s">
        <v>792</v>
      </c>
      <c r="H96" s="162" t="n">
        <v>5</v>
      </c>
      <c r="I96" s="100" t="n">
        <v>12</v>
      </c>
      <c r="J96" s="160" t="n">
        <v>0.545454545454546</v>
      </c>
    </row>
    <row r="97" customFormat="false" ht="45" hidden="false" customHeight="false" outlineLevel="0" collapsed="false">
      <c r="A97" s="156" t="s">
        <v>793</v>
      </c>
      <c r="B97" s="104" t="s">
        <v>794</v>
      </c>
      <c r="C97" s="163"/>
      <c r="G97" s="158" t="s">
        <v>795</v>
      </c>
      <c r="H97" s="159" t="n">
        <v>8</v>
      </c>
      <c r="I97" s="95" t="n">
        <v>20</v>
      </c>
      <c r="J97" s="157" t="n">
        <v>0.909090909090909</v>
      </c>
    </row>
    <row r="98" customFormat="false" ht="30" hidden="false" customHeight="false" outlineLevel="0" collapsed="false">
      <c r="A98" s="164" t="s">
        <v>764</v>
      </c>
      <c r="B98" s="165" t="s">
        <v>796</v>
      </c>
      <c r="C98" s="166" t="n">
        <v>1</v>
      </c>
      <c r="G98" s="167" t="s">
        <v>797</v>
      </c>
      <c r="H98" s="168" t="n">
        <v>2</v>
      </c>
      <c r="I98" s="169" t="n">
        <v>22</v>
      </c>
      <c r="J98" s="170" t="n">
        <v>1</v>
      </c>
    </row>
    <row r="99" customFormat="false" ht="15" hidden="false" customHeight="false" outlineLevel="0" collapsed="false">
      <c r="G99" s="165" t="s">
        <v>746</v>
      </c>
      <c r="H99" s="171" t="n">
        <v>22</v>
      </c>
      <c r="I99" s="171"/>
      <c r="J99" s="166" t="n">
        <v>1</v>
      </c>
    </row>
  </sheetData>
  <mergeCells count="16">
    <mergeCell ref="A1:L1"/>
    <mergeCell ref="E9:F9"/>
    <mergeCell ref="G9:I9"/>
    <mergeCell ref="A25:L25"/>
    <mergeCell ref="A27:A28"/>
    <mergeCell ref="B27:C27"/>
    <mergeCell ref="D27:E27"/>
    <mergeCell ref="G27:G28"/>
    <mergeCell ref="H27:H28"/>
    <mergeCell ref="I27:J27"/>
    <mergeCell ref="G35:I35"/>
    <mergeCell ref="G36:I36"/>
    <mergeCell ref="G37:I37"/>
    <mergeCell ref="A40:L40"/>
    <mergeCell ref="A61:L61"/>
    <mergeCell ref="A91:L9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4"/>
  <sheetViews>
    <sheetView windowProtection="false" showFormulas="false" showGridLines="true" showRowColHeaders="true" showZeros="true" rightToLeft="false" tabSelected="false" showOutlineSymbols="true" defaultGridColor="true" view="normal" topLeftCell="D139" colorId="64" zoomScale="100" zoomScaleNormal="100" zoomScalePageLayoutView="100" workbookViewId="0">
      <selection pane="topLeft" activeCell="O156" activeCellId="0" sqref="O156"/>
    </sheetView>
  </sheetViews>
  <sheetFormatPr defaultRowHeight="15"/>
  <cols>
    <col collapsed="false" hidden="false" max="1" min="1" style="1" width="9"/>
    <col collapsed="false" hidden="false" max="2" min="2" style="2" width="11.5023255813954"/>
    <col collapsed="false" hidden="false" max="3" min="3" style="2" width="21.5023255813953"/>
    <col collapsed="false" hidden="false" max="4" min="4" style="2" width="44.4976744186047"/>
    <col collapsed="false" hidden="false" max="5" min="5" style="2" width="25"/>
    <col collapsed="false" hidden="false" max="6" min="6" style="2" width="19.1255813953488"/>
    <col collapsed="false" hidden="false" max="7" min="7" style="2" width="10.6232558139535"/>
    <col collapsed="false" hidden="false" max="8" min="8" style="2" width="15.1302325581395"/>
    <col collapsed="false" hidden="false" max="9" min="9" style="2" width="17.8790697674419"/>
    <col collapsed="false" hidden="false" max="10" min="10" style="2" width="18.2558139534884"/>
    <col collapsed="false" hidden="false" max="11" min="11" style="40" width="10.7488372093023"/>
    <col collapsed="false" hidden="false" max="12" min="12" style="40" width="15.2511627906977"/>
    <col collapsed="false" hidden="false" max="13" min="13" style="2" width="10.7488372093023"/>
    <col collapsed="false" hidden="false" max="14" min="14" style="2" width="15.506976744186"/>
    <col collapsed="false" hidden="false" max="15" min="15" style="2" width="13.1255813953488"/>
    <col collapsed="false" hidden="false" max="1014" min="16" style="2" width="10.7488372093023"/>
    <col collapsed="false" hidden="false" max="1016" min="1015" style="0" width="8.74418604651163"/>
    <col collapsed="false" hidden="false" max="1018" min="1017" style="0" width="10.7488372093023"/>
    <col collapsed="false" hidden="false" max="1025" min="1019" style="0" width="8.74418604651163"/>
  </cols>
  <sheetData>
    <row r="1" customFormat="false" ht="30" hidden="false" customHeight="false" outlineLevel="0" collapsed="false">
      <c r="A1" s="172" t="s">
        <v>0</v>
      </c>
      <c r="B1" s="173" t="s">
        <v>798</v>
      </c>
      <c r="C1" s="172" t="s">
        <v>799</v>
      </c>
      <c r="D1" s="172" t="s">
        <v>1</v>
      </c>
      <c r="E1" s="172" t="s">
        <v>800</v>
      </c>
      <c r="F1" s="172" t="s">
        <v>801</v>
      </c>
      <c r="G1" s="172" t="s">
        <v>10</v>
      </c>
      <c r="H1" s="172" t="s">
        <v>11</v>
      </c>
      <c r="I1" s="172" t="s">
        <v>802</v>
      </c>
      <c r="J1" s="172" t="s">
        <v>3</v>
      </c>
      <c r="K1" s="172" t="s">
        <v>803</v>
      </c>
      <c r="L1" s="172" t="s">
        <v>5</v>
      </c>
      <c r="M1" s="174" t="s">
        <v>804</v>
      </c>
      <c r="N1" s="0"/>
      <c r="O1" s="0"/>
      <c r="P1" s="0"/>
      <c r="Q1" s="0"/>
    </row>
    <row r="2" customFormat="false" ht="85.5" hidden="false" customHeight="false" outlineLevel="0" collapsed="false">
      <c r="A2" s="175" t="n">
        <v>1</v>
      </c>
      <c r="B2" s="176" t="s">
        <v>805</v>
      </c>
      <c r="C2" s="7" t="s">
        <v>26</v>
      </c>
      <c r="D2" s="7" t="s">
        <v>17</v>
      </c>
      <c r="E2" s="7"/>
      <c r="F2" s="7"/>
      <c r="G2" s="7" t="s">
        <v>24</v>
      </c>
      <c r="H2" s="7" t="s">
        <v>806</v>
      </c>
      <c r="I2" s="177" t="s">
        <v>37</v>
      </c>
      <c r="J2" s="7" t="s">
        <v>69</v>
      </c>
      <c r="K2" s="7"/>
      <c r="L2" s="178" t="s">
        <v>31</v>
      </c>
      <c r="M2" s="0"/>
      <c r="N2" s="0"/>
      <c r="O2" s="2" t="e">
        <f aca="false">__anonymous_sheet_db__13[[#this row],[situação]]=__anonymous_sheet_db__13[[#this row],[estágio identificado]]</f>
        <v>#VALUE!</v>
      </c>
      <c r="P2" s="0"/>
      <c r="Q2" s="0"/>
    </row>
    <row r="3" customFormat="false" ht="85.5" hidden="false" customHeight="false" outlineLevel="0" collapsed="false">
      <c r="A3" s="175" t="n">
        <v>2</v>
      </c>
      <c r="B3" s="176" t="s">
        <v>805</v>
      </c>
      <c r="C3" s="7" t="s">
        <v>26</v>
      </c>
      <c r="D3" s="7" t="s">
        <v>28</v>
      </c>
      <c r="E3" s="7" t="s">
        <v>29</v>
      </c>
      <c r="F3" s="7"/>
      <c r="G3" s="7" t="s">
        <v>33</v>
      </c>
      <c r="H3" s="7" t="s">
        <v>34</v>
      </c>
      <c r="I3" s="8" t="s">
        <v>31</v>
      </c>
      <c r="J3" s="7" t="s">
        <v>30</v>
      </c>
      <c r="K3" s="7"/>
      <c r="L3" s="8" t="s">
        <v>31</v>
      </c>
      <c r="M3" s="0"/>
      <c r="N3" s="0"/>
      <c r="O3" s="2" t="e">
        <f aca="false">__anonymous_sheet_db__13[[#this row],[situação]]=__anonymous_sheet_db__13[[#this row],[estágio identificado]]</f>
        <v>#VALUE!</v>
      </c>
      <c r="P3" s="0"/>
      <c r="Q3" s="0"/>
    </row>
    <row r="4" customFormat="false" ht="28.5" hidden="false" customHeight="false" outlineLevel="0" collapsed="false">
      <c r="A4" s="175" t="n">
        <v>3</v>
      </c>
      <c r="B4" s="176"/>
      <c r="C4" s="7"/>
      <c r="D4" s="179" t="s">
        <v>807</v>
      </c>
      <c r="E4" s="179"/>
      <c r="F4" s="7"/>
      <c r="G4" s="7"/>
      <c r="H4" s="7"/>
      <c r="I4" s="177" t="s">
        <v>37</v>
      </c>
      <c r="J4" s="7" t="s">
        <v>30</v>
      </c>
      <c r="K4" s="7" t="s">
        <v>808</v>
      </c>
      <c r="L4" s="177" t="s">
        <v>37</v>
      </c>
      <c r="M4" s="0"/>
      <c r="N4" s="0"/>
      <c r="O4" s="2" t="e">
        <f aca="false">__anonymous_sheet_db__13[[#this row],[situação]]=__anonymous_sheet_db__13[[#this row],[estágio identificado]]</f>
        <v>#VALUE!</v>
      </c>
      <c r="P4" s="0"/>
      <c r="Q4" s="0"/>
    </row>
    <row r="5" customFormat="false" ht="28.5" hidden="false" customHeight="false" outlineLevel="0" collapsed="false">
      <c r="A5" s="175" t="n">
        <v>4</v>
      </c>
      <c r="B5" s="176"/>
      <c r="C5" s="7"/>
      <c r="D5" s="179" t="s">
        <v>809</v>
      </c>
      <c r="E5" s="179"/>
      <c r="F5" s="7"/>
      <c r="G5" s="7"/>
      <c r="H5" s="7"/>
      <c r="I5" s="177" t="s">
        <v>37</v>
      </c>
      <c r="J5" s="7" t="s">
        <v>30</v>
      </c>
      <c r="K5" s="7" t="s">
        <v>808</v>
      </c>
      <c r="L5" s="177" t="s">
        <v>37</v>
      </c>
      <c r="M5" s="0"/>
      <c r="N5" s="0"/>
      <c r="O5" s="2" t="e">
        <f aca="false">__anonymous_sheet_db__13[[#this row],[situação]]=__anonymous_sheet_db__13[[#this row],[estágio identificado]]</f>
        <v>#VALUE!</v>
      </c>
      <c r="P5" s="0"/>
      <c r="Q5" s="0"/>
    </row>
    <row r="6" customFormat="false" ht="15" hidden="false" customHeight="false" outlineLevel="0" collapsed="false">
      <c r="A6" s="175" t="n">
        <v>5</v>
      </c>
      <c r="B6" s="176"/>
      <c r="C6" s="7"/>
      <c r="D6" s="179" t="s">
        <v>810</v>
      </c>
      <c r="E6" s="179"/>
      <c r="F6" s="7"/>
      <c r="G6" s="7"/>
      <c r="H6" s="7"/>
      <c r="I6" s="177" t="s">
        <v>37</v>
      </c>
      <c r="J6" s="7" t="s">
        <v>30</v>
      </c>
      <c r="K6" s="7" t="s">
        <v>808</v>
      </c>
      <c r="L6" s="177" t="s">
        <v>37</v>
      </c>
      <c r="M6" s="0"/>
      <c r="N6" s="0"/>
      <c r="O6" s="2" t="e">
        <f aca="false">__anonymous_sheet_db__13[[#this row],[situação]]=__anonymous_sheet_db__13[[#this row],[estágio identificado]]</f>
        <v>#VALUE!</v>
      </c>
      <c r="P6" s="0"/>
      <c r="Q6" s="0"/>
    </row>
    <row r="7" customFormat="false" ht="28.5" hidden="false" customHeight="false" outlineLevel="0" collapsed="false">
      <c r="A7" s="175" t="n">
        <v>6</v>
      </c>
      <c r="B7" s="176"/>
      <c r="C7" s="7"/>
      <c r="D7" s="179" t="s">
        <v>811</v>
      </c>
      <c r="E7" s="179"/>
      <c r="F7" s="7"/>
      <c r="G7" s="7"/>
      <c r="H7" s="7"/>
      <c r="I7" s="177" t="s">
        <v>37</v>
      </c>
      <c r="J7" s="7" t="s">
        <v>30</v>
      </c>
      <c r="K7" s="7" t="s">
        <v>808</v>
      </c>
      <c r="L7" s="177" t="s">
        <v>37</v>
      </c>
      <c r="M7" s="0"/>
      <c r="N7" s="0"/>
      <c r="O7" s="2" t="e">
        <f aca="false">__anonymous_sheet_db__13[[#this row],[situação]]=__anonymous_sheet_db__13[[#this row],[estágio identificado]]</f>
        <v>#VALUE!</v>
      </c>
      <c r="P7" s="0"/>
      <c r="Q7" s="0"/>
    </row>
    <row r="8" customFormat="false" ht="28.5" hidden="false" customHeight="false" outlineLevel="0" collapsed="false">
      <c r="A8" s="175" t="n">
        <v>7</v>
      </c>
      <c r="B8" s="176"/>
      <c r="C8" s="7"/>
      <c r="D8" s="179" t="s">
        <v>812</v>
      </c>
      <c r="E8" s="179"/>
      <c r="F8" s="7"/>
      <c r="G8" s="7"/>
      <c r="H8" s="7"/>
      <c r="I8" s="177" t="s">
        <v>37</v>
      </c>
      <c r="J8" s="7" t="s">
        <v>30</v>
      </c>
      <c r="K8" s="7" t="s">
        <v>808</v>
      </c>
      <c r="L8" s="177" t="s">
        <v>37</v>
      </c>
      <c r="M8" s="0"/>
      <c r="N8" s="0"/>
      <c r="O8" s="2" t="e">
        <f aca="false">__anonymous_sheet_db__13[[#this row],[situação]]=__anonymous_sheet_db__13[[#this row],[estágio identificado]]</f>
        <v>#VALUE!</v>
      </c>
      <c r="P8" s="0"/>
      <c r="Q8" s="0"/>
    </row>
    <row r="9" customFormat="false" ht="28.5" hidden="false" customHeight="false" outlineLevel="0" collapsed="false">
      <c r="A9" s="175" t="n">
        <v>8</v>
      </c>
      <c r="B9" s="176"/>
      <c r="C9" s="7"/>
      <c r="D9" s="179" t="s">
        <v>813</v>
      </c>
      <c r="E9" s="179"/>
      <c r="F9" s="7"/>
      <c r="G9" s="7"/>
      <c r="H9" s="7"/>
      <c r="I9" s="177" t="s">
        <v>37</v>
      </c>
      <c r="J9" s="7" t="s">
        <v>30</v>
      </c>
      <c r="K9" s="7" t="s">
        <v>808</v>
      </c>
      <c r="L9" s="177" t="s">
        <v>37</v>
      </c>
      <c r="M9" s="0"/>
      <c r="N9" s="0"/>
      <c r="O9" s="2" t="e">
        <f aca="false">__anonymous_sheet_db__13[[#this row],[situação]]=__anonymous_sheet_db__13[[#this row],[estágio identificado]]</f>
        <v>#VALUE!</v>
      </c>
      <c r="P9" s="0"/>
      <c r="Q9" s="0"/>
    </row>
    <row r="10" customFormat="false" ht="42.75" hidden="false" customHeight="false" outlineLevel="0" collapsed="false">
      <c r="A10" s="175" t="n">
        <v>9</v>
      </c>
      <c r="B10" s="176"/>
      <c r="C10" s="7"/>
      <c r="D10" s="179" t="s">
        <v>814</v>
      </c>
      <c r="E10" s="179"/>
      <c r="F10" s="7"/>
      <c r="G10" s="7"/>
      <c r="H10" s="7"/>
      <c r="I10" s="177" t="s">
        <v>37</v>
      </c>
      <c r="J10" s="7" t="s">
        <v>30</v>
      </c>
      <c r="K10" s="7" t="s">
        <v>808</v>
      </c>
      <c r="L10" s="177" t="s">
        <v>37</v>
      </c>
      <c r="M10" s="0"/>
      <c r="N10" s="0"/>
      <c r="O10" s="2" t="e">
        <f aca="false">__anonymous_sheet_db__13[[#this row],[situação]]=__anonymous_sheet_db__13[[#this row],[estágio identificado]]</f>
        <v>#VALUE!</v>
      </c>
      <c r="P10" s="0"/>
      <c r="Q10" s="0"/>
    </row>
    <row r="11" customFormat="false" ht="28.5" hidden="false" customHeight="false" outlineLevel="0" collapsed="false">
      <c r="A11" s="175" t="n">
        <v>10</v>
      </c>
      <c r="B11" s="176"/>
      <c r="C11" s="7"/>
      <c r="D11" s="179" t="s">
        <v>815</v>
      </c>
      <c r="E11" s="179"/>
      <c r="F11" s="7"/>
      <c r="G11" s="7"/>
      <c r="H11" s="7"/>
      <c r="I11" s="177" t="s">
        <v>37</v>
      </c>
      <c r="J11" s="7" t="s">
        <v>30</v>
      </c>
      <c r="K11" s="7" t="s">
        <v>808</v>
      </c>
      <c r="L11" s="177" t="s">
        <v>37</v>
      </c>
      <c r="M11" s="0"/>
      <c r="N11" s="0"/>
      <c r="O11" s="2" t="e">
        <f aca="false">__anonymous_sheet_db__13[[#this row],[situação]]=__anonymous_sheet_db__13[[#this row],[estágio identificado]]</f>
        <v>#VALUE!</v>
      </c>
      <c r="P11" s="0"/>
      <c r="Q11" s="0"/>
    </row>
    <row r="12" customFormat="false" ht="15" hidden="false" customHeight="false" outlineLevel="0" collapsed="false">
      <c r="A12" s="175" t="n">
        <v>11</v>
      </c>
      <c r="B12" s="176"/>
      <c r="C12" s="7"/>
      <c r="D12" s="179" t="s">
        <v>816</v>
      </c>
      <c r="E12" s="179"/>
      <c r="F12" s="7"/>
      <c r="G12" s="7"/>
      <c r="H12" s="7"/>
      <c r="I12" s="177" t="s">
        <v>37</v>
      </c>
      <c r="J12" s="7" t="s">
        <v>30</v>
      </c>
      <c r="K12" s="7" t="s">
        <v>808</v>
      </c>
      <c r="L12" s="177" t="s">
        <v>37</v>
      </c>
      <c r="M12" s="0"/>
      <c r="N12" s="0"/>
      <c r="O12" s="2" t="e">
        <f aca="false">__anonymous_sheet_db__13[[#this row],[situação]]=__anonymous_sheet_db__13[[#this row],[estágio identificado]]</f>
        <v>#VALUE!</v>
      </c>
      <c r="P12" s="0"/>
      <c r="Q12" s="0"/>
    </row>
    <row r="13" customFormat="false" ht="15" hidden="false" customHeight="false" outlineLevel="0" collapsed="false">
      <c r="A13" s="175" t="n">
        <v>12</v>
      </c>
      <c r="B13" s="176"/>
      <c r="C13" s="7"/>
      <c r="D13" s="179" t="s">
        <v>817</v>
      </c>
      <c r="E13" s="179"/>
      <c r="F13" s="7"/>
      <c r="G13" s="7"/>
      <c r="H13" s="7"/>
      <c r="I13" s="177" t="s">
        <v>37</v>
      </c>
      <c r="J13" s="7" t="s">
        <v>30</v>
      </c>
      <c r="K13" s="7" t="s">
        <v>808</v>
      </c>
      <c r="L13" s="177" t="s">
        <v>37</v>
      </c>
      <c r="M13" s="0"/>
      <c r="N13" s="0"/>
      <c r="O13" s="2" t="e">
        <f aca="false">__anonymous_sheet_db__13[[#this row],[situação]]=__anonymous_sheet_db__13[[#this row],[estágio identificado]]</f>
        <v>#VALUE!</v>
      </c>
      <c r="P13" s="0"/>
      <c r="Q13" s="0"/>
    </row>
    <row r="14" customFormat="false" ht="15" hidden="false" customHeight="false" outlineLevel="0" collapsed="false">
      <c r="A14" s="175" t="n">
        <v>13</v>
      </c>
      <c r="B14" s="176"/>
      <c r="C14" s="7"/>
      <c r="D14" s="179" t="s">
        <v>818</v>
      </c>
      <c r="E14" s="179"/>
      <c r="F14" s="7"/>
      <c r="G14" s="7"/>
      <c r="H14" s="7"/>
      <c r="I14" s="177" t="s">
        <v>37</v>
      </c>
      <c r="J14" s="7" t="s">
        <v>30</v>
      </c>
      <c r="K14" s="7" t="s">
        <v>808</v>
      </c>
      <c r="L14" s="177" t="s">
        <v>37</v>
      </c>
      <c r="M14" s="0"/>
      <c r="N14" s="0"/>
      <c r="O14" s="2" t="e">
        <f aca="false">__anonymous_sheet_db__13[[#this row],[situação]]=__anonymous_sheet_db__13[[#this row],[estágio identificado]]</f>
        <v>#VALUE!</v>
      </c>
      <c r="P14" s="0"/>
      <c r="Q14" s="0"/>
    </row>
    <row r="15" customFormat="false" ht="28.5" hidden="false" customHeight="false" outlineLevel="0" collapsed="false">
      <c r="A15" s="175" t="n">
        <v>14</v>
      </c>
      <c r="B15" s="176"/>
      <c r="C15" s="7"/>
      <c r="D15" s="179" t="s">
        <v>819</v>
      </c>
      <c r="E15" s="179"/>
      <c r="F15" s="7"/>
      <c r="G15" s="7"/>
      <c r="H15" s="7"/>
      <c r="I15" s="177" t="s">
        <v>37</v>
      </c>
      <c r="J15" s="7" t="s">
        <v>30</v>
      </c>
      <c r="K15" s="7" t="s">
        <v>808</v>
      </c>
      <c r="L15" s="177" t="s">
        <v>37</v>
      </c>
      <c r="M15" s="0"/>
      <c r="N15" s="0"/>
      <c r="O15" s="2" t="e">
        <f aca="false">__anonymous_sheet_db__13[[#this row],[situação]]=__anonymous_sheet_db__13[[#this row],[estágio identificado]]</f>
        <v>#VALUE!</v>
      </c>
      <c r="P15" s="0"/>
      <c r="Q15" s="0"/>
    </row>
    <row r="16" customFormat="false" ht="28.5" hidden="false" customHeight="false" outlineLevel="0" collapsed="false">
      <c r="A16" s="175" t="n">
        <v>15</v>
      </c>
      <c r="B16" s="176"/>
      <c r="C16" s="7"/>
      <c r="D16" s="179" t="s">
        <v>54</v>
      </c>
      <c r="E16" s="179"/>
      <c r="F16" s="7"/>
      <c r="G16" s="7"/>
      <c r="H16" s="7"/>
      <c r="I16" s="177" t="s">
        <v>37</v>
      </c>
      <c r="J16" s="7" t="s">
        <v>55</v>
      </c>
      <c r="K16" s="7" t="s">
        <v>820</v>
      </c>
      <c r="L16" s="180" t="s">
        <v>21</v>
      </c>
      <c r="M16" s="0"/>
      <c r="N16" s="0"/>
      <c r="O16" s="2" t="e">
        <f aca="false">__anonymous_sheet_db__13[[#this row],[situação]]=__anonymous_sheet_db__13[[#this row],[estágio identificado]]</f>
        <v>#VALUE!</v>
      </c>
      <c r="P16" s="0"/>
      <c r="Q16" s="0"/>
    </row>
    <row r="17" customFormat="false" ht="28.5" hidden="false" customHeight="false" outlineLevel="0" collapsed="false">
      <c r="A17" s="175" t="n">
        <v>16</v>
      </c>
      <c r="B17" s="176"/>
      <c r="C17" s="7"/>
      <c r="D17" s="179" t="s">
        <v>56</v>
      </c>
      <c r="E17" s="179"/>
      <c r="F17" s="7"/>
      <c r="G17" s="7"/>
      <c r="H17" s="7"/>
      <c r="I17" s="177" t="s">
        <v>37</v>
      </c>
      <c r="J17" s="7" t="s">
        <v>55</v>
      </c>
      <c r="K17" s="7" t="s">
        <v>820</v>
      </c>
      <c r="L17" s="180" t="s">
        <v>21</v>
      </c>
      <c r="M17" s="0"/>
      <c r="N17" s="0"/>
      <c r="O17" s="2" t="e">
        <f aca="false">__anonymous_sheet_db__13[[#this row],[situação]]=__anonymous_sheet_db__13[[#this row],[estágio identificado]]</f>
        <v>#VALUE!</v>
      </c>
      <c r="P17" s="0"/>
      <c r="Q17" s="0"/>
    </row>
    <row r="18" customFormat="false" ht="28.5" hidden="false" customHeight="false" outlineLevel="0" collapsed="false">
      <c r="A18" s="175" t="n">
        <v>17</v>
      </c>
      <c r="B18" s="176"/>
      <c r="C18" s="7"/>
      <c r="D18" s="179" t="s">
        <v>821</v>
      </c>
      <c r="E18" s="179"/>
      <c r="F18" s="7"/>
      <c r="G18" s="7"/>
      <c r="H18" s="7"/>
      <c r="I18" s="177" t="s">
        <v>37</v>
      </c>
      <c r="J18" s="7" t="s">
        <v>55</v>
      </c>
      <c r="K18" s="7" t="s">
        <v>808</v>
      </c>
      <c r="L18" s="177" t="s">
        <v>37</v>
      </c>
      <c r="M18" s="0"/>
      <c r="N18" s="0"/>
      <c r="O18" s="2" t="e">
        <f aca="false">__anonymous_sheet_db__13[[#this row],[situação]]=__anonymous_sheet_db__13[[#this row],[estágio identificado]]</f>
        <v>#VALUE!</v>
      </c>
      <c r="P18" s="0"/>
      <c r="Q18" s="0"/>
    </row>
    <row r="19" customFormat="false" ht="28.5" hidden="false" customHeight="false" outlineLevel="0" collapsed="false">
      <c r="A19" s="175" t="n">
        <v>18</v>
      </c>
      <c r="B19" s="176"/>
      <c r="C19" s="7"/>
      <c r="D19" s="179" t="s">
        <v>59</v>
      </c>
      <c r="E19" s="179"/>
      <c r="F19" s="7"/>
      <c r="G19" s="7"/>
      <c r="H19" s="7"/>
      <c r="I19" s="177" t="s">
        <v>37</v>
      </c>
      <c r="J19" s="7" t="s">
        <v>55</v>
      </c>
      <c r="K19" s="7" t="s">
        <v>820</v>
      </c>
      <c r="L19" s="180" t="s">
        <v>21</v>
      </c>
      <c r="M19" s="0"/>
      <c r="N19" s="0"/>
      <c r="O19" s="2" t="e">
        <f aca="false">__anonymous_sheet_db__13[[#this row],[situação]]=__anonymous_sheet_db__13[[#this row],[estágio identificado]]</f>
        <v>#VALUE!</v>
      </c>
      <c r="P19" s="0"/>
      <c r="Q19" s="0"/>
    </row>
    <row r="20" customFormat="false" ht="28.5" hidden="false" customHeight="false" outlineLevel="0" collapsed="false">
      <c r="A20" s="175" t="n">
        <v>19</v>
      </c>
      <c r="B20" s="176"/>
      <c r="C20" s="7"/>
      <c r="D20" s="7" t="s">
        <v>822</v>
      </c>
      <c r="E20" s="7" t="s">
        <v>822</v>
      </c>
      <c r="F20" s="7"/>
      <c r="G20" s="7"/>
      <c r="H20" s="7"/>
      <c r="I20" s="8" t="s">
        <v>31</v>
      </c>
      <c r="J20" s="7" t="s">
        <v>62</v>
      </c>
      <c r="K20" s="7"/>
      <c r="L20" s="8" t="s">
        <v>31</v>
      </c>
      <c r="M20" s="0"/>
      <c r="N20" s="0"/>
      <c r="O20" s="2" t="e">
        <f aca="false">__anonymous_sheet_db__13[[#this row],[situação]]=__anonymous_sheet_db__13[[#this row],[estágio identificado]]</f>
        <v>#VALUE!</v>
      </c>
      <c r="P20" s="0"/>
      <c r="Q20" s="0"/>
    </row>
    <row r="21" customFormat="false" ht="28.5" hidden="false" customHeight="false" outlineLevel="0" collapsed="false">
      <c r="A21" s="175" t="n">
        <v>20</v>
      </c>
      <c r="B21" s="176"/>
      <c r="C21" s="7"/>
      <c r="D21" s="7" t="s">
        <v>65</v>
      </c>
      <c r="E21" s="7" t="s">
        <v>65</v>
      </c>
      <c r="F21" s="7"/>
      <c r="G21" s="7"/>
      <c r="H21" s="7"/>
      <c r="I21" s="8" t="s">
        <v>31</v>
      </c>
      <c r="J21" s="7" t="s">
        <v>19</v>
      </c>
      <c r="K21" s="7"/>
      <c r="L21" s="8" t="s">
        <v>31</v>
      </c>
      <c r="M21" s="0"/>
      <c r="N21" s="0"/>
      <c r="O21" s="2" t="e">
        <f aca="false">__anonymous_sheet_db__13[[#this row],[situação]]=__anonymous_sheet_db__13[[#this row],[estágio identificado]]</f>
        <v>#VALUE!</v>
      </c>
      <c r="P21" s="0"/>
      <c r="Q21" s="0"/>
    </row>
    <row r="22" customFormat="false" ht="85.5" hidden="false" customHeight="false" outlineLevel="0" collapsed="false">
      <c r="A22" s="175" t="n">
        <v>21</v>
      </c>
      <c r="B22" s="176" t="s">
        <v>805</v>
      </c>
      <c r="C22" s="7" t="s">
        <v>26</v>
      </c>
      <c r="D22" s="7" t="s">
        <v>823</v>
      </c>
      <c r="E22" s="7"/>
      <c r="F22" s="7"/>
      <c r="G22" s="7" t="s">
        <v>34</v>
      </c>
      <c r="H22" s="7" t="s">
        <v>824</v>
      </c>
      <c r="I22" s="8" t="s">
        <v>31</v>
      </c>
      <c r="J22" s="7" t="s">
        <v>95</v>
      </c>
      <c r="K22" s="7"/>
      <c r="L22" s="8" t="s">
        <v>31</v>
      </c>
      <c r="M22" s="0"/>
      <c r="N22" s="0"/>
      <c r="O22" s="2" t="e">
        <f aca="false">__anonymous_sheet_db__13[[#this row],[situação]]=__anonymous_sheet_db__13[[#this row],[estágio identificado]]</f>
        <v>#VALUE!</v>
      </c>
      <c r="P22" s="0"/>
      <c r="Q22" s="0"/>
    </row>
    <row r="23" customFormat="false" ht="28.5" hidden="false" customHeight="false" outlineLevel="0" collapsed="false">
      <c r="A23" s="175" t="n">
        <v>22</v>
      </c>
      <c r="B23" s="176"/>
      <c r="C23" s="7"/>
      <c r="D23" s="7"/>
      <c r="E23" s="181" t="s">
        <v>68</v>
      </c>
      <c r="F23" s="7" t="s">
        <v>825</v>
      </c>
      <c r="G23" s="7"/>
      <c r="H23" s="7"/>
      <c r="I23" s="177" t="s">
        <v>37</v>
      </c>
      <c r="J23" s="7" t="s">
        <v>69</v>
      </c>
      <c r="K23" s="7"/>
      <c r="L23" s="177" t="s">
        <v>37</v>
      </c>
      <c r="M23" s="0"/>
      <c r="N23" s="0"/>
      <c r="O23" s="2" t="e">
        <f aca="false">__anonymous_sheet_db__13[[#this row],[situação]]=__anonymous_sheet_db__13[[#this row],[estágio identificado]]</f>
        <v>#VALUE!</v>
      </c>
      <c r="P23" s="0"/>
      <c r="Q23" s="0"/>
    </row>
    <row r="24" customFormat="false" ht="28.5" hidden="false" customHeight="false" outlineLevel="0" collapsed="false">
      <c r="A24" s="175" t="n">
        <v>23</v>
      </c>
      <c r="B24" s="176"/>
      <c r="C24" s="7"/>
      <c r="D24" s="7"/>
      <c r="E24" s="181" t="s">
        <v>72</v>
      </c>
      <c r="F24" s="7"/>
      <c r="G24" s="7"/>
      <c r="H24" s="7"/>
      <c r="I24" s="177" t="s">
        <v>37</v>
      </c>
      <c r="J24" s="7" t="s">
        <v>73</v>
      </c>
      <c r="K24" s="7" t="s">
        <v>808</v>
      </c>
      <c r="L24" s="177" t="s">
        <v>37</v>
      </c>
      <c r="M24" s="0"/>
      <c r="N24" s="0"/>
      <c r="O24" s="2" t="e">
        <f aca="false">__anonymous_sheet_db__13[[#this row],[situação]]=__anonymous_sheet_db__13[[#this row],[estágio identificado]]</f>
        <v>#VALUE!</v>
      </c>
      <c r="P24" s="0"/>
      <c r="Q24" s="0"/>
    </row>
    <row r="25" customFormat="false" ht="28.5" hidden="false" customHeight="false" outlineLevel="0" collapsed="false">
      <c r="A25" s="175" t="n">
        <v>24</v>
      </c>
      <c r="B25" s="176"/>
      <c r="C25" s="7"/>
      <c r="D25" s="7"/>
      <c r="E25" s="7" t="s">
        <v>74</v>
      </c>
      <c r="F25" s="7" t="s">
        <v>825</v>
      </c>
      <c r="G25" s="7"/>
      <c r="H25" s="7"/>
      <c r="I25" s="177" t="s">
        <v>37</v>
      </c>
      <c r="J25" s="7" t="s">
        <v>69</v>
      </c>
      <c r="K25" s="7"/>
      <c r="L25" s="178" t="s">
        <v>31</v>
      </c>
      <c r="M25" s="0"/>
      <c r="N25" s="0"/>
      <c r="O25" s="2" t="e">
        <f aca="false">__anonymous_sheet_db__13[[#this row],[situação]]=__anonymous_sheet_db__13[[#this row],[estágio identificado]]</f>
        <v>#VALUE!</v>
      </c>
      <c r="P25" s="0"/>
      <c r="Q25" s="0"/>
    </row>
    <row r="26" customFormat="false" ht="15" hidden="false" customHeight="false" outlineLevel="0" collapsed="false">
      <c r="A26" s="175" t="n">
        <v>25</v>
      </c>
      <c r="B26" s="176"/>
      <c r="C26" s="7"/>
      <c r="D26" s="7"/>
      <c r="E26" s="181" t="s">
        <v>76</v>
      </c>
      <c r="F26" s="7" t="s">
        <v>825</v>
      </c>
      <c r="G26" s="7"/>
      <c r="H26" s="7"/>
      <c r="I26" s="177" t="s">
        <v>37</v>
      </c>
      <c r="J26" s="7" t="s">
        <v>69</v>
      </c>
      <c r="K26" s="7"/>
      <c r="L26" s="177" t="s">
        <v>37</v>
      </c>
      <c r="M26" s="0"/>
      <c r="N26" s="0"/>
      <c r="O26" s="2" t="e">
        <f aca="false">__anonymous_sheet_db__13[[#this row],[situação]]=__anonymous_sheet_db__13[[#this row],[estágio identificado]]</f>
        <v>#VALUE!</v>
      </c>
      <c r="P26" s="0"/>
      <c r="Q26" s="0"/>
    </row>
    <row r="27" customFormat="false" ht="42.75" hidden="false" customHeight="false" outlineLevel="0" collapsed="false">
      <c r="A27" s="175" t="n">
        <v>26</v>
      </c>
      <c r="B27" s="176"/>
      <c r="C27" s="7"/>
      <c r="D27" s="7"/>
      <c r="E27" s="181" t="s">
        <v>77</v>
      </c>
      <c r="F27" s="7"/>
      <c r="G27" s="7"/>
      <c r="H27" s="7"/>
      <c r="I27" s="177" t="s">
        <v>37</v>
      </c>
      <c r="J27" s="7" t="s">
        <v>73</v>
      </c>
      <c r="K27" s="7" t="s">
        <v>808</v>
      </c>
      <c r="L27" s="177" t="s">
        <v>37</v>
      </c>
      <c r="M27" s="0"/>
      <c r="N27" s="0"/>
      <c r="O27" s="2" t="e">
        <f aca="false">__anonymous_sheet_db__13[[#this row],[situação]]=__anonymous_sheet_db__13[[#this row],[estágio identificado]]</f>
        <v>#VALUE!</v>
      </c>
      <c r="P27" s="0"/>
      <c r="Q27" s="0"/>
    </row>
    <row r="28" customFormat="false" ht="15" hidden="false" customHeight="false" outlineLevel="0" collapsed="false">
      <c r="A28" s="175" t="n">
        <v>27</v>
      </c>
      <c r="B28" s="176"/>
      <c r="C28" s="7"/>
      <c r="D28" s="7"/>
      <c r="E28" s="7" t="s">
        <v>826</v>
      </c>
      <c r="F28" s="7"/>
      <c r="G28" s="7"/>
      <c r="H28" s="7"/>
      <c r="I28" s="177" t="s">
        <v>37</v>
      </c>
      <c r="J28" s="7" t="s">
        <v>95</v>
      </c>
      <c r="K28" s="7"/>
      <c r="L28" s="178" t="s">
        <v>31</v>
      </c>
      <c r="M28" s="0"/>
      <c r="N28" s="0"/>
      <c r="O28" s="2" t="e">
        <f aca="false">__anonymous_sheet_db__13[[#this row],[situação]]=__anonymous_sheet_db__13[[#this row],[estágio identificado]]</f>
        <v>#VALUE!</v>
      </c>
      <c r="P28" s="0"/>
      <c r="Q28" s="0"/>
    </row>
    <row r="29" customFormat="false" ht="15" hidden="false" customHeight="false" outlineLevel="0" collapsed="false">
      <c r="A29" s="175" t="n">
        <v>28</v>
      </c>
      <c r="B29" s="176"/>
      <c r="C29" s="7"/>
      <c r="D29" s="7"/>
      <c r="E29" s="7" t="s">
        <v>827</v>
      </c>
      <c r="F29" s="7"/>
      <c r="G29" s="7"/>
      <c r="H29" s="7"/>
      <c r="I29" s="8" t="s">
        <v>31</v>
      </c>
      <c r="J29" s="7" t="s">
        <v>95</v>
      </c>
      <c r="K29" s="7"/>
      <c r="L29" s="8" t="s">
        <v>31</v>
      </c>
      <c r="M29" s="0"/>
      <c r="N29" s="0"/>
      <c r="O29" s="2" t="e">
        <f aca="false">__anonymous_sheet_db__13[[#this row],[situação]]=__anonymous_sheet_db__13[[#this row],[estágio identificado]]</f>
        <v>#VALUE!</v>
      </c>
      <c r="P29" s="0"/>
      <c r="Q29" s="0"/>
    </row>
    <row r="30" customFormat="false" ht="15" hidden="false" customHeight="false" outlineLevel="0" collapsed="false">
      <c r="A30" s="175" t="n">
        <v>29</v>
      </c>
      <c r="B30" s="176"/>
      <c r="C30" s="7"/>
      <c r="D30" s="7"/>
      <c r="E30" s="7" t="s">
        <v>828</v>
      </c>
      <c r="F30" s="7"/>
      <c r="G30" s="7"/>
      <c r="H30" s="7"/>
      <c r="I30" s="177" t="s">
        <v>37</v>
      </c>
      <c r="J30" s="7" t="s">
        <v>829</v>
      </c>
      <c r="K30" s="7" t="s">
        <v>808</v>
      </c>
      <c r="L30" s="177" t="s">
        <v>37</v>
      </c>
      <c r="M30" s="0"/>
      <c r="N30" s="0"/>
      <c r="O30" s="2" t="e">
        <f aca="false">__anonymous_sheet_db__13[[#this row],[situação]]=__anonymous_sheet_db__13[[#this row],[estágio identificado]]</f>
        <v>#VALUE!</v>
      </c>
      <c r="P30" s="0"/>
      <c r="Q30" s="0"/>
    </row>
    <row r="31" customFormat="false" ht="15" hidden="false" customHeight="false" outlineLevel="0" collapsed="false">
      <c r="A31" s="175" t="n">
        <v>30</v>
      </c>
      <c r="B31" s="176"/>
      <c r="C31" s="7"/>
      <c r="D31" s="7"/>
      <c r="E31" s="181" t="s">
        <v>81</v>
      </c>
      <c r="F31" s="7" t="s">
        <v>825</v>
      </c>
      <c r="G31" s="7"/>
      <c r="H31" s="7"/>
      <c r="I31" s="177" t="s">
        <v>37</v>
      </c>
      <c r="J31" s="7" t="s">
        <v>69</v>
      </c>
      <c r="K31" s="7"/>
      <c r="L31" s="177" t="s">
        <v>37</v>
      </c>
      <c r="M31" s="0"/>
      <c r="N31" s="0"/>
      <c r="O31" s="2" t="e">
        <f aca="false">__anonymous_sheet_db__13[[#this row],[situação]]=__anonymous_sheet_db__13[[#this row],[estágio identificado]]</f>
        <v>#VALUE!</v>
      </c>
      <c r="P31" s="0"/>
      <c r="Q31" s="0"/>
    </row>
    <row r="32" customFormat="false" ht="85.5" hidden="false" customHeight="false" outlineLevel="0" collapsed="false">
      <c r="A32" s="175" t="n">
        <v>31</v>
      </c>
      <c r="B32" s="176" t="s">
        <v>805</v>
      </c>
      <c r="C32" s="7" t="s">
        <v>26</v>
      </c>
      <c r="D32" s="179" t="s">
        <v>830</v>
      </c>
      <c r="E32" s="182"/>
      <c r="F32" s="182"/>
      <c r="G32" s="7"/>
      <c r="H32" s="7"/>
      <c r="I32" s="177" t="s">
        <v>37</v>
      </c>
      <c r="J32" s="7" t="s">
        <v>69</v>
      </c>
      <c r="K32" s="7" t="s">
        <v>808</v>
      </c>
      <c r="L32" s="183" t="s">
        <v>21</v>
      </c>
      <c r="M32" s="0"/>
      <c r="N32" s="0"/>
      <c r="O32" s="2" t="e">
        <f aca="false">__anonymous_sheet_db__13[[#this row],[situação]]=__anonymous_sheet_db__13[[#this row],[estágio identificado]]</f>
        <v>#VALUE!</v>
      </c>
      <c r="P32" s="0"/>
      <c r="Q32" s="0"/>
    </row>
    <row r="33" customFormat="false" ht="28.5" hidden="false" customHeight="false" outlineLevel="0" collapsed="false">
      <c r="A33" s="175" t="n">
        <v>32</v>
      </c>
      <c r="B33" s="176"/>
      <c r="C33" s="7"/>
      <c r="D33" s="7"/>
      <c r="E33" s="7" t="s">
        <v>86</v>
      </c>
      <c r="F33" s="7"/>
      <c r="G33" s="7"/>
      <c r="H33" s="7"/>
      <c r="I33" s="8" t="s">
        <v>31</v>
      </c>
      <c r="J33" s="7" t="s">
        <v>87</v>
      </c>
      <c r="K33" s="7"/>
      <c r="L33" s="8" t="s">
        <v>31</v>
      </c>
      <c r="M33" s="0"/>
      <c r="N33" s="0"/>
      <c r="O33" s="2" t="e">
        <f aca="false">__anonymous_sheet_db__13[[#this row],[situação]]=__anonymous_sheet_db__13[[#this row],[estágio identificado]]</f>
        <v>#VALUE!</v>
      </c>
      <c r="P33" s="0"/>
      <c r="Q33" s="0"/>
    </row>
    <row r="34" customFormat="false" ht="28.5" hidden="false" customHeight="false" outlineLevel="0" collapsed="false">
      <c r="A34" s="175" t="n">
        <v>33</v>
      </c>
      <c r="B34" s="176"/>
      <c r="C34" s="7"/>
      <c r="D34" s="7"/>
      <c r="E34" s="7" t="s">
        <v>88</v>
      </c>
      <c r="F34" s="7"/>
      <c r="G34" s="7"/>
      <c r="H34" s="7"/>
      <c r="I34" s="8" t="s">
        <v>31</v>
      </c>
      <c r="J34" s="7" t="s">
        <v>89</v>
      </c>
      <c r="K34" s="7"/>
      <c r="L34" s="8" t="s">
        <v>31</v>
      </c>
      <c r="M34" s="0"/>
      <c r="N34" s="0"/>
      <c r="O34" s="2" t="e">
        <f aca="false">__anonymous_sheet_db__13[[#this row],[situação]]=__anonymous_sheet_db__13[[#this row],[estágio identificado]]</f>
        <v>#VALUE!</v>
      </c>
      <c r="P34" s="0"/>
      <c r="Q34" s="0"/>
    </row>
    <row r="35" customFormat="false" ht="71.25" hidden="false" customHeight="false" outlineLevel="0" collapsed="false">
      <c r="A35" s="175" t="n">
        <v>34</v>
      </c>
      <c r="B35" s="176"/>
      <c r="C35" s="7"/>
      <c r="D35" s="7"/>
      <c r="E35" s="7" t="s">
        <v>90</v>
      </c>
      <c r="F35" s="7"/>
      <c r="G35" s="7" t="s">
        <v>92</v>
      </c>
      <c r="H35" s="7" t="s">
        <v>93</v>
      </c>
      <c r="I35" s="8" t="s">
        <v>31</v>
      </c>
      <c r="J35" s="7" t="s">
        <v>19</v>
      </c>
      <c r="K35" s="7"/>
      <c r="L35" s="8" t="s">
        <v>31</v>
      </c>
      <c r="M35" s="0"/>
      <c r="N35" s="0"/>
      <c r="O35" s="2" t="e">
        <f aca="false">__anonymous_sheet_db__13[[#this row],[situação]]=__anonymous_sheet_db__13[[#this row],[estágio identificado]]</f>
        <v>#VALUE!</v>
      </c>
      <c r="P35" s="0"/>
      <c r="Q35" s="0"/>
    </row>
    <row r="36" customFormat="false" ht="85.5" hidden="false" customHeight="false" outlineLevel="0" collapsed="false">
      <c r="A36" s="175" t="n">
        <v>35</v>
      </c>
      <c r="B36" s="176" t="s">
        <v>805</v>
      </c>
      <c r="C36" s="7" t="s">
        <v>26</v>
      </c>
      <c r="D36" s="7" t="s">
        <v>94</v>
      </c>
      <c r="E36" s="7"/>
      <c r="F36" s="7"/>
      <c r="G36" s="7"/>
      <c r="H36" s="7"/>
      <c r="I36" s="8" t="s">
        <v>31</v>
      </c>
      <c r="J36" s="7" t="s">
        <v>95</v>
      </c>
      <c r="K36" s="7"/>
      <c r="L36" s="8" t="s">
        <v>31</v>
      </c>
      <c r="M36" s="0"/>
      <c r="N36" s="0"/>
      <c r="O36" s="2" t="e">
        <f aca="false">__anonymous_sheet_db__13[[#this row],[situação]]=__anonymous_sheet_db__13[[#this row],[estágio identificado]]</f>
        <v>#VALUE!</v>
      </c>
      <c r="P36" s="0"/>
      <c r="Q36" s="0"/>
    </row>
    <row r="37" customFormat="false" ht="85.5" hidden="false" customHeight="false" outlineLevel="0" collapsed="false">
      <c r="A37" s="175" t="n">
        <v>36</v>
      </c>
      <c r="B37" s="176" t="s">
        <v>805</v>
      </c>
      <c r="C37" s="7" t="s">
        <v>26</v>
      </c>
      <c r="D37" s="7" t="s">
        <v>96</v>
      </c>
      <c r="E37" s="7"/>
      <c r="F37" s="7"/>
      <c r="G37" s="7"/>
      <c r="H37" s="7"/>
      <c r="I37" s="8" t="s">
        <v>31</v>
      </c>
      <c r="J37" s="7" t="s">
        <v>95</v>
      </c>
      <c r="K37" s="7"/>
      <c r="L37" s="8" t="s">
        <v>31</v>
      </c>
      <c r="M37" s="0"/>
      <c r="N37" s="0"/>
      <c r="O37" s="2" t="e">
        <f aca="false">__anonymous_sheet_db__13[[#this row],[situação]]=__anonymous_sheet_db__13[[#this row],[estágio identificado]]</f>
        <v>#VALUE!</v>
      </c>
      <c r="P37" s="0"/>
      <c r="Q37" s="0"/>
    </row>
    <row r="38" customFormat="false" ht="57" hidden="false" customHeight="false" outlineLevel="0" collapsed="false">
      <c r="A38" s="175" t="n">
        <v>37</v>
      </c>
      <c r="B38" s="176" t="s">
        <v>805</v>
      </c>
      <c r="C38" s="7" t="s">
        <v>46</v>
      </c>
      <c r="D38" s="7" t="s">
        <v>97</v>
      </c>
      <c r="E38" s="7"/>
      <c r="F38" s="7"/>
      <c r="G38" s="7"/>
      <c r="H38" s="7"/>
      <c r="I38" s="8" t="s">
        <v>31</v>
      </c>
      <c r="J38" s="7" t="s">
        <v>19</v>
      </c>
      <c r="K38" s="7"/>
      <c r="L38" s="8" t="s">
        <v>31</v>
      </c>
      <c r="M38" s="0"/>
      <c r="N38" s="0"/>
      <c r="O38" s="2" t="e">
        <f aca="false">__anonymous_sheet_db__13[[#this row],[situação]]=__anonymous_sheet_db__13[[#this row],[estágio identificado]]</f>
        <v>#VALUE!</v>
      </c>
      <c r="P38" s="0"/>
      <c r="Q38" s="0"/>
    </row>
    <row r="39" customFormat="false" ht="42.75" hidden="false" customHeight="false" outlineLevel="0" collapsed="false">
      <c r="A39" s="175" t="n">
        <v>38</v>
      </c>
      <c r="B39" s="176"/>
      <c r="C39" s="7"/>
      <c r="D39" s="7"/>
      <c r="E39" s="7" t="s">
        <v>831</v>
      </c>
      <c r="F39" s="7"/>
      <c r="G39" s="7"/>
      <c r="H39" s="7"/>
      <c r="I39" s="8" t="s">
        <v>31</v>
      </c>
      <c r="J39" s="7" t="s">
        <v>100</v>
      </c>
      <c r="K39" s="7"/>
      <c r="L39" s="8" t="s">
        <v>31</v>
      </c>
      <c r="M39" s="0"/>
      <c r="N39" s="0"/>
      <c r="O39" s="2" t="e">
        <f aca="false">__anonymous_sheet_db__13[[#this row],[situação]]=__anonymous_sheet_db__13[[#this row],[estágio identificado]]</f>
        <v>#VALUE!</v>
      </c>
      <c r="P39" s="0"/>
      <c r="Q39" s="0"/>
    </row>
    <row r="40" customFormat="false" ht="128.25" hidden="false" customHeight="false" outlineLevel="0" collapsed="false">
      <c r="A40" s="175" t="n">
        <v>39</v>
      </c>
      <c r="B40" s="176"/>
      <c r="C40" s="7"/>
      <c r="D40" s="7"/>
      <c r="E40" s="7" t="s">
        <v>103</v>
      </c>
      <c r="F40" s="7"/>
      <c r="G40" s="7" t="s">
        <v>832</v>
      </c>
      <c r="H40" s="7" t="s">
        <v>833</v>
      </c>
      <c r="I40" s="8" t="s">
        <v>31</v>
      </c>
      <c r="J40" s="7" t="s">
        <v>19</v>
      </c>
      <c r="K40" s="7"/>
      <c r="L40" s="8" t="s">
        <v>31</v>
      </c>
      <c r="M40" s="0"/>
      <c r="N40" s="0"/>
      <c r="O40" s="2" t="e">
        <f aca="false">__anonymous_sheet_db__13[[#this row],[situação]]=__anonymous_sheet_db__13[[#this row],[estágio identificado]]</f>
        <v>#VALUE!</v>
      </c>
      <c r="P40" s="0"/>
      <c r="Q40" s="0"/>
    </row>
    <row r="41" customFormat="false" ht="42.75" hidden="false" customHeight="false" outlineLevel="0" collapsed="false">
      <c r="A41" s="175" t="n">
        <v>40</v>
      </c>
      <c r="B41" s="176"/>
      <c r="C41" s="7"/>
      <c r="D41" s="7"/>
      <c r="E41" s="7" t="s">
        <v>834</v>
      </c>
      <c r="F41" s="7"/>
      <c r="G41" s="7"/>
      <c r="H41" s="7"/>
      <c r="I41" s="8" t="s">
        <v>31</v>
      </c>
      <c r="J41" s="7" t="s">
        <v>108</v>
      </c>
      <c r="K41" s="7"/>
      <c r="L41" s="8" t="s">
        <v>31</v>
      </c>
      <c r="M41" s="0"/>
      <c r="N41" s="0"/>
      <c r="O41" s="2" t="e">
        <f aca="false">__anonymous_sheet_db__13[[#this row],[situação]]=__anonymous_sheet_db__13[[#this row],[estágio identificado]]</f>
        <v>#VALUE!</v>
      </c>
      <c r="P41" s="0"/>
      <c r="Q41" s="0"/>
    </row>
    <row r="42" customFormat="false" ht="42.75" hidden="false" customHeight="false" outlineLevel="0" collapsed="false">
      <c r="A42" s="175" t="n">
        <v>41</v>
      </c>
      <c r="B42" s="176"/>
      <c r="C42" s="7"/>
      <c r="D42" s="7"/>
      <c r="E42" s="7" t="s">
        <v>835</v>
      </c>
      <c r="F42" s="7"/>
      <c r="G42" s="7"/>
      <c r="H42" s="7"/>
      <c r="I42" s="8" t="s">
        <v>31</v>
      </c>
      <c r="J42" s="7" t="s">
        <v>113</v>
      </c>
      <c r="K42" s="7"/>
      <c r="L42" s="8" t="s">
        <v>31</v>
      </c>
      <c r="M42" s="0"/>
      <c r="N42" s="0"/>
      <c r="O42" s="2" t="e">
        <f aca="false">__anonymous_sheet_db__13[[#this row],[situação]]=__anonymous_sheet_db__13[[#this row],[estágio identificado]]</f>
        <v>#VALUE!</v>
      </c>
      <c r="P42" s="0"/>
      <c r="Q42" s="0"/>
    </row>
    <row r="43" customFormat="false" ht="42.75" hidden="false" customHeight="false" outlineLevel="0" collapsed="false">
      <c r="A43" s="175" t="n">
        <v>42</v>
      </c>
      <c r="B43" s="176"/>
      <c r="C43" s="7"/>
      <c r="D43" s="7"/>
      <c r="E43" s="7" t="s">
        <v>116</v>
      </c>
      <c r="F43" s="7"/>
      <c r="G43" s="7"/>
      <c r="H43" s="7"/>
      <c r="I43" s="8" t="s">
        <v>31</v>
      </c>
      <c r="J43" s="7" t="s">
        <v>62</v>
      </c>
      <c r="K43" s="7"/>
      <c r="L43" s="8" t="s">
        <v>31</v>
      </c>
      <c r="M43" s="0"/>
      <c r="N43" s="0"/>
      <c r="O43" s="2" t="e">
        <f aca="false">__anonymous_sheet_db__13[[#this row],[situação]]=__anonymous_sheet_db__13[[#this row],[estágio identificado]]</f>
        <v>#VALUE!</v>
      </c>
      <c r="P43" s="0"/>
      <c r="Q43" s="0"/>
    </row>
    <row r="44" customFormat="false" ht="57" hidden="false" customHeight="false" outlineLevel="0" collapsed="false">
      <c r="A44" s="175" t="n">
        <v>43</v>
      </c>
      <c r="B44" s="176" t="s">
        <v>805</v>
      </c>
      <c r="C44" s="7" t="s">
        <v>46</v>
      </c>
      <c r="D44" s="7" t="s">
        <v>117</v>
      </c>
      <c r="E44" s="7"/>
      <c r="F44" s="7"/>
      <c r="G44" s="7"/>
      <c r="H44" s="7"/>
      <c r="I44" s="8" t="s">
        <v>31</v>
      </c>
      <c r="J44" s="7" t="s">
        <v>19</v>
      </c>
      <c r="K44" s="7"/>
      <c r="L44" s="8" t="s">
        <v>31</v>
      </c>
      <c r="M44" s="0"/>
      <c r="N44" s="0"/>
      <c r="O44" s="2" t="e">
        <f aca="false">__anonymous_sheet_db__13[[#this row],[situação]]=__anonymous_sheet_db__13[[#this row],[estágio identificado]]</f>
        <v>#VALUE!</v>
      </c>
      <c r="P44" s="0"/>
      <c r="Q44" s="0"/>
    </row>
    <row r="45" customFormat="false" ht="28.5" hidden="false" customHeight="false" outlineLevel="0" collapsed="false">
      <c r="A45" s="175" t="n">
        <v>44</v>
      </c>
      <c r="B45" s="176"/>
      <c r="C45" s="7"/>
      <c r="D45" s="7"/>
      <c r="E45" s="7" t="s">
        <v>836</v>
      </c>
      <c r="F45" s="7"/>
      <c r="G45" s="7"/>
      <c r="H45" s="7"/>
      <c r="I45" s="8" t="s">
        <v>31</v>
      </c>
      <c r="J45" s="7" t="s">
        <v>19</v>
      </c>
      <c r="K45" s="7"/>
      <c r="L45" s="8" t="s">
        <v>31</v>
      </c>
      <c r="M45" s="0"/>
      <c r="N45" s="0"/>
      <c r="O45" s="2" t="e">
        <f aca="false">__anonymous_sheet_db__13[[#this row],[situação]]=__anonymous_sheet_db__13[[#this row],[estágio identificado]]</f>
        <v>#VALUE!</v>
      </c>
      <c r="P45" s="0"/>
      <c r="Q45" s="0"/>
    </row>
    <row r="46" customFormat="false" ht="28.5" hidden="false" customHeight="false" outlineLevel="0" collapsed="false">
      <c r="A46" s="175" t="n">
        <v>45</v>
      </c>
      <c r="B46" s="176"/>
      <c r="C46" s="7"/>
      <c r="D46" s="7"/>
      <c r="E46" s="7" t="s">
        <v>837</v>
      </c>
      <c r="F46" s="7"/>
      <c r="G46" s="7" t="s">
        <v>838</v>
      </c>
      <c r="H46" s="7" t="s">
        <v>839</v>
      </c>
      <c r="I46" s="177" t="s">
        <v>37</v>
      </c>
      <c r="J46" s="7" t="s">
        <v>19</v>
      </c>
      <c r="K46" s="7"/>
      <c r="L46" s="184" t="s">
        <v>31</v>
      </c>
      <c r="M46" s="0"/>
      <c r="N46" s="0"/>
      <c r="O46" s="2" t="e">
        <f aca="false">__anonymous_sheet_db__13[[#this row],[situação]]=__anonymous_sheet_db__13[[#this row],[estágio identificado]]</f>
        <v>#VALUE!</v>
      </c>
      <c r="P46" s="0"/>
      <c r="Q46" s="0"/>
    </row>
    <row r="47" customFormat="false" ht="42.75" hidden="false" customHeight="false" outlineLevel="0" collapsed="false">
      <c r="A47" s="175" t="n">
        <v>46</v>
      </c>
      <c r="B47" s="176"/>
      <c r="C47" s="7"/>
      <c r="D47" s="7"/>
      <c r="E47" s="7" t="s">
        <v>124</v>
      </c>
      <c r="F47" s="7"/>
      <c r="G47" s="7"/>
      <c r="H47" s="7"/>
      <c r="I47" s="8" t="s">
        <v>31</v>
      </c>
      <c r="J47" s="7" t="s">
        <v>19</v>
      </c>
      <c r="K47" s="7"/>
      <c r="L47" s="8" t="s">
        <v>31</v>
      </c>
      <c r="M47" s="0"/>
      <c r="N47" s="0"/>
      <c r="O47" s="2" t="e">
        <f aca="false">__anonymous_sheet_db__13[[#this row],[situação]]=__anonymous_sheet_db__13[[#this row],[estágio identificado]]</f>
        <v>#VALUE!</v>
      </c>
      <c r="P47" s="0"/>
      <c r="Q47" s="0"/>
    </row>
    <row r="48" customFormat="false" ht="71.25" hidden="false" customHeight="false" outlineLevel="0" collapsed="false">
      <c r="A48" s="175" t="n">
        <v>47</v>
      </c>
      <c r="B48" s="176"/>
      <c r="C48" s="7"/>
      <c r="D48" s="7"/>
      <c r="E48" s="7" t="s">
        <v>125</v>
      </c>
      <c r="F48" s="7"/>
      <c r="G48" s="7" t="s">
        <v>840</v>
      </c>
      <c r="H48" s="7" t="s">
        <v>841</v>
      </c>
      <c r="I48" s="8" t="s">
        <v>31</v>
      </c>
      <c r="J48" s="7" t="s">
        <v>19</v>
      </c>
      <c r="K48" s="7"/>
      <c r="L48" s="8" t="s">
        <v>31</v>
      </c>
      <c r="M48" s="0"/>
      <c r="N48" s="0"/>
      <c r="O48" s="2" t="e">
        <f aca="false">__anonymous_sheet_db__13[[#this row],[situação]]=__anonymous_sheet_db__13[[#this row],[estágio identificado]]</f>
        <v>#VALUE!</v>
      </c>
      <c r="P48" s="0"/>
      <c r="Q48" s="0"/>
    </row>
    <row r="49" customFormat="false" ht="28.5" hidden="false" customHeight="false" outlineLevel="0" collapsed="false">
      <c r="A49" s="175" t="n">
        <v>48</v>
      </c>
      <c r="B49" s="176"/>
      <c r="C49" s="7"/>
      <c r="D49" s="7"/>
      <c r="E49" s="7" t="s">
        <v>128</v>
      </c>
      <c r="F49" s="7"/>
      <c r="G49" s="7"/>
      <c r="H49" s="7"/>
      <c r="I49" s="8" t="s">
        <v>31</v>
      </c>
      <c r="J49" s="7" t="s">
        <v>129</v>
      </c>
      <c r="K49" s="7"/>
      <c r="L49" s="8" t="s">
        <v>31</v>
      </c>
      <c r="M49" s="0"/>
      <c r="N49" s="0"/>
      <c r="O49" s="2" t="e">
        <f aca="false">__anonymous_sheet_db__13[[#this row],[situação]]=__anonymous_sheet_db__13[[#this row],[estágio identificado]]</f>
        <v>#VALUE!</v>
      </c>
      <c r="P49" s="0"/>
      <c r="Q49" s="0"/>
    </row>
    <row r="50" customFormat="false" ht="28.5" hidden="false" customHeight="false" outlineLevel="0" collapsed="false">
      <c r="A50" s="175" t="n">
        <v>49</v>
      </c>
      <c r="B50" s="176"/>
      <c r="C50" s="7"/>
      <c r="D50" s="7"/>
      <c r="E50" s="7" t="s">
        <v>130</v>
      </c>
      <c r="F50" s="7"/>
      <c r="G50" s="7"/>
      <c r="H50" s="7"/>
      <c r="I50" s="8" t="s">
        <v>31</v>
      </c>
      <c r="J50" s="7" t="s">
        <v>129</v>
      </c>
      <c r="K50" s="7"/>
      <c r="L50" s="8" t="s">
        <v>31</v>
      </c>
      <c r="M50" s="0"/>
      <c r="N50" s="0"/>
      <c r="O50" s="2" t="e">
        <f aca="false">__anonymous_sheet_db__13[[#this row],[situação]]=__anonymous_sheet_db__13[[#this row],[estágio identificado]]</f>
        <v>#VALUE!</v>
      </c>
      <c r="P50" s="0"/>
      <c r="Q50" s="0"/>
    </row>
    <row r="51" customFormat="false" ht="28.5" hidden="false" customHeight="false" outlineLevel="0" collapsed="false">
      <c r="A51" s="175" t="n">
        <v>50</v>
      </c>
      <c r="B51" s="176"/>
      <c r="C51" s="7"/>
      <c r="D51" s="7"/>
      <c r="E51" s="7" t="s">
        <v>133</v>
      </c>
      <c r="F51" s="7"/>
      <c r="G51" s="7"/>
      <c r="H51" s="7"/>
      <c r="I51" s="8" t="s">
        <v>31</v>
      </c>
      <c r="J51" s="7" t="s">
        <v>19</v>
      </c>
      <c r="K51" s="7"/>
      <c r="L51" s="8" t="s">
        <v>31</v>
      </c>
      <c r="M51" s="0"/>
      <c r="N51" s="0"/>
      <c r="O51" s="2" t="e">
        <f aca="false">__anonymous_sheet_db__13[[#this row],[situação]]=__anonymous_sheet_db__13[[#this row],[estágio identificado]]</f>
        <v>#VALUE!</v>
      </c>
      <c r="P51" s="0"/>
      <c r="Q51" s="0"/>
    </row>
    <row r="52" customFormat="false" ht="28.5" hidden="false" customHeight="false" outlineLevel="0" collapsed="false">
      <c r="A52" s="175" t="n">
        <v>51</v>
      </c>
      <c r="B52" s="176"/>
      <c r="C52" s="7"/>
      <c r="D52" s="7"/>
      <c r="E52" s="7" t="s">
        <v>134</v>
      </c>
      <c r="F52" s="7"/>
      <c r="G52" s="7"/>
      <c r="H52" s="7"/>
      <c r="I52" s="8" t="s">
        <v>31</v>
      </c>
      <c r="J52" s="7" t="s">
        <v>129</v>
      </c>
      <c r="K52" s="7"/>
      <c r="L52" s="8" t="s">
        <v>31</v>
      </c>
      <c r="M52" s="0"/>
      <c r="N52" s="0"/>
      <c r="O52" s="2" t="e">
        <f aca="false">__anonymous_sheet_db__13[[#this row],[situação]]=__anonymous_sheet_db__13[[#this row],[estágio identificado]]</f>
        <v>#VALUE!</v>
      </c>
      <c r="P52" s="0"/>
      <c r="Q52" s="0"/>
    </row>
    <row r="53" customFormat="false" ht="28.5" hidden="false" customHeight="false" outlineLevel="0" collapsed="false">
      <c r="A53" s="175" t="n">
        <v>52</v>
      </c>
      <c r="B53" s="176"/>
      <c r="C53" s="7"/>
      <c r="D53" s="7"/>
      <c r="E53" s="7" t="s">
        <v>135</v>
      </c>
      <c r="F53" s="7"/>
      <c r="G53" s="7"/>
      <c r="H53" s="7"/>
      <c r="I53" s="8" t="s">
        <v>31</v>
      </c>
      <c r="J53" s="7" t="s">
        <v>108</v>
      </c>
      <c r="K53" s="7"/>
      <c r="L53" s="8" t="s">
        <v>31</v>
      </c>
      <c r="M53" s="0"/>
      <c r="N53" s="0"/>
      <c r="O53" s="2" t="e">
        <f aca="false">__anonymous_sheet_db__13[[#this row],[situação]]=__anonymous_sheet_db__13[[#this row],[estágio identificado]]</f>
        <v>#VALUE!</v>
      </c>
      <c r="P53" s="0"/>
      <c r="Q53" s="0"/>
    </row>
    <row r="54" customFormat="false" ht="42.75" hidden="false" customHeight="false" outlineLevel="0" collapsed="false">
      <c r="A54" s="175" t="n">
        <v>53</v>
      </c>
      <c r="B54" s="176"/>
      <c r="C54" s="7"/>
      <c r="D54" s="7"/>
      <c r="E54" s="7" t="s">
        <v>136</v>
      </c>
      <c r="F54" s="7"/>
      <c r="G54" s="7"/>
      <c r="H54" s="7"/>
      <c r="I54" s="8" t="s">
        <v>31</v>
      </c>
      <c r="J54" s="7" t="s">
        <v>108</v>
      </c>
      <c r="K54" s="7"/>
      <c r="L54" s="8" t="s">
        <v>31</v>
      </c>
      <c r="M54" s="0"/>
      <c r="N54" s="0"/>
      <c r="O54" s="2" t="e">
        <f aca="false">__anonymous_sheet_db__13[[#this row],[situação]]=__anonymous_sheet_db__13[[#this row],[estágio identificado]]</f>
        <v>#VALUE!</v>
      </c>
      <c r="P54" s="0"/>
      <c r="Q54" s="0"/>
    </row>
    <row r="55" customFormat="false" ht="42.75" hidden="false" customHeight="false" outlineLevel="0" collapsed="false">
      <c r="A55" s="175" t="n">
        <v>54</v>
      </c>
      <c r="B55" s="176"/>
      <c r="C55" s="7"/>
      <c r="D55" s="7"/>
      <c r="E55" s="7" t="s">
        <v>137</v>
      </c>
      <c r="F55" s="7"/>
      <c r="G55" s="7"/>
      <c r="H55" s="7"/>
      <c r="I55" s="8" t="s">
        <v>31</v>
      </c>
      <c r="J55" s="7" t="s">
        <v>108</v>
      </c>
      <c r="K55" s="7"/>
      <c r="L55" s="8" t="s">
        <v>31</v>
      </c>
      <c r="M55" s="0"/>
      <c r="N55" s="0"/>
      <c r="O55" s="2" t="e">
        <f aca="false">__anonymous_sheet_db__13[[#this row],[situação]]=__anonymous_sheet_db__13[[#this row],[estágio identificado]]</f>
        <v>#VALUE!</v>
      </c>
      <c r="P55" s="0"/>
      <c r="Q55" s="0"/>
    </row>
    <row r="56" customFormat="false" ht="28.5" hidden="false" customHeight="false" outlineLevel="0" collapsed="false">
      <c r="A56" s="175" t="n">
        <v>55</v>
      </c>
      <c r="B56" s="176"/>
      <c r="C56" s="7"/>
      <c r="D56" s="7"/>
      <c r="E56" s="7" t="s">
        <v>138</v>
      </c>
      <c r="F56" s="7"/>
      <c r="G56" s="7"/>
      <c r="H56" s="7"/>
      <c r="I56" s="8" t="s">
        <v>31</v>
      </c>
      <c r="J56" s="7" t="s">
        <v>108</v>
      </c>
      <c r="K56" s="7"/>
      <c r="L56" s="8" t="s">
        <v>31</v>
      </c>
      <c r="M56" s="0"/>
      <c r="N56" s="0"/>
      <c r="O56" s="2" t="e">
        <f aca="false">__anonymous_sheet_db__13[[#this row],[situação]]=__anonymous_sheet_db__13[[#this row],[estágio identificado]]</f>
        <v>#VALUE!</v>
      </c>
      <c r="P56" s="0"/>
      <c r="Q56" s="0"/>
    </row>
    <row r="57" customFormat="false" ht="42.75" hidden="false" customHeight="false" outlineLevel="0" collapsed="false">
      <c r="A57" s="175" t="n">
        <v>56</v>
      </c>
      <c r="B57" s="176"/>
      <c r="C57" s="7"/>
      <c r="D57" s="7"/>
      <c r="E57" s="7" t="s">
        <v>842</v>
      </c>
      <c r="F57" s="7"/>
      <c r="G57" s="7"/>
      <c r="H57" s="7"/>
      <c r="I57" s="8" t="s">
        <v>31</v>
      </c>
      <c r="J57" s="7" t="s">
        <v>141</v>
      </c>
      <c r="K57" s="7"/>
      <c r="L57" s="8" t="s">
        <v>31</v>
      </c>
      <c r="M57" s="0"/>
      <c r="N57" s="0"/>
      <c r="O57" s="2" t="e">
        <f aca="false">__anonymous_sheet_db__13[[#this row],[situação]]=__anonymous_sheet_db__13[[#this row],[estágio identificado]]</f>
        <v>#VALUE!</v>
      </c>
      <c r="P57" s="0"/>
      <c r="Q57" s="0"/>
    </row>
    <row r="58" customFormat="false" ht="71.25" hidden="false" customHeight="false" outlineLevel="0" collapsed="false">
      <c r="A58" s="175" t="n">
        <v>57</v>
      </c>
      <c r="B58" s="176" t="s">
        <v>843</v>
      </c>
      <c r="C58" s="7" t="s">
        <v>844</v>
      </c>
      <c r="D58" s="179" t="s">
        <v>146</v>
      </c>
      <c r="E58" s="7"/>
      <c r="F58" s="7"/>
      <c r="G58" s="7" t="s">
        <v>147</v>
      </c>
      <c r="H58" s="7" t="s">
        <v>148</v>
      </c>
      <c r="I58" s="177" t="s">
        <v>37</v>
      </c>
      <c r="J58" s="7" t="s">
        <v>141</v>
      </c>
      <c r="K58" s="7" t="s">
        <v>820</v>
      </c>
      <c r="L58" s="184" t="s">
        <v>160</v>
      </c>
      <c r="M58" s="0"/>
      <c r="N58" s="0"/>
      <c r="O58" s="2" t="e">
        <f aca="false">__anonymous_sheet_db__13[[#this row],[situação]]=__anonymous_sheet_db__13[[#this row],[estágio identificado]]</f>
        <v>#VALUE!</v>
      </c>
      <c r="P58" s="0"/>
      <c r="Q58" s="0"/>
    </row>
    <row r="59" customFormat="false" ht="28.5" hidden="false" customHeight="false" outlineLevel="0" collapsed="false">
      <c r="A59" s="175" t="n">
        <v>58</v>
      </c>
      <c r="B59" s="176" t="s">
        <v>843</v>
      </c>
      <c r="C59" s="7" t="s">
        <v>844</v>
      </c>
      <c r="D59" s="7" t="s">
        <v>149</v>
      </c>
      <c r="E59" s="7"/>
      <c r="F59" s="7"/>
      <c r="G59" s="7"/>
      <c r="H59" s="7"/>
      <c r="I59" s="8" t="s">
        <v>31</v>
      </c>
      <c r="J59" s="7" t="s">
        <v>113</v>
      </c>
      <c r="K59" s="7"/>
      <c r="L59" s="8" t="s">
        <v>31</v>
      </c>
      <c r="M59" s="0"/>
      <c r="N59" s="0"/>
      <c r="O59" s="2" t="e">
        <f aca="false">__anonymous_sheet_db__13[[#this row],[situação]]=__anonymous_sheet_db__13[[#this row],[estágio identificado]]</f>
        <v>#VALUE!</v>
      </c>
      <c r="P59" s="0"/>
      <c r="Q59" s="0"/>
    </row>
    <row r="60" customFormat="false" ht="42.75" hidden="false" customHeight="false" outlineLevel="0" collapsed="false">
      <c r="A60" s="175" t="n">
        <v>59</v>
      </c>
      <c r="B60" s="176"/>
      <c r="C60" s="7"/>
      <c r="D60" s="7"/>
      <c r="E60" s="7" t="s">
        <v>150</v>
      </c>
      <c r="F60" s="7"/>
      <c r="G60" s="7"/>
      <c r="H60" s="7"/>
      <c r="I60" s="8" t="s">
        <v>31</v>
      </c>
      <c r="J60" s="7" t="s">
        <v>113</v>
      </c>
      <c r="K60" s="7"/>
      <c r="L60" s="8" t="s">
        <v>31</v>
      </c>
      <c r="M60" s="0"/>
      <c r="N60" s="0"/>
      <c r="O60" s="2" t="e">
        <f aca="false">__anonymous_sheet_db__13[[#this row],[situação]]=__anonymous_sheet_db__13[[#this row],[estágio identificado]]</f>
        <v>#VALUE!</v>
      </c>
      <c r="P60" s="0"/>
      <c r="Q60" s="0"/>
    </row>
    <row r="61" customFormat="false" ht="42.75" hidden="false" customHeight="false" outlineLevel="0" collapsed="false">
      <c r="A61" s="175" t="n">
        <v>60</v>
      </c>
      <c r="B61" s="176" t="s">
        <v>843</v>
      </c>
      <c r="C61" s="7" t="s">
        <v>845</v>
      </c>
      <c r="D61" s="7"/>
      <c r="E61" s="7" t="s">
        <v>150</v>
      </c>
      <c r="F61" s="7"/>
      <c r="G61" s="7"/>
      <c r="H61" s="7"/>
      <c r="I61" s="8" t="s">
        <v>31</v>
      </c>
      <c r="J61" s="7" t="s">
        <v>108</v>
      </c>
      <c r="K61" s="7"/>
      <c r="L61" s="8" t="s">
        <v>31</v>
      </c>
      <c r="M61" s="0"/>
      <c r="N61" s="0"/>
      <c r="O61" s="2" t="e">
        <f aca="false">__anonymous_sheet_db__13[[#this row],[situação]]=__anonymous_sheet_db__13[[#this row],[estágio identificado]]</f>
        <v>#VALUE!</v>
      </c>
      <c r="P61" s="0"/>
      <c r="Q61" s="0"/>
    </row>
    <row r="62" customFormat="false" ht="99.75" hidden="false" customHeight="false" outlineLevel="0" collapsed="false">
      <c r="A62" s="175" t="n">
        <v>61</v>
      </c>
      <c r="B62" s="176" t="s">
        <v>843</v>
      </c>
      <c r="C62" s="7" t="s">
        <v>846</v>
      </c>
      <c r="D62" s="179" t="s">
        <v>154</v>
      </c>
      <c r="E62" s="7"/>
      <c r="F62" s="7"/>
      <c r="G62" s="7" t="s">
        <v>157</v>
      </c>
      <c r="H62" s="7" t="s">
        <v>158</v>
      </c>
      <c r="I62" s="177" t="s">
        <v>37</v>
      </c>
      <c r="J62" s="7" t="s">
        <v>847</v>
      </c>
      <c r="K62" s="7" t="s">
        <v>848</v>
      </c>
      <c r="L62" s="177" t="s">
        <v>37</v>
      </c>
      <c r="M62" s="0"/>
      <c r="N62" s="0"/>
      <c r="O62" s="2" t="e">
        <f aca="false">__anonymous_sheet_db__13[[#this row],[situação]]=__anonymous_sheet_db__13[[#this row],[estágio identificado]]</f>
        <v>#VALUE!</v>
      </c>
      <c r="P62" s="0"/>
      <c r="Q62" s="0"/>
    </row>
    <row r="63" customFormat="false" ht="71.25" hidden="false" customHeight="false" outlineLevel="0" collapsed="false">
      <c r="A63" s="175" t="n">
        <v>62</v>
      </c>
      <c r="B63" s="176" t="s">
        <v>843</v>
      </c>
      <c r="C63" s="7" t="s">
        <v>846</v>
      </c>
      <c r="D63" s="179" t="s">
        <v>159</v>
      </c>
      <c r="E63" s="7"/>
      <c r="F63" s="7"/>
      <c r="G63" s="7" t="s">
        <v>161</v>
      </c>
      <c r="H63" s="7" t="s">
        <v>162</v>
      </c>
      <c r="I63" s="177" t="s">
        <v>37</v>
      </c>
      <c r="J63" s="7" t="s">
        <v>847</v>
      </c>
      <c r="K63" s="7" t="s">
        <v>808</v>
      </c>
      <c r="L63" s="184" t="s">
        <v>160</v>
      </c>
      <c r="M63" s="0"/>
      <c r="N63" s="0"/>
      <c r="O63" s="2" t="e">
        <f aca="false">__anonymous_sheet_db__13[[#this row],[situação]]=__anonymous_sheet_db__13[[#this row],[estágio identificado]]</f>
        <v>#VALUE!</v>
      </c>
      <c r="P63" s="0"/>
      <c r="Q63" s="0"/>
    </row>
    <row r="64" customFormat="false" ht="71.25" hidden="false" customHeight="false" outlineLevel="0" collapsed="false">
      <c r="A64" s="175" t="n">
        <v>63</v>
      </c>
      <c r="B64" s="176" t="s">
        <v>843</v>
      </c>
      <c r="C64" s="7" t="s">
        <v>846</v>
      </c>
      <c r="D64" s="179" t="s">
        <v>165</v>
      </c>
      <c r="E64" s="7"/>
      <c r="F64" s="7"/>
      <c r="G64" s="7" t="s">
        <v>166</v>
      </c>
      <c r="H64" s="7" t="s">
        <v>167</v>
      </c>
      <c r="I64" s="177" t="s">
        <v>37</v>
      </c>
      <c r="J64" s="7" t="s">
        <v>847</v>
      </c>
      <c r="K64" s="7" t="s">
        <v>808</v>
      </c>
      <c r="L64" s="177" t="s">
        <v>37</v>
      </c>
      <c r="M64" s="0"/>
      <c r="N64" s="0"/>
      <c r="O64" s="2" t="e">
        <f aca="false">__anonymous_sheet_db__13[[#this row],[situação]]=__anonymous_sheet_db__13[[#this row],[estágio identificado]]</f>
        <v>#VALUE!</v>
      </c>
      <c r="P64" s="0"/>
      <c r="Q64" s="0"/>
    </row>
    <row r="65" customFormat="false" ht="171" hidden="false" customHeight="false" outlineLevel="0" collapsed="false">
      <c r="A65" s="175" t="n">
        <v>64</v>
      </c>
      <c r="B65" s="176" t="s">
        <v>843</v>
      </c>
      <c r="C65" s="7" t="s">
        <v>846</v>
      </c>
      <c r="D65" s="179" t="s">
        <v>168</v>
      </c>
      <c r="E65" s="7"/>
      <c r="F65" s="7"/>
      <c r="G65" s="7" t="s">
        <v>169</v>
      </c>
      <c r="H65" s="7" t="s">
        <v>170</v>
      </c>
      <c r="I65" s="177" t="s">
        <v>849</v>
      </c>
      <c r="J65" s="7" t="s">
        <v>847</v>
      </c>
      <c r="K65" s="7" t="s">
        <v>848</v>
      </c>
      <c r="L65" s="184" t="s">
        <v>160</v>
      </c>
      <c r="M65" s="0"/>
      <c r="N65" s="0"/>
      <c r="O65" s="2" t="e">
        <f aca="false">__anonymous_sheet_db__13[[#this row],[situação]]=__anonymous_sheet_db__13[[#this row],[estágio identificado]]</f>
        <v>#VALUE!</v>
      </c>
      <c r="P65" s="0"/>
      <c r="Q65" s="0"/>
    </row>
    <row r="66" customFormat="false" ht="85.5" hidden="false" customHeight="false" outlineLevel="0" collapsed="false">
      <c r="A66" s="175" t="n">
        <v>65</v>
      </c>
      <c r="B66" s="176" t="s">
        <v>843</v>
      </c>
      <c r="C66" s="7" t="s">
        <v>846</v>
      </c>
      <c r="D66" s="179" t="s">
        <v>173</v>
      </c>
      <c r="E66" s="7"/>
      <c r="F66" s="7"/>
      <c r="G66" s="7" t="s">
        <v>174</v>
      </c>
      <c r="H66" s="7" t="s">
        <v>175</v>
      </c>
      <c r="I66" s="177" t="s">
        <v>37</v>
      </c>
      <c r="J66" s="7" t="s">
        <v>847</v>
      </c>
      <c r="K66" s="7" t="s">
        <v>848</v>
      </c>
      <c r="L66" s="184" t="s">
        <v>160</v>
      </c>
      <c r="M66" s="0"/>
      <c r="N66" s="0"/>
      <c r="O66" s="2" t="e">
        <f aca="false">__anonymous_sheet_db__13[[#this row],[situação]]=__anonymous_sheet_db__13[[#this row],[estágio identificado]]</f>
        <v>#VALUE!</v>
      </c>
      <c r="P66" s="0"/>
      <c r="Q66" s="0"/>
    </row>
    <row r="67" customFormat="false" ht="85.5" hidden="false" customHeight="false" outlineLevel="0" collapsed="false">
      <c r="A67" s="175" t="n">
        <v>66</v>
      </c>
      <c r="B67" s="176" t="s">
        <v>843</v>
      </c>
      <c r="C67" s="7" t="s">
        <v>846</v>
      </c>
      <c r="D67" s="179" t="s">
        <v>176</v>
      </c>
      <c r="E67" s="7"/>
      <c r="F67" s="7"/>
      <c r="G67" s="7" t="s">
        <v>177</v>
      </c>
      <c r="H67" s="7" t="s">
        <v>178</v>
      </c>
      <c r="I67" s="177" t="s">
        <v>37</v>
      </c>
      <c r="J67" s="7" t="s">
        <v>847</v>
      </c>
      <c r="K67" s="7" t="s">
        <v>808</v>
      </c>
      <c r="L67" s="177" t="s">
        <v>37</v>
      </c>
      <c r="M67" s="0"/>
      <c r="N67" s="0"/>
      <c r="O67" s="2" t="e">
        <f aca="false">__anonymous_sheet_db__13[[#this row],[situação]]=__anonymous_sheet_db__13[[#this row],[estágio identificado]]</f>
        <v>#VALUE!</v>
      </c>
      <c r="P67" s="0"/>
      <c r="Q67" s="0"/>
    </row>
    <row r="68" customFormat="false" ht="99.75" hidden="false" customHeight="false" outlineLevel="0" collapsed="false">
      <c r="A68" s="175" t="n">
        <v>67</v>
      </c>
      <c r="B68" s="176" t="s">
        <v>843</v>
      </c>
      <c r="C68" s="7" t="s">
        <v>846</v>
      </c>
      <c r="D68" s="179" t="s">
        <v>179</v>
      </c>
      <c r="E68" s="7"/>
      <c r="F68" s="7"/>
      <c r="G68" s="7" t="s">
        <v>180</v>
      </c>
      <c r="H68" s="7" t="s">
        <v>181</v>
      </c>
      <c r="I68" s="177" t="s">
        <v>37</v>
      </c>
      <c r="J68" s="7" t="s">
        <v>847</v>
      </c>
      <c r="K68" s="7"/>
      <c r="L68" s="184" t="s">
        <v>21</v>
      </c>
      <c r="M68" s="2" t="s">
        <v>850</v>
      </c>
      <c r="N68" s="0"/>
      <c r="O68" s="2" t="e">
        <f aca="false">__anonymous_sheet_db__13[[#this row],[situação]]=__anonymous_sheet_db__13[[#this row],[estágio identificado]]</f>
        <v>#VALUE!</v>
      </c>
      <c r="P68" s="0"/>
      <c r="Q68" s="0"/>
    </row>
    <row r="69" customFormat="false" ht="85.5" hidden="false" customHeight="false" outlineLevel="0" collapsed="false">
      <c r="A69" s="175" t="n">
        <v>68</v>
      </c>
      <c r="B69" s="176" t="s">
        <v>843</v>
      </c>
      <c r="C69" s="7" t="s">
        <v>846</v>
      </c>
      <c r="D69" s="179" t="s">
        <v>183</v>
      </c>
      <c r="E69" s="7"/>
      <c r="F69" s="7"/>
      <c r="G69" s="7" t="s">
        <v>184</v>
      </c>
      <c r="H69" s="7" t="s">
        <v>185</v>
      </c>
      <c r="I69" s="177" t="s">
        <v>21</v>
      </c>
      <c r="J69" s="7" t="s">
        <v>847</v>
      </c>
      <c r="K69" s="7" t="s">
        <v>848</v>
      </c>
      <c r="L69" s="177" t="s">
        <v>21</v>
      </c>
      <c r="M69" s="0"/>
      <c r="N69" s="0"/>
      <c r="O69" s="2" t="e">
        <f aca="false">__anonymous_sheet_db__13[[#this row],[situação]]=__anonymous_sheet_db__13[[#this row],[estágio identificado]]</f>
        <v>#VALUE!</v>
      </c>
      <c r="P69" s="0"/>
      <c r="Q69" s="0"/>
    </row>
    <row r="70" customFormat="false" ht="106.5" hidden="false" customHeight="false" outlineLevel="0" collapsed="false">
      <c r="A70" s="175" t="n">
        <v>69</v>
      </c>
      <c r="B70" s="176" t="s">
        <v>843</v>
      </c>
      <c r="C70" s="7" t="s">
        <v>846</v>
      </c>
      <c r="D70" s="179" t="s">
        <v>187</v>
      </c>
      <c r="E70" s="7"/>
      <c r="F70" s="7"/>
      <c r="G70" s="7" t="s">
        <v>190</v>
      </c>
      <c r="H70" s="7" t="s">
        <v>191</v>
      </c>
      <c r="I70" s="177" t="s">
        <v>849</v>
      </c>
      <c r="J70" s="7" t="s">
        <v>851</v>
      </c>
      <c r="K70" s="7" t="s">
        <v>848</v>
      </c>
      <c r="L70" s="177" t="s">
        <v>772</v>
      </c>
      <c r="M70" s="0"/>
      <c r="N70" s="0"/>
      <c r="O70" s="2" t="e">
        <f aca="false">__anonymous_sheet_db__13[[#this row],[situação]]=__anonymous_sheet_db__13[[#this row],[estágio identificado]]</f>
        <v>#VALUE!</v>
      </c>
      <c r="P70" s="0"/>
      <c r="Q70" s="0"/>
    </row>
    <row r="71" customFormat="false" ht="15" hidden="false" customHeight="false" outlineLevel="0" collapsed="false">
      <c r="A71" s="175" t="n">
        <v>70</v>
      </c>
      <c r="B71" s="176"/>
      <c r="C71" s="7"/>
      <c r="D71" s="7"/>
      <c r="E71" s="7" t="s">
        <v>193</v>
      </c>
      <c r="F71" s="7"/>
      <c r="G71" s="7"/>
      <c r="H71" s="7"/>
      <c r="I71" s="177" t="s">
        <v>849</v>
      </c>
      <c r="J71" s="7"/>
      <c r="K71" s="7" t="s">
        <v>848</v>
      </c>
      <c r="L71" s="177" t="s">
        <v>772</v>
      </c>
      <c r="M71" s="0"/>
      <c r="N71" s="0"/>
      <c r="O71" s="2" t="e">
        <f aca="false">__anonymous_sheet_db__13[[#this row],[situação]]=__anonymous_sheet_db__13[[#this row],[estágio identificado]]</f>
        <v>#VALUE!</v>
      </c>
      <c r="P71" s="0"/>
      <c r="Q71" s="0"/>
    </row>
    <row r="72" customFormat="false" ht="15" hidden="false" customHeight="false" outlineLevel="0" collapsed="false">
      <c r="A72" s="175" t="n">
        <v>71</v>
      </c>
      <c r="B72" s="176"/>
      <c r="C72" s="7"/>
      <c r="D72" s="7"/>
      <c r="E72" s="7" t="s">
        <v>852</v>
      </c>
      <c r="F72" s="7"/>
      <c r="G72" s="7"/>
      <c r="H72" s="7"/>
      <c r="I72" s="177" t="s">
        <v>849</v>
      </c>
      <c r="J72" s="7"/>
      <c r="K72" s="7" t="s">
        <v>848</v>
      </c>
      <c r="L72" s="177" t="s">
        <v>772</v>
      </c>
      <c r="M72" s="0"/>
      <c r="N72" s="0"/>
      <c r="O72" s="2" t="e">
        <f aca="false">__anonymous_sheet_db__13[[#this row],[situação]]=__anonymous_sheet_db__13[[#this row],[estágio identificado]]</f>
        <v>#VALUE!</v>
      </c>
      <c r="P72" s="0"/>
      <c r="Q72" s="0"/>
    </row>
    <row r="73" customFormat="false" ht="15" hidden="false" customHeight="false" outlineLevel="0" collapsed="false">
      <c r="A73" s="175" t="n">
        <v>72</v>
      </c>
      <c r="B73" s="176"/>
      <c r="C73" s="7"/>
      <c r="D73" s="7"/>
      <c r="E73" s="7" t="s">
        <v>853</v>
      </c>
      <c r="F73" s="7"/>
      <c r="G73" s="7"/>
      <c r="H73" s="7"/>
      <c r="I73" s="177" t="s">
        <v>849</v>
      </c>
      <c r="J73" s="7"/>
      <c r="K73" s="7" t="s">
        <v>848</v>
      </c>
      <c r="L73" s="177" t="s">
        <v>772</v>
      </c>
      <c r="M73" s="0"/>
      <c r="N73" s="0"/>
      <c r="O73" s="2" t="e">
        <f aca="false">__anonymous_sheet_db__13[[#this row],[situação]]=__anonymous_sheet_db__13[[#this row],[estágio identificado]]</f>
        <v>#VALUE!</v>
      </c>
      <c r="P73" s="0"/>
      <c r="Q73" s="0"/>
    </row>
    <row r="74" customFormat="false" ht="85.5" hidden="false" customHeight="false" outlineLevel="0" collapsed="false">
      <c r="A74" s="175" t="n">
        <v>73</v>
      </c>
      <c r="B74" s="176" t="s">
        <v>843</v>
      </c>
      <c r="C74" s="7" t="s">
        <v>846</v>
      </c>
      <c r="D74" s="179" t="s">
        <v>196</v>
      </c>
      <c r="E74" s="7"/>
      <c r="F74" s="7"/>
      <c r="G74" s="7"/>
      <c r="H74" s="7"/>
      <c r="I74" s="177" t="s">
        <v>21</v>
      </c>
      <c r="J74" s="7" t="s">
        <v>851</v>
      </c>
      <c r="K74" s="7"/>
      <c r="L74" s="177" t="s">
        <v>21</v>
      </c>
      <c r="M74" s="2" t="s">
        <v>850</v>
      </c>
      <c r="N74" s="0"/>
      <c r="O74" s="2" t="e">
        <f aca="false">__anonymous_sheet_db__13[[#this row],[situação]]=__anonymous_sheet_db__13[[#this row],[estágio identificado]]</f>
        <v>#VALUE!</v>
      </c>
      <c r="P74" s="0"/>
      <c r="Q74" s="0"/>
    </row>
    <row r="75" customFormat="false" ht="199.5" hidden="false" customHeight="false" outlineLevel="0" collapsed="false">
      <c r="A75" s="175" t="n">
        <v>74</v>
      </c>
      <c r="B75" s="176" t="s">
        <v>843</v>
      </c>
      <c r="C75" s="7" t="s">
        <v>846</v>
      </c>
      <c r="D75" s="181" t="s">
        <v>197</v>
      </c>
      <c r="E75" s="7"/>
      <c r="F75" s="7"/>
      <c r="G75" s="7" t="s">
        <v>200</v>
      </c>
      <c r="H75" s="7" t="s">
        <v>854</v>
      </c>
      <c r="I75" s="177" t="s">
        <v>21</v>
      </c>
      <c r="J75" s="7" t="s">
        <v>855</v>
      </c>
      <c r="K75" s="7" t="s">
        <v>848</v>
      </c>
      <c r="L75" s="177" t="s">
        <v>21</v>
      </c>
      <c r="M75" s="0"/>
      <c r="N75" s="0"/>
      <c r="O75" s="2" t="e">
        <f aca="false">__anonymous_sheet_db__13[[#this row],[situação]]=__anonymous_sheet_db__13[[#this row],[estágio identificado]]</f>
        <v>#VALUE!</v>
      </c>
      <c r="P75" s="0"/>
      <c r="Q75" s="0"/>
    </row>
    <row r="76" customFormat="false" ht="28.5" hidden="false" customHeight="false" outlineLevel="0" collapsed="false">
      <c r="A76" s="175" t="n">
        <v>75</v>
      </c>
      <c r="B76" s="176"/>
      <c r="C76" s="7"/>
      <c r="D76" s="7"/>
      <c r="E76" s="7" t="s">
        <v>856</v>
      </c>
      <c r="F76" s="7"/>
      <c r="G76" s="7"/>
      <c r="H76" s="7"/>
      <c r="I76" s="8" t="s">
        <v>31</v>
      </c>
      <c r="J76" s="7" t="s">
        <v>855</v>
      </c>
      <c r="K76" s="7"/>
      <c r="L76" s="8" t="s">
        <v>31</v>
      </c>
      <c r="M76" s="0"/>
      <c r="N76" s="0"/>
      <c r="O76" s="2" t="e">
        <f aca="false">__anonymous_sheet_db__13[[#this row],[situação]]=__anonymous_sheet_db__13[[#this row],[estágio identificado]]</f>
        <v>#VALUE!</v>
      </c>
      <c r="P76" s="0"/>
      <c r="Q76" s="0"/>
    </row>
    <row r="77" customFormat="false" ht="15" hidden="false" customHeight="false" outlineLevel="0" collapsed="false">
      <c r="A77" s="175" t="n">
        <v>76</v>
      </c>
      <c r="B77" s="176"/>
      <c r="C77" s="7"/>
      <c r="D77" s="7"/>
      <c r="E77" s="7" t="s">
        <v>413</v>
      </c>
      <c r="F77" s="7" t="s">
        <v>825</v>
      </c>
      <c r="G77" s="7"/>
      <c r="H77" s="7"/>
      <c r="I77" s="8" t="s">
        <v>31</v>
      </c>
      <c r="J77" s="7" t="s">
        <v>855</v>
      </c>
      <c r="K77" s="7"/>
      <c r="L77" s="8" t="s">
        <v>31</v>
      </c>
      <c r="M77" s="0"/>
      <c r="N77" s="0"/>
      <c r="O77" s="2" t="e">
        <f aca="false">__anonymous_sheet_db__13[[#this row],[situação]]=__anonymous_sheet_db__13[[#this row],[estágio identificado]]</f>
        <v>#VALUE!</v>
      </c>
      <c r="P77" s="0"/>
      <c r="Q77" s="0"/>
    </row>
    <row r="78" customFormat="false" ht="28.5" hidden="false" customHeight="false" outlineLevel="0" collapsed="false">
      <c r="A78" s="175" t="n">
        <v>77</v>
      </c>
      <c r="B78" s="176"/>
      <c r="C78" s="7"/>
      <c r="D78" s="7"/>
      <c r="E78" s="7" t="s">
        <v>857</v>
      </c>
      <c r="F78" s="7"/>
      <c r="G78" s="7"/>
      <c r="H78" s="7"/>
      <c r="I78" s="8" t="s">
        <v>31</v>
      </c>
      <c r="J78" s="7" t="s">
        <v>855</v>
      </c>
      <c r="K78" s="7"/>
      <c r="L78" s="8" t="s">
        <v>31</v>
      </c>
      <c r="M78" s="0"/>
      <c r="N78" s="0"/>
      <c r="O78" s="2" t="e">
        <f aca="false">__anonymous_sheet_db__13[[#this row],[situação]]=__anonymous_sheet_db__13[[#this row],[estágio identificado]]</f>
        <v>#VALUE!</v>
      </c>
      <c r="P78" s="0"/>
      <c r="Q78" s="0"/>
    </row>
    <row r="79" customFormat="false" ht="15" hidden="false" customHeight="false" outlineLevel="0" collapsed="false">
      <c r="A79" s="175" t="n">
        <v>78</v>
      </c>
      <c r="B79" s="176" t="s">
        <v>858</v>
      </c>
      <c r="C79" s="7" t="s">
        <v>859</v>
      </c>
      <c r="D79" s="181" t="s">
        <v>206</v>
      </c>
      <c r="E79" s="7"/>
      <c r="F79" s="7"/>
      <c r="G79" s="7"/>
      <c r="H79" s="7"/>
      <c r="I79" s="177" t="s">
        <v>37</v>
      </c>
      <c r="J79" s="7" t="s">
        <v>860</v>
      </c>
      <c r="K79" s="7" t="s">
        <v>808</v>
      </c>
      <c r="L79" s="177" t="s">
        <v>37</v>
      </c>
      <c r="M79" s="0"/>
      <c r="N79" s="0"/>
      <c r="O79" s="2" t="e">
        <f aca="false">__anonymous_sheet_db__13[[#this row],[situação]]=__anonymous_sheet_db__13[[#this row],[estágio identificado]]</f>
        <v>#VALUE!</v>
      </c>
      <c r="P79" s="0"/>
      <c r="Q79" s="0"/>
    </row>
    <row r="80" customFormat="false" ht="114" hidden="false" customHeight="false" outlineLevel="0" collapsed="false">
      <c r="A80" s="175" t="n">
        <v>79</v>
      </c>
      <c r="B80" s="176" t="s">
        <v>858</v>
      </c>
      <c r="C80" s="7" t="s">
        <v>859</v>
      </c>
      <c r="D80" s="181" t="s">
        <v>208</v>
      </c>
      <c r="E80" s="7" t="s">
        <v>861</v>
      </c>
      <c r="F80" s="7"/>
      <c r="G80" s="7" t="s">
        <v>211</v>
      </c>
      <c r="H80" s="7" t="s">
        <v>212</v>
      </c>
      <c r="I80" s="177" t="s">
        <v>21</v>
      </c>
      <c r="J80" s="7" t="s">
        <v>860</v>
      </c>
      <c r="K80" s="7" t="s">
        <v>848</v>
      </c>
      <c r="L80" s="184" t="s">
        <v>21</v>
      </c>
      <c r="M80" s="2" t="s">
        <v>850</v>
      </c>
      <c r="N80" s="0"/>
      <c r="O80" s="2" t="e">
        <f aca="false">__anonymous_sheet_db__13[[#this row],[situação]]=__anonymous_sheet_db__13[[#this row],[estágio identificado]]</f>
        <v>#VALUE!</v>
      </c>
      <c r="P80" s="0"/>
      <c r="Q80" s="0"/>
    </row>
    <row r="81" customFormat="false" ht="15" hidden="false" customHeight="false" outlineLevel="0" collapsed="false">
      <c r="A81" s="175" t="n">
        <v>80</v>
      </c>
      <c r="B81" s="176" t="s">
        <v>858</v>
      </c>
      <c r="C81" s="7" t="s">
        <v>859</v>
      </c>
      <c r="D81" s="181" t="s">
        <v>213</v>
      </c>
      <c r="E81" s="7"/>
      <c r="F81" s="7"/>
      <c r="G81" s="7"/>
      <c r="H81" s="7"/>
      <c r="I81" s="177" t="s">
        <v>37</v>
      </c>
      <c r="J81" s="7" t="s">
        <v>860</v>
      </c>
      <c r="K81" s="7" t="s">
        <v>808</v>
      </c>
      <c r="L81" s="177" t="s">
        <v>37</v>
      </c>
      <c r="M81" s="0"/>
      <c r="N81" s="0"/>
      <c r="O81" s="2" t="e">
        <f aca="false">__anonymous_sheet_db__13[[#this row],[situação]]=__anonymous_sheet_db__13[[#this row],[estágio identificado]]</f>
        <v>#VALUE!</v>
      </c>
      <c r="P81" s="0"/>
      <c r="Q81" s="0"/>
    </row>
    <row r="82" customFormat="false" ht="28.5" hidden="false" customHeight="false" outlineLevel="0" collapsed="false">
      <c r="A82" s="175" t="n">
        <v>81</v>
      </c>
      <c r="B82" s="176" t="s">
        <v>858</v>
      </c>
      <c r="C82" s="7" t="s">
        <v>859</v>
      </c>
      <c r="D82" s="181" t="s">
        <v>214</v>
      </c>
      <c r="E82" s="7"/>
      <c r="F82" s="7"/>
      <c r="G82" s="7"/>
      <c r="H82" s="7"/>
      <c r="I82" s="177" t="s">
        <v>37</v>
      </c>
      <c r="J82" s="7" t="s">
        <v>860</v>
      </c>
      <c r="K82" s="7" t="s">
        <v>808</v>
      </c>
      <c r="L82" s="177" t="s">
        <v>37</v>
      </c>
      <c r="M82" s="0"/>
      <c r="N82" s="0"/>
      <c r="O82" s="2" t="e">
        <f aca="false">__anonymous_sheet_db__13[[#this row],[situação]]=__anonymous_sheet_db__13[[#this row],[estágio identificado]]</f>
        <v>#VALUE!</v>
      </c>
      <c r="P82" s="0"/>
      <c r="Q82" s="0"/>
    </row>
    <row r="83" customFormat="false" ht="85.5" hidden="false" customHeight="false" outlineLevel="0" collapsed="false">
      <c r="A83" s="175" t="n">
        <v>82</v>
      </c>
      <c r="B83" s="176" t="s">
        <v>858</v>
      </c>
      <c r="C83" s="7" t="s">
        <v>859</v>
      </c>
      <c r="D83" s="181" t="s">
        <v>215</v>
      </c>
      <c r="E83" s="7"/>
      <c r="F83" s="7"/>
      <c r="G83" s="7" t="s">
        <v>211</v>
      </c>
      <c r="H83" s="7" t="s">
        <v>216</v>
      </c>
      <c r="I83" s="177" t="s">
        <v>37</v>
      </c>
      <c r="J83" s="7" t="s">
        <v>69</v>
      </c>
      <c r="K83" s="7" t="s">
        <v>848</v>
      </c>
      <c r="L83" s="178" t="s">
        <v>772</v>
      </c>
      <c r="M83" s="0"/>
      <c r="N83" s="0"/>
      <c r="O83" s="2" t="e">
        <f aca="false">__anonymous_sheet_db__13[[#this row],[situação]]=__anonymous_sheet_db__13[[#this row],[estágio identificado]]</f>
        <v>#VALUE!</v>
      </c>
      <c r="P83" s="0"/>
      <c r="Q83" s="0"/>
    </row>
    <row r="84" customFormat="false" ht="42.75" hidden="false" customHeight="false" outlineLevel="0" collapsed="false">
      <c r="A84" s="175" t="n">
        <v>83</v>
      </c>
      <c r="B84" s="176" t="s">
        <v>858</v>
      </c>
      <c r="C84" s="7" t="s">
        <v>859</v>
      </c>
      <c r="D84" s="181" t="s">
        <v>217</v>
      </c>
      <c r="E84" s="7"/>
      <c r="F84" s="7"/>
      <c r="G84" s="7" t="s">
        <v>218</v>
      </c>
      <c r="H84" s="7" t="s">
        <v>219</v>
      </c>
      <c r="I84" s="177" t="s">
        <v>37</v>
      </c>
      <c r="J84" s="7" t="s">
        <v>69</v>
      </c>
      <c r="K84" s="7" t="s">
        <v>808</v>
      </c>
      <c r="L84" s="177" t="s">
        <v>37</v>
      </c>
      <c r="M84" s="0"/>
      <c r="N84" s="0"/>
      <c r="O84" s="2" t="e">
        <f aca="false">__anonymous_sheet_db__13[[#this row],[situação]]=__anonymous_sheet_db__13[[#this row],[estágio identificado]]</f>
        <v>#VALUE!</v>
      </c>
      <c r="P84" s="0"/>
      <c r="Q84" s="0"/>
    </row>
    <row r="85" customFormat="false" ht="57" hidden="false" customHeight="false" outlineLevel="0" collapsed="false">
      <c r="A85" s="175" t="n">
        <v>84</v>
      </c>
      <c r="B85" s="176" t="s">
        <v>858</v>
      </c>
      <c r="C85" s="7" t="s">
        <v>859</v>
      </c>
      <c r="D85" s="181" t="s">
        <v>220</v>
      </c>
      <c r="E85" s="7"/>
      <c r="F85" s="7"/>
      <c r="G85" s="7" t="s">
        <v>221</v>
      </c>
      <c r="H85" s="7" t="s">
        <v>222</v>
      </c>
      <c r="I85" s="177" t="s">
        <v>37</v>
      </c>
      <c r="J85" s="7" t="s">
        <v>69</v>
      </c>
      <c r="K85" s="7" t="s">
        <v>808</v>
      </c>
      <c r="L85" s="177" t="s">
        <v>37</v>
      </c>
      <c r="M85" s="0"/>
      <c r="N85" s="0"/>
      <c r="O85" s="2" t="e">
        <f aca="false">__anonymous_sheet_db__13[[#this row],[situação]]=__anonymous_sheet_db__13[[#this row],[estágio identificado]]</f>
        <v>#VALUE!</v>
      </c>
      <c r="P85" s="0"/>
      <c r="Q85" s="0"/>
    </row>
    <row r="86" customFormat="false" ht="28.5" hidden="false" customHeight="false" outlineLevel="0" collapsed="false">
      <c r="A86" s="175" t="n">
        <v>85</v>
      </c>
      <c r="B86" s="176" t="s">
        <v>858</v>
      </c>
      <c r="C86" s="7" t="s">
        <v>859</v>
      </c>
      <c r="D86" s="185" t="s">
        <v>223</v>
      </c>
      <c r="E86" s="7"/>
      <c r="F86" s="7"/>
      <c r="G86" s="7"/>
      <c r="H86" s="7"/>
      <c r="I86" s="186" t="s">
        <v>37</v>
      </c>
      <c r="J86" s="7" t="s">
        <v>73</v>
      </c>
      <c r="K86" s="7" t="s">
        <v>808</v>
      </c>
      <c r="L86" s="186" t="s">
        <v>37</v>
      </c>
      <c r="M86" s="0"/>
      <c r="N86" s="0"/>
      <c r="O86" s="2" t="e">
        <f aca="false">__anonymous_sheet_db__13[[#this row],[situação]]=__anonymous_sheet_db__13[[#this row],[estágio identificado]]</f>
        <v>#VALUE!</v>
      </c>
      <c r="P86" s="0"/>
      <c r="Q86" s="0"/>
    </row>
    <row r="87" customFormat="false" ht="15" hidden="false" customHeight="false" outlineLevel="0" collapsed="false">
      <c r="A87" s="175" t="n">
        <v>86</v>
      </c>
      <c r="B87" s="176" t="s">
        <v>858</v>
      </c>
      <c r="C87" s="7" t="s">
        <v>859</v>
      </c>
      <c r="D87" s="7" t="s">
        <v>227</v>
      </c>
      <c r="E87" s="7"/>
      <c r="F87" s="7"/>
      <c r="G87" s="7"/>
      <c r="H87" s="7"/>
      <c r="I87" s="177" t="s">
        <v>37</v>
      </c>
      <c r="J87" s="7" t="s">
        <v>73</v>
      </c>
      <c r="K87" s="7"/>
      <c r="L87" s="178" t="s">
        <v>31</v>
      </c>
      <c r="M87" s="0"/>
      <c r="N87" s="0"/>
      <c r="O87" s="2" t="e">
        <f aca="false">__anonymous_sheet_db__13[[#this row],[situação]]=__anonymous_sheet_db__13[[#this row],[estágio identificado]]</f>
        <v>#VALUE!</v>
      </c>
      <c r="P87" s="0"/>
      <c r="Q87" s="0"/>
    </row>
    <row r="88" customFormat="false" ht="28.5" hidden="false" customHeight="false" outlineLevel="0" collapsed="false">
      <c r="A88" s="175" t="n">
        <v>87</v>
      </c>
      <c r="B88" s="176" t="s">
        <v>858</v>
      </c>
      <c r="C88" s="7" t="s">
        <v>862</v>
      </c>
      <c r="D88" s="7" t="s">
        <v>229</v>
      </c>
      <c r="E88" s="7"/>
      <c r="F88" s="7"/>
      <c r="G88" s="7"/>
      <c r="H88" s="7"/>
      <c r="I88" s="8" t="s">
        <v>31</v>
      </c>
      <c r="J88" s="7" t="s">
        <v>100</v>
      </c>
      <c r="K88" s="7"/>
      <c r="L88" s="8" t="s">
        <v>31</v>
      </c>
      <c r="M88" s="0"/>
      <c r="N88" s="0"/>
      <c r="O88" s="2" t="e">
        <f aca="false">__anonymous_sheet_db__13[[#this row],[situação]]=__anonymous_sheet_db__13[[#this row],[estágio identificado]]</f>
        <v>#VALUE!</v>
      </c>
      <c r="P88" s="0"/>
      <c r="Q88" s="0"/>
    </row>
    <row r="89" customFormat="false" ht="28.5" hidden="false" customHeight="false" outlineLevel="0" collapsed="false">
      <c r="A89" s="175" t="n">
        <v>88</v>
      </c>
      <c r="B89" s="176" t="s">
        <v>858</v>
      </c>
      <c r="C89" s="7" t="s">
        <v>862</v>
      </c>
      <c r="D89" s="185" t="s">
        <v>230</v>
      </c>
      <c r="E89" s="7"/>
      <c r="F89" s="7"/>
      <c r="G89" s="7"/>
      <c r="H89" s="7"/>
      <c r="I89" s="186" t="s">
        <v>849</v>
      </c>
      <c r="J89" s="7" t="s">
        <v>863</v>
      </c>
      <c r="K89" s="7" t="s">
        <v>808</v>
      </c>
      <c r="L89" s="186" t="s">
        <v>772</v>
      </c>
      <c r="M89" s="0"/>
      <c r="N89" s="0"/>
      <c r="O89" s="2" t="e">
        <f aca="false">__anonymous_sheet_db__13[[#this row],[situação]]=__anonymous_sheet_db__13[[#this row],[estágio identificado]]</f>
        <v>#VALUE!</v>
      </c>
      <c r="P89" s="0"/>
      <c r="Q89" s="0"/>
    </row>
    <row r="90" customFormat="false" ht="28.5" hidden="false" customHeight="false" outlineLevel="0" collapsed="false">
      <c r="A90" s="175" t="n">
        <v>89</v>
      </c>
      <c r="B90" s="176" t="s">
        <v>858</v>
      </c>
      <c r="C90" s="7" t="s">
        <v>862</v>
      </c>
      <c r="D90" s="185" t="s">
        <v>234</v>
      </c>
      <c r="E90" s="7"/>
      <c r="F90" s="7"/>
      <c r="G90" s="7"/>
      <c r="H90" s="7"/>
      <c r="I90" s="186" t="s">
        <v>849</v>
      </c>
      <c r="J90" s="7" t="s">
        <v>863</v>
      </c>
      <c r="K90" s="7" t="s">
        <v>808</v>
      </c>
      <c r="L90" s="186" t="s">
        <v>772</v>
      </c>
      <c r="M90" s="0"/>
      <c r="N90" s="0"/>
      <c r="O90" s="2" t="e">
        <f aca="false">__anonymous_sheet_db__13[[#this row],[situação]]=__anonymous_sheet_db__13[[#this row],[estágio identificado]]</f>
        <v>#VALUE!</v>
      </c>
      <c r="P90" s="0"/>
      <c r="Q90" s="0"/>
    </row>
    <row r="91" customFormat="false" ht="28.5" hidden="false" customHeight="false" outlineLevel="0" collapsed="false">
      <c r="A91" s="175" t="n">
        <v>90</v>
      </c>
      <c r="B91" s="176" t="s">
        <v>858</v>
      </c>
      <c r="C91" s="7" t="s">
        <v>862</v>
      </c>
      <c r="D91" s="185" t="s">
        <v>235</v>
      </c>
      <c r="E91" s="7"/>
      <c r="F91" s="7"/>
      <c r="G91" s="7"/>
      <c r="H91" s="7"/>
      <c r="I91" s="186" t="s">
        <v>37</v>
      </c>
      <c r="J91" s="7" t="s">
        <v>863</v>
      </c>
      <c r="K91" s="7" t="s">
        <v>808</v>
      </c>
      <c r="L91" s="178" t="s">
        <v>160</v>
      </c>
      <c r="M91" s="0"/>
      <c r="N91" s="0"/>
      <c r="O91" s="2" t="e">
        <f aca="false">__anonymous_sheet_db__13[[#this row],[situação]]=__anonymous_sheet_db__13[[#this row],[estágio identificado]]</f>
        <v>#VALUE!</v>
      </c>
      <c r="P91" s="0"/>
      <c r="Q91" s="0"/>
    </row>
    <row r="92" customFormat="false" ht="28.5" hidden="false" customHeight="false" outlineLevel="0" collapsed="false">
      <c r="A92" s="175" t="n">
        <v>91</v>
      </c>
      <c r="B92" s="176" t="s">
        <v>858</v>
      </c>
      <c r="C92" s="7" t="s">
        <v>862</v>
      </c>
      <c r="D92" s="185" t="s">
        <v>236</v>
      </c>
      <c r="E92" s="7"/>
      <c r="F92" s="7"/>
      <c r="G92" s="7"/>
      <c r="H92" s="7"/>
      <c r="I92" s="186" t="s">
        <v>849</v>
      </c>
      <c r="J92" s="7" t="s">
        <v>863</v>
      </c>
      <c r="K92" s="7" t="s">
        <v>808</v>
      </c>
      <c r="L92" s="186" t="s">
        <v>772</v>
      </c>
      <c r="M92" s="0"/>
      <c r="N92" s="0"/>
      <c r="O92" s="2" t="e">
        <f aca="false">__anonymous_sheet_db__13[[#this row],[situação]]=__anonymous_sheet_db__13[[#this row],[estágio identificado]]</f>
        <v>#VALUE!</v>
      </c>
      <c r="P92" s="0"/>
      <c r="Q92" s="0"/>
    </row>
    <row r="93" customFormat="false" ht="28.5" hidden="false" customHeight="false" outlineLevel="0" collapsed="false">
      <c r="A93" s="175" t="n">
        <v>92</v>
      </c>
      <c r="B93" s="176" t="s">
        <v>858</v>
      </c>
      <c r="C93" s="7" t="s">
        <v>862</v>
      </c>
      <c r="D93" s="185" t="s">
        <v>237</v>
      </c>
      <c r="E93" s="7"/>
      <c r="F93" s="7"/>
      <c r="G93" s="7"/>
      <c r="H93" s="7"/>
      <c r="I93" s="186" t="s">
        <v>37</v>
      </c>
      <c r="J93" s="7" t="s">
        <v>863</v>
      </c>
      <c r="K93" s="7" t="s">
        <v>808</v>
      </c>
      <c r="L93" s="178" t="s">
        <v>160</v>
      </c>
      <c r="M93" s="0"/>
      <c r="N93" s="0"/>
      <c r="O93" s="2" t="e">
        <f aca="false">__anonymous_sheet_db__13[[#this row],[situação]]=__anonymous_sheet_db__13[[#this row],[estágio identificado]]</f>
        <v>#VALUE!</v>
      </c>
      <c r="P93" s="0"/>
      <c r="Q93" s="0"/>
    </row>
    <row r="94" customFormat="false" ht="28.5" hidden="false" customHeight="false" outlineLevel="0" collapsed="false">
      <c r="A94" s="175" t="n">
        <v>93</v>
      </c>
      <c r="B94" s="176" t="s">
        <v>858</v>
      </c>
      <c r="C94" s="7" t="s">
        <v>862</v>
      </c>
      <c r="D94" s="185" t="s">
        <v>238</v>
      </c>
      <c r="E94" s="7"/>
      <c r="F94" s="7"/>
      <c r="G94" s="7"/>
      <c r="H94" s="7"/>
      <c r="I94" s="186" t="s">
        <v>37</v>
      </c>
      <c r="J94" s="7" t="s">
        <v>863</v>
      </c>
      <c r="K94" s="7" t="s">
        <v>808</v>
      </c>
      <c r="L94" s="178" t="s">
        <v>160</v>
      </c>
      <c r="M94" s="0"/>
      <c r="N94" s="0"/>
      <c r="O94" s="2" t="e">
        <f aca="false">__anonymous_sheet_db__13[[#this row],[situação]]=__anonymous_sheet_db__13[[#this row],[estágio identificado]]</f>
        <v>#VALUE!</v>
      </c>
      <c r="P94" s="0"/>
      <c r="Q94" s="0"/>
    </row>
    <row r="95" customFormat="false" ht="28.5" hidden="false" customHeight="false" outlineLevel="0" collapsed="false">
      <c r="A95" s="175" t="n">
        <v>94</v>
      </c>
      <c r="B95" s="176" t="s">
        <v>858</v>
      </c>
      <c r="C95" s="7" t="s">
        <v>862</v>
      </c>
      <c r="D95" s="185" t="s">
        <v>239</v>
      </c>
      <c r="E95" s="7"/>
      <c r="F95" s="7"/>
      <c r="G95" s="7"/>
      <c r="H95" s="7"/>
      <c r="I95" s="186" t="s">
        <v>37</v>
      </c>
      <c r="J95" s="7" t="s">
        <v>863</v>
      </c>
      <c r="K95" s="7" t="s">
        <v>808</v>
      </c>
      <c r="L95" s="178" t="s">
        <v>160</v>
      </c>
      <c r="M95" s="0"/>
      <c r="N95" s="0"/>
      <c r="O95" s="2" t="e">
        <f aca="false">__anonymous_sheet_db__13[[#this row],[situação]]=__anonymous_sheet_db__13[[#this row],[estágio identificado]]</f>
        <v>#VALUE!</v>
      </c>
      <c r="P95" s="0"/>
      <c r="Q95" s="0"/>
    </row>
    <row r="96" customFormat="false" ht="28.5" hidden="false" customHeight="false" outlineLevel="0" collapsed="false">
      <c r="A96" s="175" t="n">
        <v>95</v>
      </c>
      <c r="B96" s="176" t="s">
        <v>858</v>
      </c>
      <c r="C96" s="7" t="s">
        <v>862</v>
      </c>
      <c r="D96" s="185" t="s">
        <v>240</v>
      </c>
      <c r="E96" s="7"/>
      <c r="F96" s="7"/>
      <c r="G96" s="7"/>
      <c r="H96" s="7"/>
      <c r="I96" s="186" t="s">
        <v>37</v>
      </c>
      <c r="J96" s="7" t="s">
        <v>863</v>
      </c>
      <c r="K96" s="7" t="s">
        <v>808</v>
      </c>
      <c r="L96" s="178" t="s">
        <v>160</v>
      </c>
      <c r="M96" s="0"/>
      <c r="N96" s="0"/>
      <c r="O96" s="2" t="e">
        <f aca="false">__anonymous_sheet_db__13[[#this row],[situação]]=__anonymous_sheet_db__13[[#this row],[estágio identificado]]</f>
        <v>#VALUE!</v>
      </c>
      <c r="P96" s="0"/>
      <c r="Q96" s="0"/>
    </row>
    <row r="97" customFormat="false" ht="28.5" hidden="false" customHeight="false" outlineLevel="0" collapsed="false">
      <c r="A97" s="175" t="n">
        <v>96</v>
      </c>
      <c r="B97" s="176" t="s">
        <v>858</v>
      </c>
      <c r="C97" s="7" t="s">
        <v>862</v>
      </c>
      <c r="D97" s="185" t="s">
        <v>241</v>
      </c>
      <c r="E97" s="7"/>
      <c r="F97" s="7"/>
      <c r="G97" s="7"/>
      <c r="H97" s="7"/>
      <c r="I97" s="186" t="s">
        <v>37</v>
      </c>
      <c r="J97" s="7" t="s">
        <v>863</v>
      </c>
      <c r="K97" s="7" t="s">
        <v>808</v>
      </c>
      <c r="L97" s="178" t="s">
        <v>160</v>
      </c>
      <c r="M97" s="0"/>
      <c r="N97" s="0"/>
      <c r="O97" s="2" t="e">
        <f aca="false">__anonymous_sheet_db__13[[#this row],[situação]]=__anonymous_sheet_db__13[[#this row],[estágio identificado]]</f>
        <v>#VALUE!</v>
      </c>
      <c r="P97" s="0"/>
      <c r="Q97" s="0"/>
    </row>
    <row r="98" customFormat="false" ht="57" hidden="false" customHeight="false" outlineLevel="0" collapsed="false">
      <c r="A98" s="175" t="n">
        <v>97</v>
      </c>
      <c r="B98" s="176" t="s">
        <v>858</v>
      </c>
      <c r="C98" s="7" t="s">
        <v>225</v>
      </c>
      <c r="D98" s="185" t="s">
        <v>242</v>
      </c>
      <c r="E98" s="7"/>
      <c r="F98" s="7"/>
      <c r="G98" s="7" t="s">
        <v>244</v>
      </c>
      <c r="H98" s="7" t="s">
        <v>245</v>
      </c>
      <c r="I98" s="186" t="s">
        <v>21</v>
      </c>
      <c r="J98" s="7" t="s">
        <v>243</v>
      </c>
      <c r="K98" s="7" t="s">
        <v>848</v>
      </c>
      <c r="L98" s="186" t="s">
        <v>21</v>
      </c>
      <c r="M98" s="0"/>
      <c r="N98" s="0"/>
      <c r="O98" s="2" t="e">
        <f aca="false">__anonymous_sheet_db__13[[#this row],[situação]]=__anonymous_sheet_db__13[[#this row],[estágio identificado]]</f>
        <v>#VALUE!</v>
      </c>
      <c r="P98" s="0"/>
      <c r="Q98" s="0"/>
    </row>
    <row r="99" customFormat="false" ht="42.75" hidden="false" customHeight="false" outlineLevel="0" collapsed="false">
      <c r="A99" s="175" t="n">
        <v>98</v>
      </c>
      <c r="B99" s="176" t="s">
        <v>858</v>
      </c>
      <c r="C99" s="7" t="s">
        <v>225</v>
      </c>
      <c r="D99" s="185" t="s">
        <v>246</v>
      </c>
      <c r="E99" s="7"/>
      <c r="F99" s="7"/>
      <c r="G99" s="7" t="s">
        <v>247</v>
      </c>
      <c r="H99" s="7" t="s">
        <v>248</v>
      </c>
      <c r="I99" s="186" t="s">
        <v>21</v>
      </c>
      <c r="J99" s="7" t="s">
        <v>243</v>
      </c>
      <c r="K99" s="7" t="s">
        <v>848</v>
      </c>
      <c r="L99" s="186" t="s">
        <v>21</v>
      </c>
      <c r="M99" s="0"/>
      <c r="N99" s="0"/>
      <c r="O99" s="2" t="e">
        <f aca="false">__anonymous_sheet_db__13[[#this row],[situação]]=__anonymous_sheet_db__13[[#this row],[estágio identificado]]</f>
        <v>#VALUE!</v>
      </c>
      <c r="P99" s="0"/>
      <c r="Q99" s="0"/>
    </row>
    <row r="100" customFormat="false" ht="114" hidden="false" customHeight="false" outlineLevel="0" collapsed="false">
      <c r="A100" s="175" t="n">
        <v>99</v>
      </c>
      <c r="B100" s="176" t="s">
        <v>858</v>
      </c>
      <c r="C100" s="7" t="s">
        <v>225</v>
      </c>
      <c r="D100" s="185" t="s">
        <v>249</v>
      </c>
      <c r="E100" s="7"/>
      <c r="F100" s="7"/>
      <c r="G100" s="7" t="s">
        <v>250</v>
      </c>
      <c r="H100" s="7"/>
      <c r="I100" s="186" t="s">
        <v>21</v>
      </c>
      <c r="J100" s="7" t="s">
        <v>243</v>
      </c>
      <c r="K100" s="7" t="s">
        <v>848</v>
      </c>
      <c r="L100" s="186" t="s">
        <v>21</v>
      </c>
      <c r="M100" s="0"/>
      <c r="N100" s="0"/>
      <c r="O100" s="2" t="e">
        <f aca="false">__anonymous_sheet_db__13[[#this row],[situação]]=__anonymous_sheet_db__13[[#this row],[estágio identificado]]</f>
        <v>#VALUE!</v>
      </c>
      <c r="P100" s="0"/>
      <c r="Q100" s="0"/>
    </row>
    <row r="101" customFormat="false" ht="99.75" hidden="false" customHeight="false" outlineLevel="0" collapsed="false">
      <c r="A101" s="175" t="n">
        <v>100</v>
      </c>
      <c r="B101" s="176" t="s">
        <v>858</v>
      </c>
      <c r="C101" s="7" t="s">
        <v>225</v>
      </c>
      <c r="D101" s="185" t="s">
        <v>252</v>
      </c>
      <c r="E101" s="7"/>
      <c r="F101" s="7"/>
      <c r="G101" s="7" t="s">
        <v>254</v>
      </c>
      <c r="H101" s="7" t="s">
        <v>255</v>
      </c>
      <c r="I101" s="186" t="s">
        <v>21</v>
      </c>
      <c r="J101" s="7" t="s">
        <v>243</v>
      </c>
      <c r="K101" s="7" t="s">
        <v>848</v>
      </c>
      <c r="L101" s="186" t="s">
        <v>21</v>
      </c>
      <c r="M101" s="0"/>
      <c r="N101" s="0"/>
      <c r="O101" s="2" t="e">
        <f aca="false">__anonymous_sheet_db__13[[#this row],[situação]]=__anonymous_sheet_db__13[[#this row],[estágio identificado]]</f>
        <v>#VALUE!</v>
      </c>
      <c r="P101" s="0"/>
      <c r="Q101" s="0"/>
    </row>
    <row r="102" customFormat="false" ht="71.25" hidden="false" customHeight="false" outlineLevel="0" collapsed="false">
      <c r="A102" s="175" t="n">
        <v>101</v>
      </c>
      <c r="B102" s="176"/>
      <c r="C102" s="7" t="s">
        <v>225</v>
      </c>
      <c r="D102" s="185" t="s">
        <v>256</v>
      </c>
      <c r="E102" s="7"/>
      <c r="F102" s="7"/>
      <c r="G102" s="7" t="s">
        <v>257</v>
      </c>
      <c r="H102" s="7" t="s">
        <v>258</v>
      </c>
      <c r="I102" s="186" t="s">
        <v>21</v>
      </c>
      <c r="J102" s="7" t="s">
        <v>243</v>
      </c>
      <c r="K102" s="7" t="s">
        <v>848</v>
      </c>
      <c r="L102" s="186" t="s">
        <v>21</v>
      </c>
      <c r="M102" s="0"/>
      <c r="N102" s="0"/>
      <c r="O102" s="2" t="e">
        <f aca="false">__anonymous_sheet_db__13[[#this row],[situação]]=__anonymous_sheet_db__13[[#this row],[estágio identificado]]</f>
        <v>#VALUE!</v>
      </c>
      <c r="P102" s="0"/>
      <c r="Q102" s="0"/>
    </row>
    <row r="103" customFormat="false" ht="57" hidden="false" customHeight="false" outlineLevel="0" collapsed="false">
      <c r="A103" s="175" t="n">
        <v>102</v>
      </c>
      <c r="B103" s="176" t="s">
        <v>858</v>
      </c>
      <c r="C103" s="7" t="s">
        <v>225</v>
      </c>
      <c r="D103" s="185" t="s">
        <v>259</v>
      </c>
      <c r="E103" s="7"/>
      <c r="F103" s="7"/>
      <c r="G103" s="7" t="s">
        <v>244</v>
      </c>
      <c r="H103" s="7" t="s">
        <v>245</v>
      </c>
      <c r="I103" s="186" t="s">
        <v>21</v>
      </c>
      <c r="J103" s="7" t="s">
        <v>243</v>
      </c>
      <c r="K103" s="7" t="s">
        <v>848</v>
      </c>
      <c r="L103" s="186" t="s">
        <v>21</v>
      </c>
      <c r="M103" s="0"/>
      <c r="N103" s="0"/>
      <c r="O103" s="2" t="e">
        <f aca="false">__anonymous_sheet_db__13[[#this row],[situação]]=__anonymous_sheet_db__13[[#this row],[estágio identificado]]</f>
        <v>#VALUE!</v>
      </c>
      <c r="P103" s="0"/>
      <c r="Q103" s="0"/>
    </row>
    <row r="104" customFormat="false" ht="85.5" hidden="false" customHeight="false" outlineLevel="0" collapsed="false">
      <c r="A104" s="175" t="n">
        <v>103</v>
      </c>
      <c r="B104" s="176" t="s">
        <v>858</v>
      </c>
      <c r="C104" s="7" t="s">
        <v>225</v>
      </c>
      <c r="D104" s="185" t="s">
        <v>261</v>
      </c>
      <c r="E104" s="7"/>
      <c r="F104" s="7"/>
      <c r="G104" s="7" t="s">
        <v>262</v>
      </c>
      <c r="H104" s="7" t="s">
        <v>263</v>
      </c>
      <c r="I104" s="186" t="s">
        <v>37</v>
      </c>
      <c r="J104" s="7" t="s">
        <v>847</v>
      </c>
      <c r="K104" s="7"/>
      <c r="L104" s="184" t="s">
        <v>160</v>
      </c>
      <c r="M104" s="0"/>
      <c r="N104" s="0"/>
      <c r="O104" s="2" t="e">
        <f aca="false">__anonymous_sheet_db__13[[#this row],[situação]]=__anonymous_sheet_db__13[[#this row],[estágio identificado]]</f>
        <v>#VALUE!</v>
      </c>
      <c r="P104" s="0"/>
      <c r="Q104" s="0"/>
    </row>
    <row r="105" customFormat="false" ht="57" hidden="false" customHeight="false" outlineLevel="0" collapsed="false">
      <c r="A105" s="175" t="n">
        <v>104</v>
      </c>
      <c r="B105" s="176" t="s">
        <v>858</v>
      </c>
      <c r="C105" s="7" t="s">
        <v>864</v>
      </c>
      <c r="D105" s="181" t="s">
        <v>271</v>
      </c>
      <c r="E105" s="7"/>
      <c r="F105" s="7"/>
      <c r="G105" s="7" t="s">
        <v>865</v>
      </c>
      <c r="H105" s="7" t="s">
        <v>866</v>
      </c>
      <c r="I105" s="186" t="s">
        <v>21</v>
      </c>
      <c r="J105" s="181" t="s">
        <v>272</v>
      </c>
      <c r="K105" s="7" t="s">
        <v>848</v>
      </c>
      <c r="L105" s="184" t="s">
        <v>37</v>
      </c>
      <c r="M105" s="0"/>
      <c r="N105" s="0"/>
      <c r="O105" s="2" t="e">
        <f aca="false">__anonymous_sheet_db__13[[#this row],[situação]]=__anonymous_sheet_db__13[[#this row],[estágio identificado]]</f>
        <v>#VALUE!</v>
      </c>
      <c r="P105" s="0"/>
      <c r="Q105" s="0"/>
    </row>
    <row r="106" customFormat="false" ht="99.75" hidden="false" customHeight="false" outlineLevel="0" collapsed="false">
      <c r="A106" s="175" t="n">
        <v>105</v>
      </c>
      <c r="B106" s="176" t="s">
        <v>858</v>
      </c>
      <c r="C106" s="7" t="s">
        <v>864</v>
      </c>
      <c r="D106" s="7" t="s">
        <v>264</v>
      </c>
      <c r="E106" s="7"/>
      <c r="F106" s="7"/>
      <c r="G106" s="7" t="s">
        <v>266</v>
      </c>
      <c r="H106" s="7" t="s">
        <v>267</v>
      </c>
      <c r="I106" s="177" t="s">
        <v>37</v>
      </c>
      <c r="J106" s="7" t="s">
        <v>73</v>
      </c>
      <c r="K106" s="7" t="s">
        <v>808</v>
      </c>
      <c r="L106" s="177" t="s">
        <v>37</v>
      </c>
      <c r="M106" s="0"/>
      <c r="N106" s="0"/>
      <c r="O106" s="2" t="e">
        <f aca="false">__anonymous_sheet_db__13[[#this row],[situação]]=__anonymous_sheet_db__13[[#this row],[estágio identificado]]</f>
        <v>#VALUE!</v>
      </c>
      <c r="P106" s="0"/>
      <c r="Q106" s="0"/>
    </row>
    <row r="107" customFormat="false" ht="99.75" hidden="false" customHeight="false" outlineLevel="0" collapsed="false">
      <c r="A107" s="175" t="n">
        <v>106</v>
      </c>
      <c r="B107" s="176" t="s">
        <v>858</v>
      </c>
      <c r="C107" s="7" t="s">
        <v>864</v>
      </c>
      <c r="D107" s="7"/>
      <c r="E107" s="181" t="s">
        <v>269</v>
      </c>
      <c r="F107" s="7"/>
      <c r="G107" s="7" t="s">
        <v>266</v>
      </c>
      <c r="H107" s="7" t="s">
        <v>270</v>
      </c>
      <c r="I107" s="177" t="s">
        <v>21</v>
      </c>
      <c r="J107" s="7" t="s">
        <v>855</v>
      </c>
      <c r="K107" s="7" t="s">
        <v>848</v>
      </c>
      <c r="L107" s="177" t="s">
        <v>21</v>
      </c>
      <c r="M107" s="0"/>
      <c r="N107" s="0"/>
      <c r="O107" s="2" t="e">
        <f aca="false">__anonymous_sheet_db__13[[#this row],[situação]]=__anonymous_sheet_db__13[[#this row],[estágio identificado]]</f>
        <v>#VALUE!</v>
      </c>
      <c r="P107" s="0"/>
      <c r="Q107" s="0"/>
    </row>
    <row r="108" customFormat="false" ht="128.25" hidden="false" customHeight="false" outlineLevel="0" collapsed="false">
      <c r="A108" s="175" t="n">
        <v>107</v>
      </c>
      <c r="B108" s="176" t="s">
        <v>858</v>
      </c>
      <c r="C108" s="7" t="s">
        <v>864</v>
      </c>
      <c r="D108" s="7"/>
      <c r="E108" s="181" t="s">
        <v>271</v>
      </c>
      <c r="F108" s="7" t="s">
        <v>825</v>
      </c>
      <c r="G108" s="7" t="s">
        <v>273</v>
      </c>
      <c r="H108" s="7" t="s">
        <v>270</v>
      </c>
      <c r="I108" s="186" t="s">
        <v>21</v>
      </c>
      <c r="J108" s="7" t="s">
        <v>272</v>
      </c>
      <c r="K108" s="7" t="s">
        <v>848</v>
      </c>
      <c r="L108" s="184" t="s">
        <v>37</v>
      </c>
      <c r="M108" s="0"/>
      <c r="N108" s="0"/>
      <c r="O108" s="2" t="e">
        <f aca="false">__anonymous_sheet_db__13[[#this row],[situação]]=__anonymous_sheet_db__13[[#this row],[estágio identificado]]</f>
        <v>#VALUE!</v>
      </c>
      <c r="P108" s="0"/>
      <c r="Q108" s="0"/>
    </row>
    <row r="109" customFormat="false" ht="85.5" hidden="false" customHeight="false" outlineLevel="0" collapsed="false">
      <c r="A109" s="175" t="n">
        <v>108</v>
      </c>
      <c r="B109" s="176" t="s">
        <v>858</v>
      </c>
      <c r="C109" s="7" t="s">
        <v>867</v>
      </c>
      <c r="D109" s="181" t="s">
        <v>274</v>
      </c>
      <c r="E109" s="7"/>
      <c r="F109" s="7"/>
      <c r="G109" s="7" t="s">
        <v>277</v>
      </c>
      <c r="H109" s="7" t="s">
        <v>278</v>
      </c>
      <c r="I109" s="177" t="s">
        <v>21</v>
      </c>
      <c r="J109" s="7" t="s">
        <v>275</v>
      </c>
      <c r="K109" s="7" t="s">
        <v>848</v>
      </c>
      <c r="L109" s="177" t="s">
        <v>21</v>
      </c>
      <c r="M109" s="2" t="s">
        <v>850</v>
      </c>
      <c r="N109" s="0"/>
      <c r="O109" s="2" t="e">
        <f aca="false">__anonymous_sheet_db__13[[#this row],[situação]]=__anonymous_sheet_db__13[[#this row],[estágio identificado]]</f>
        <v>#VALUE!</v>
      </c>
      <c r="P109" s="0"/>
      <c r="Q109" s="0"/>
    </row>
    <row r="110" customFormat="false" ht="85.5" hidden="false" customHeight="false" outlineLevel="0" collapsed="false">
      <c r="A110" s="175" t="n">
        <v>109</v>
      </c>
      <c r="B110" s="176"/>
      <c r="C110" s="7"/>
      <c r="D110" s="7"/>
      <c r="E110" s="181" t="s">
        <v>283</v>
      </c>
      <c r="F110" s="7" t="s">
        <v>825</v>
      </c>
      <c r="G110" s="7"/>
      <c r="H110" s="7"/>
      <c r="I110" s="177" t="s">
        <v>21</v>
      </c>
      <c r="J110" s="7" t="s">
        <v>275</v>
      </c>
      <c r="K110" s="7" t="s">
        <v>848</v>
      </c>
      <c r="L110" s="177" t="s">
        <v>21</v>
      </c>
      <c r="M110" s="2" t="s">
        <v>850</v>
      </c>
      <c r="N110" s="0"/>
      <c r="O110" s="2" t="e">
        <f aca="false">__anonymous_sheet_db__13[[#this row],[situação]]=__anonymous_sheet_db__13[[#this row],[estágio identificado]]</f>
        <v>#VALUE!</v>
      </c>
      <c r="P110" s="0"/>
      <c r="Q110" s="0"/>
    </row>
    <row r="111" customFormat="false" ht="85.5" hidden="false" customHeight="false" outlineLevel="0" collapsed="false">
      <c r="A111" s="175" t="n">
        <v>110</v>
      </c>
      <c r="B111" s="176" t="s">
        <v>858</v>
      </c>
      <c r="C111" s="7" t="s">
        <v>867</v>
      </c>
      <c r="D111" s="181" t="s">
        <v>280</v>
      </c>
      <c r="E111" s="7"/>
      <c r="F111" s="7"/>
      <c r="G111" s="7" t="s">
        <v>281</v>
      </c>
      <c r="H111" s="7" t="s">
        <v>282</v>
      </c>
      <c r="I111" s="177" t="s">
        <v>21</v>
      </c>
      <c r="J111" s="7" t="s">
        <v>275</v>
      </c>
      <c r="K111" s="7" t="s">
        <v>848</v>
      </c>
      <c r="L111" s="177" t="s">
        <v>21</v>
      </c>
      <c r="M111" s="2" t="s">
        <v>850</v>
      </c>
      <c r="N111" s="0"/>
      <c r="O111" s="2" t="e">
        <f aca="false">__anonymous_sheet_db__13[[#this row],[situação]]=__anonymous_sheet_db__13[[#this row],[estágio identificado]]</f>
        <v>#VALUE!</v>
      </c>
      <c r="P111" s="0"/>
      <c r="Q111" s="0"/>
    </row>
    <row r="112" customFormat="false" ht="171" hidden="false" customHeight="false" outlineLevel="0" collapsed="false">
      <c r="A112" s="175" t="n">
        <v>111</v>
      </c>
      <c r="B112" s="176" t="s">
        <v>858</v>
      </c>
      <c r="C112" s="7" t="s">
        <v>867</v>
      </c>
      <c r="D112" s="181" t="s">
        <v>283</v>
      </c>
      <c r="E112" s="7"/>
      <c r="F112" s="7"/>
      <c r="G112" s="7" t="s">
        <v>284</v>
      </c>
      <c r="H112" s="7" t="s">
        <v>285</v>
      </c>
      <c r="I112" s="177" t="s">
        <v>21</v>
      </c>
      <c r="J112" s="7" t="s">
        <v>275</v>
      </c>
      <c r="K112" s="7"/>
      <c r="L112" s="177" t="s">
        <v>21</v>
      </c>
      <c r="M112" s="2" t="s">
        <v>850</v>
      </c>
      <c r="N112" s="0"/>
      <c r="O112" s="2" t="e">
        <f aca="false">__anonymous_sheet_db__13[[#this row],[situação]]=__anonymous_sheet_db__13[[#this row],[estágio identificado]]</f>
        <v>#VALUE!</v>
      </c>
      <c r="P112" s="0"/>
      <c r="Q112" s="0"/>
    </row>
    <row r="113" customFormat="false" ht="28.5" hidden="false" customHeight="false" outlineLevel="0" collapsed="false">
      <c r="A113" s="175" t="n">
        <v>112</v>
      </c>
      <c r="B113" s="176" t="s">
        <v>858</v>
      </c>
      <c r="C113" s="7" t="s">
        <v>867</v>
      </c>
      <c r="D113" s="7" t="s">
        <v>286</v>
      </c>
      <c r="E113" s="187"/>
      <c r="F113" s="187"/>
      <c r="G113" s="7"/>
      <c r="H113" s="7"/>
      <c r="I113" s="8" t="s">
        <v>37</v>
      </c>
      <c r="J113" s="7" t="s">
        <v>868</v>
      </c>
      <c r="K113" s="7"/>
      <c r="L113" s="178" t="s">
        <v>31</v>
      </c>
      <c r="M113" s="0"/>
      <c r="N113" s="0"/>
      <c r="O113" s="2" t="e">
        <f aca="false">__anonymous_sheet_db__13[[#this row],[situação]]=__anonymous_sheet_db__13[[#this row],[estágio identificado]]</f>
        <v>#VALUE!</v>
      </c>
      <c r="P113" s="0"/>
      <c r="Q113" s="0"/>
    </row>
    <row r="114" customFormat="false" ht="199.5" hidden="false" customHeight="false" outlineLevel="0" collapsed="false">
      <c r="A114" s="175" t="n">
        <v>113</v>
      </c>
      <c r="B114" s="176" t="s">
        <v>858</v>
      </c>
      <c r="C114" s="7" t="s">
        <v>867</v>
      </c>
      <c r="D114" s="181" t="s">
        <v>288</v>
      </c>
      <c r="E114" s="7"/>
      <c r="F114" s="7"/>
      <c r="G114" s="7" t="s">
        <v>290</v>
      </c>
      <c r="H114" s="7" t="s">
        <v>291</v>
      </c>
      <c r="I114" s="177" t="s">
        <v>21</v>
      </c>
      <c r="J114" s="7" t="s">
        <v>869</v>
      </c>
      <c r="K114" s="7" t="s">
        <v>848</v>
      </c>
      <c r="L114" s="177" t="s">
        <v>21</v>
      </c>
      <c r="M114" s="2" t="s">
        <v>850</v>
      </c>
      <c r="N114" s="0"/>
      <c r="O114" s="2" t="e">
        <f aca="false">__anonymous_sheet_db__13[[#this row],[situação]]=__anonymous_sheet_db__13[[#this row],[estágio identificado]]</f>
        <v>#VALUE!</v>
      </c>
      <c r="P114" s="0"/>
      <c r="Q114" s="0"/>
    </row>
    <row r="115" customFormat="false" ht="28.5" hidden="false" customHeight="false" outlineLevel="0" collapsed="false">
      <c r="A115" s="175" t="n">
        <v>114</v>
      </c>
      <c r="B115" s="176" t="s">
        <v>858</v>
      </c>
      <c r="C115" s="7" t="s">
        <v>867</v>
      </c>
      <c r="D115" s="181" t="s">
        <v>292</v>
      </c>
      <c r="E115" s="7"/>
      <c r="F115" s="7"/>
      <c r="G115" s="7"/>
      <c r="H115" s="7"/>
      <c r="I115" s="177" t="s">
        <v>37</v>
      </c>
      <c r="J115" s="7" t="s">
        <v>869</v>
      </c>
      <c r="K115" s="7" t="s">
        <v>808</v>
      </c>
      <c r="L115" s="184" t="s">
        <v>160</v>
      </c>
      <c r="M115" s="0"/>
      <c r="N115" s="0"/>
      <c r="O115" s="2" t="e">
        <f aca="false">__anonymous_sheet_db__13[[#this row],[situação]]=__anonymous_sheet_db__13[[#this row],[estágio identificado]]</f>
        <v>#VALUE!</v>
      </c>
      <c r="P115" s="0"/>
      <c r="Q115" s="0"/>
    </row>
    <row r="116" customFormat="false" ht="28.5" hidden="false" customHeight="false" outlineLevel="0" collapsed="false">
      <c r="A116" s="175" t="n">
        <v>115</v>
      </c>
      <c r="B116" s="176" t="s">
        <v>858</v>
      </c>
      <c r="C116" s="7" t="s">
        <v>867</v>
      </c>
      <c r="D116" s="7"/>
      <c r="E116" s="7" t="s">
        <v>870</v>
      </c>
      <c r="F116" s="7"/>
      <c r="G116" s="7"/>
      <c r="H116" s="7"/>
      <c r="I116" s="8" t="s">
        <v>37</v>
      </c>
      <c r="J116" s="7" t="s">
        <v>871</v>
      </c>
      <c r="K116" s="7"/>
      <c r="L116" s="41"/>
      <c r="M116" s="0"/>
      <c r="N116" s="0"/>
      <c r="O116" s="2" t="e">
        <f aca="false">__anonymous_sheet_db__13[[#this row],[situação]]=__anonymous_sheet_db__13[[#this row],[estágio identificado]]</f>
        <v>#VALUE!</v>
      </c>
      <c r="P116" s="0"/>
      <c r="Q116" s="0"/>
    </row>
    <row r="117" customFormat="false" ht="15" hidden="false" customHeight="false" outlineLevel="0" collapsed="false">
      <c r="A117" s="175" t="n">
        <v>116</v>
      </c>
      <c r="B117" s="176" t="s">
        <v>858</v>
      </c>
      <c r="C117" s="7" t="s">
        <v>872</v>
      </c>
      <c r="D117" s="7" t="s">
        <v>293</v>
      </c>
      <c r="E117" s="7"/>
      <c r="F117" s="7"/>
      <c r="G117" s="7"/>
      <c r="H117" s="7"/>
      <c r="I117" s="177" t="s">
        <v>37</v>
      </c>
      <c r="J117" s="7" t="s">
        <v>155</v>
      </c>
      <c r="K117" s="7" t="s">
        <v>808</v>
      </c>
      <c r="L117" s="177" t="s">
        <v>37</v>
      </c>
      <c r="M117" s="0"/>
      <c r="N117" s="0"/>
      <c r="O117" s="2" t="e">
        <f aca="false">__anonymous_sheet_db__13[[#this row],[situação]]=__anonymous_sheet_db__13[[#this row],[estágio identificado]]</f>
        <v>#VALUE!</v>
      </c>
      <c r="P117" s="0"/>
      <c r="Q117" s="0"/>
    </row>
    <row r="118" customFormat="false" ht="28.5" hidden="false" customHeight="false" outlineLevel="0" collapsed="false">
      <c r="A118" s="175" t="n">
        <v>117</v>
      </c>
      <c r="B118" s="176" t="s">
        <v>858</v>
      </c>
      <c r="C118" s="7" t="s">
        <v>872</v>
      </c>
      <c r="D118" s="179" t="s">
        <v>873</v>
      </c>
      <c r="E118" s="7"/>
      <c r="F118" s="7"/>
      <c r="G118" s="7"/>
      <c r="H118" s="7"/>
      <c r="I118" s="177" t="s">
        <v>37</v>
      </c>
      <c r="J118" s="7" t="s">
        <v>869</v>
      </c>
      <c r="K118" s="7" t="s">
        <v>848</v>
      </c>
      <c r="L118" s="177" t="s">
        <v>37</v>
      </c>
      <c r="M118" s="0"/>
      <c r="N118" s="0"/>
      <c r="O118" s="2" t="e">
        <f aca="false">__anonymous_sheet_db__13[[#this row],[situação]]=__anonymous_sheet_db__13[[#this row],[estágio identificado]]</f>
        <v>#VALUE!</v>
      </c>
      <c r="P118" s="0"/>
      <c r="Q118" s="0"/>
    </row>
    <row r="119" customFormat="false" ht="156.75" hidden="false" customHeight="false" outlineLevel="0" collapsed="false">
      <c r="A119" s="175" t="n">
        <v>118</v>
      </c>
      <c r="B119" s="176" t="s">
        <v>858</v>
      </c>
      <c r="C119" s="7" t="s">
        <v>872</v>
      </c>
      <c r="D119" s="185" t="s">
        <v>296</v>
      </c>
      <c r="E119" s="7"/>
      <c r="F119" s="7"/>
      <c r="G119" s="7" t="s">
        <v>297</v>
      </c>
      <c r="H119" s="7" t="s">
        <v>298</v>
      </c>
      <c r="I119" s="177" t="s">
        <v>21</v>
      </c>
      <c r="J119" s="7" t="s">
        <v>874</v>
      </c>
      <c r="K119" s="7" t="s">
        <v>848</v>
      </c>
      <c r="L119" s="184" t="s">
        <v>21</v>
      </c>
      <c r="M119" s="2" t="s">
        <v>850</v>
      </c>
      <c r="N119" s="0"/>
      <c r="O119" s="2" t="e">
        <f aca="false">__anonymous_sheet_db__13[[#this row],[situação]]=__anonymous_sheet_db__13[[#this row],[estágio identificado]]</f>
        <v>#VALUE!</v>
      </c>
      <c r="P119" s="0"/>
      <c r="Q119" s="0"/>
    </row>
    <row r="120" customFormat="false" ht="15" hidden="false" customHeight="false" outlineLevel="0" collapsed="false">
      <c r="A120" s="175" t="n">
        <v>119</v>
      </c>
      <c r="B120" s="176" t="s">
        <v>858</v>
      </c>
      <c r="C120" s="7" t="s">
        <v>872</v>
      </c>
      <c r="D120" s="7" t="s">
        <v>299</v>
      </c>
      <c r="E120" s="7"/>
      <c r="F120" s="7"/>
      <c r="G120" s="7"/>
      <c r="H120" s="7"/>
      <c r="I120" s="177" t="s">
        <v>37</v>
      </c>
      <c r="J120" s="7" t="s">
        <v>869</v>
      </c>
      <c r="K120" s="7"/>
      <c r="L120" s="180" t="s">
        <v>31</v>
      </c>
      <c r="M120" s="0"/>
      <c r="N120" s="0"/>
      <c r="O120" s="2" t="e">
        <f aca="false">__anonymous_sheet_db__13[[#this row],[situação]]=__anonymous_sheet_db__13[[#this row],[estágio identificado]]</f>
        <v>#VALUE!</v>
      </c>
      <c r="P120" s="0"/>
      <c r="Q120" s="0"/>
    </row>
    <row r="121" customFormat="false" ht="15" hidden="false" customHeight="false" outlineLevel="0" collapsed="false">
      <c r="A121" s="175" t="n">
        <v>120</v>
      </c>
      <c r="B121" s="176" t="s">
        <v>858</v>
      </c>
      <c r="C121" s="7" t="s">
        <v>872</v>
      </c>
      <c r="D121" s="7" t="s">
        <v>300</v>
      </c>
      <c r="E121" s="7"/>
      <c r="F121" s="7"/>
      <c r="G121" s="7"/>
      <c r="H121" s="7"/>
      <c r="I121" s="177" t="s">
        <v>37</v>
      </c>
      <c r="J121" s="7" t="s">
        <v>875</v>
      </c>
      <c r="K121" s="7"/>
      <c r="L121" s="180" t="s">
        <v>31</v>
      </c>
      <c r="M121" s="0"/>
      <c r="N121" s="0"/>
      <c r="O121" s="2" t="e">
        <f aca="false">__anonymous_sheet_db__13[[#this row],[situação]]=__anonymous_sheet_db__13[[#this row],[estágio identificado]]</f>
        <v>#VALUE!</v>
      </c>
      <c r="P121" s="0"/>
      <c r="Q121" s="0"/>
    </row>
    <row r="122" customFormat="false" ht="128.25" hidden="false" customHeight="false" outlineLevel="0" collapsed="false">
      <c r="A122" s="175" t="n">
        <v>121</v>
      </c>
      <c r="B122" s="176" t="s">
        <v>858</v>
      </c>
      <c r="C122" s="7" t="s">
        <v>872</v>
      </c>
      <c r="D122" s="181" t="s">
        <v>303</v>
      </c>
      <c r="E122" s="7"/>
      <c r="F122" s="7"/>
      <c r="G122" s="7" t="s">
        <v>305</v>
      </c>
      <c r="H122" s="7" t="s">
        <v>306</v>
      </c>
      <c r="I122" s="177" t="s">
        <v>21</v>
      </c>
      <c r="J122" s="7" t="s">
        <v>869</v>
      </c>
      <c r="K122" s="7" t="s">
        <v>848</v>
      </c>
      <c r="L122" s="177" t="s">
        <v>21</v>
      </c>
      <c r="M122" s="2" t="s">
        <v>850</v>
      </c>
      <c r="N122" s="0"/>
      <c r="O122" s="2" t="e">
        <f aca="false">__anonymous_sheet_db__13[[#this row],[situação]]=__anonymous_sheet_db__13[[#this row],[estágio identificado]]</f>
        <v>#VALUE!</v>
      </c>
      <c r="P122" s="0"/>
      <c r="Q122" s="0"/>
    </row>
    <row r="123" customFormat="false" ht="15" hidden="false" customHeight="false" outlineLevel="0" collapsed="false">
      <c r="A123" s="175" t="n">
        <v>122</v>
      </c>
      <c r="B123" s="176"/>
      <c r="C123" s="7"/>
      <c r="D123" s="7"/>
      <c r="E123" s="7" t="s">
        <v>876</v>
      </c>
      <c r="F123" s="7" t="s">
        <v>825</v>
      </c>
      <c r="G123" s="7"/>
      <c r="H123" s="7"/>
      <c r="I123" s="8"/>
      <c r="J123" s="7"/>
      <c r="K123" s="7"/>
      <c r="L123" s="41"/>
      <c r="M123" s="0"/>
      <c r="N123" s="0"/>
      <c r="O123" s="2" t="e">
        <f aca="false">__anonymous_sheet_db__13[[#this row],[situação]]=__anonymous_sheet_db__13[[#this row],[estágio identificado]]</f>
        <v>#VALUE!</v>
      </c>
      <c r="P123" s="0"/>
      <c r="Q123" s="0"/>
    </row>
    <row r="124" customFormat="false" ht="15" hidden="false" customHeight="false" outlineLevel="0" collapsed="false">
      <c r="A124" s="175" t="n">
        <v>123</v>
      </c>
      <c r="B124" s="176" t="s">
        <v>858</v>
      </c>
      <c r="C124" s="7" t="s">
        <v>872</v>
      </c>
      <c r="D124" s="181" t="s">
        <v>307</v>
      </c>
      <c r="E124" s="7"/>
      <c r="F124" s="7"/>
      <c r="G124" s="7"/>
      <c r="H124" s="7"/>
      <c r="I124" s="177" t="s">
        <v>37</v>
      </c>
      <c r="J124" s="7" t="s">
        <v>869</v>
      </c>
      <c r="K124" s="7" t="s">
        <v>848</v>
      </c>
      <c r="L124" s="177" t="s">
        <v>37</v>
      </c>
      <c r="M124" s="0"/>
      <c r="N124" s="0"/>
      <c r="O124" s="2" t="e">
        <f aca="false">__anonymous_sheet_db__13[[#this row],[situação]]=__anonymous_sheet_db__13[[#this row],[estágio identificado]]</f>
        <v>#VALUE!</v>
      </c>
      <c r="P124" s="0"/>
      <c r="Q124" s="0"/>
    </row>
    <row r="125" customFormat="false" ht="15" hidden="false" customHeight="false" outlineLevel="0" collapsed="false">
      <c r="A125" s="175" t="n">
        <v>124</v>
      </c>
      <c r="B125" s="176"/>
      <c r="C125" s="7"/>
      <c r="D125" s="7"/>
      <c r="E125" s="7" t="s">
        <v>876</v>
      </c>
      <c r="F125" s="7" t="s">
        <v>825</v>
      </c>
      <c r="G125" s="7"/>
      <c r="H125" s="7"/>
      <c r="I125" s="8"/>
      <c r="J125" s="7"/>
      <c r="K125" s="7"/>
      <c r="L125" s="41"/>
      <c r="M125" s="0"/>
      <c r="N125" s="0"/>
      <c r="O125" s="2" t="e">
        <f aca="false">__anonymous_sheet_db__13[[#this row],[situação]]=__anonymous_sheet_db__13[[#this row],[estágio identificado]]</f>
        <v>#VALUE!</v>
      </c>
      <c r="P125" s="0"/>
      <c r="Q125" s="0"/>
    </row>
    <row r="126" customFormat="false" ht="15" hidden="false" customHeight="false" outlineLevel="0" collapsed="false">
      <c r="A126" s="175" t="n">
        <v>125</v>
      </c>
      <c r="B126" s="176" t="s">
        <v>858</v>
      </c>
      <c r="C126" s="7" t="s">
        <v>872</v>
      </c>
      <c r="D126" s="181" t="s">
        <v>308</v>
      </c>
      <c r="E126" s="7"/>
      <c r="F126" s="7"/>
      <c r="G126" s="7"/>
      <c r="H126" s="7"/>
      <c r="I126" s="177" t="s">
        <v>37</v>
      </c>
      <c r="J126" s="7" t="s">
        <v>869</v>
      </c>
      <c r="K126" s="7" t="s">
        <v>848</v>
      </c>
      <c r="L126" s="177" t="s">
        <v>37</v>
      </c>
      <c r="M126" s="0"/>
      <c r="N126" s="0"/>
      <c r="O126" s="2" t="e">
        <f aca="false">__anonymous_sheet_db__13[[#this row],[situação]]=__anonymous_sheet_db__13[[#this row],[estágio identificado]]</f>
        <v>#VALUE!</v>
      </c>
      <c r="P126" s="0"/>
      <c r="Q126" s="0"/>
    </row>
    <row r="127" customFormat="false" ht="15" hidden="false" customHeight="false" outlineLevel="0" collapsed="false">
      <c r="A127" s="175" t="n">
        <v>126</v>
      </c>
      <c r="B127" s="176"/>
      <c r="C127" s="7"/>
      <c r="D127" s="7"/>
      <c r="E127" s="7" t="s">
        <v>876</v>
      </c>
      <c r="F127" s="7" t="s">
        <v>825</v>
      </c>
      <c r="G127" s="7"/>
      <c r="H127" s="7"/>
      <c r="I127" s="8"/>
      <c r="J127" s="7"/>
      <c r="K127" s="7"/>
      <c r="L127" s="41"/>
      <c r="M127" s="0"/>
      <c r="N127" s="0"/>
      <c r="O127" s="2" t="e">
        <f aca="false">__anonymous_sheet_db__13[[#this row],[situação]]=__anonymous_sheet_db__13[[#this row],[estágio identificado]]</f>
        <v>#VALUE!</v>
      </c>
      <c r="P127" s="0"/>
      <c r="Q127" s="0"/>
    </row>
    <row r="128" customFormat="false" ht="28.5" hidden="false" customHeight="false" outlineLevel="0" collapsed="false">
      <c r="A128" s="175" t="n">
        <v>127</v>
      </c>
      <c r="B128" s="176" t="s">
        <v>858</v>
      </c>
      <c r="C128" s="7" t="s">
        <v>872</v>
      </c>
      <c r="D128" s="181" t="s">
        <v>310</v>
      </c>
      <c r="E128" s="7"/>
      <c r="F128" s="7"/>
      <c r="G128" s="7"/>
      <c r="H128" s="7"/>
      <c r="I128" s="177" t="s">
        <v>37</v>
      </c>
      <c r="J128" s="7" t="s">
        <v>869</v>
      </c>
      <c r="K128" s="7" t="s">
        <v>848</v>
      </c>
      <c r="L128" s="177" t="s">
        <v>37</v>
      </c>
      <c r="M128" s="0"/>
      <c r="N128" s="0"/>
      <c r="O128" s="2" t="e">
        <f aca="false">__anonymous_sheet_db__13[[#this row],[situação]]=__anonymous_sheet_db__13[[#this row],[estágio identificado]]</f>
        <v>#VALUE!</v>
      </c>
      <c r="P128" s="0"/>
      <c r="Q128" s="0"/>
    </row>
    <row r="129" customFormat="false" ht="15" hidden="false" customHeight="false" outlineLevel="0" collapsed="false">
      <c r="A129" s="175" t="n">
        <v>128</v>
      </c>
      <c r="B129" s="176"/>
      <c r="C129" s="7"/>
      <c r="D129" s="7"/>
      <c r="E129" s="7" t="s">
        <v>876</v>
      </c>
      <c r="F129" s="7" t="s">
        <v>825</v>
      </c>
      <c r="G129" s="7"/>
      <c r="H129" s="7"/>
      <c r="I129" s="8"/>
      <c r="J129" s="7"/>
      <c r="K129" s="7"/>
      <c r="L129" s="41"/>
      <c r="M129" s="0"/>
      <c r="N129" s="0"/>
      <c r="O129" s="2" t="e">
        <f aca="false">__anonymous_sheet_db__13[[#this row],[situação]]=__anonymous_sheet_db__13[[#this row],[estágio identificado]]</f>
        <v>#VALUE!</v>
      </c>
      <c r="P129" s="0"/>
      <c r="Q129" s="0"/>
    </row>
    <row r="130" customFormat="false" ht="15" hidden="false" customHeight="false" outlineLevel="0" collapsed="false">
      <c r="A130" s="175" t="n">
        <v>129</v>
      </c>
      <c r="B130" s="176" t="s">
        <v>858</v>
      </c>
      <c r="C130" s="7" t="s">
        <v>872</v>
      </c>
      <c r="D130" s="181" t="s">
        <v>311</v>
      </c>
      <c r="E130" s="7"/>
      <c r="F130" s="7"/>
      <c r="G130" s="7"/>
      <c r="H130" s="7"/>
      <c r="I130" s="177" t="s">
        <v>37</v>
      </c>
      <c r="J130" s="7" t="s">
        <v>869</v>
      </c>
      <c r="K130" s="7" t="s">
        <v>848</v>
      </c>
      <c r="L130" s="177" t="s">
        <v>37</v>
      </c>
      <c r="M130" s="0"/>
      <c r="N130" s="0"/>
      <c r="O130" s="2" t="e">
        <f aca="false">__anonymous_sheet_db__13[[#this row],[situação]]=__anonymous_sheet_db__13[[#this row],[estágio identificado]]</f>
        <v>#VALUE!</v>
      </c>
      <c r="P130" s="0"/>
      <c r="Q130" s="0"/>
    </row>
    <row r="131" customFormat="false" ht="15" hidden="false" customHeight="false" outlineLevel="0" collapsed="false">
      <c r="A131" s="175" t="n">
        <v>130</v>
      </c>
      <c r="B131" s="176"/>
      <c r="C131" s="7"/>
      <c r="D131" s="7"/>
      <c r="E131" s="7" t="s">
        <v>876</v>
      </c>
      <c r="F131" s="7" t="s">
        <v>825</v>
      </c>
      <c r="G131" s="7"/>
      <c r="H131" s="7"/>
      <c r="I131" s="8"/>
      <c r="J131" s="7"/>
      <c r="K131" s="7"/>
      <c r="L131" s="41"/>
      <c r="M131" s="0"/>
      <c r="N131" s="0"/>
      <c r="O131" s="2" t="e">
        <f aca="false">__anonymous_sheet_db__13[[#this row],[situação]]=__anonymous_sheet_db__13[[#this row],[estágio identificado]]</f>
        <v>#VALUE!</v>
      </c>
      <c r="P131" s="0"/>
      <c r="Q131" s="0"/>
    </row>
    <row r="132" customFormat="false" ht="28.5" hidden="false" customHeight="false" outlineLevel="0" collapsed="false">
      <c r="A132" s="175" t="n">
        <v>131</v>
      </c>
      <c r="B132" s="176" t="s">
        <v>858</v>
      </c>
      <c r="C132" s="7" t="s">
        <v>872</v>
      </c>
      <c r="D132" s="181" t="s">
        <v>312</v>
      </c>
      <c r="E132" s="7"/>
      <c r="F132" s="7"/>
      <c r="G132" s="7"/>
      <c r="H132" s="7"/>
      <c r="I132" s="177" t="s">
        <v>37</v>
      </c>
      <c r="J132" s="7" t="s">
        <v>869</v>
      </c>
      <c r="K132" s="7" t="s">
        <v>848</v>
      </c>
      <c r="L132" s="177" t="s">
        <v>37</v>
      </c>
      <c r="M132" s="0"/>
      <c r="N132" s="0"/>
      <c r="O132" s="2" t="e">
        <f aca="false">__anonymous_sheet_db__13[[#this row],[situação]]=__anonymous_sheet_db__13[[#this row],[estágio identificado]]</f>
        <v>#VALUE!</v>
      </c>
      <c r="P132" s="0"/>
      <c r="Q132" s="0"/>
    </row>
    <row r="133" customFormat="false" ht="15" hidden="false" customHeight="false" outlineLevel="0" collapsed="false">
      <c r="A133" s="175" t="n">
        <v>132</v>
      </c>
      <c r="B133" s="176"/>
      <c r="C133" s="7"/>
      <c r="D133" s="7"/>
      <c r="E133" s="7" t="s">
        <v>876</v>
      </c>
      <c r="F133" s="7" t="s">
        <v>825</v>
      </c>
      <c r="G133" s="7"/>
      <c r="H133" s="7"/>
      <c r="I133" s="8"/>
      <c r="J133" s="7"/>
      <c r="K133" s="7"/>
      <c r="L133" s="41"/>
      <c r="M133" s="0"/>
      <c r="N133" s="0"/>
      <c r="O133" s="2" t="e">
        <f aca="false">__anonymous_sheet_db__13[[#this row],[situação]]=__anonymous_sheet_db__13[[#this row],[estágio identificado]]</f>
        <v>#VALUE!</v>
      </c>
      <c r="P133" s="0"/>
      <c r="Q133" s="0"/>
    </row>
    <row r="134" customFormat="false" ht="15" hidden="false" customHeight="false" outlineLevel="0" collapsed="false">
      <c r="A134" s="175" t="n">
        <v>133</v>
      </c>
      <c r="B134" s="176" t="s">
        <v>858</v>
      </c>
      <c r="C134" s="7" t="s">
        <v>872</v>
      </c>
      <c r="D134" s="181" t="s">
        <v>313</v>
      </c>
      <c r="E134" s="7"/>
      <c r="F134" s="7"/>
      <c r="G134" s="7"/>
      <c r="H134" s="7"/>
      <c r="I134" s="177" t="s">
        <v>37</v>
      </c>
      <c r="J134" s="7" t="s">
        <v>869</v>
      </c>
      <c r="K134" s="7" t="s">
        <v>808</v>
      </c>
      <c r="L134" s="177" t="s">
        <v>37</v>
      </c>
      <c r="M134" s="0"/>
      <c r="N134" s="0"/>
      <c r="O134" s="2" t="e">
        <f aca="false">__anonymous_sheet_db__13[[#this row],[situação]]=__anonymous_sheet_db__13[[#this row],[estágio identificado]]</f>
        <v>#VALUE!</v>
      </c>
      <c r="P134" s="0"/>
      <c r="Q134" s="0"/>
    </row>
    <row r="135" customFormat="false" ht="15" hidden="false" customHeight="false" outlineLevel="0" collapsed="false">
      <c r="A135" s="175" t="n">
        <v>134</v>
      </c>
      <c r="B135" s="176"/>
      <c r="C135" s="7"/>
      <c r="D135" s="7"/>
      <c r="E135" s="7" t="s">
        <v>876</v>
      </c>
      <c r="F135" s="7" t="s">
        <v>825</v>
      </c>
      <c r="G135" s="7"/>
      <c r="H135" s="7"/>
      <c r="I135" s="8"/>
      <c r="J135" s="7"/>
      <c r="K135" s="7"/>
      <c r="L135" s="41"/>
      <c r="M135" s="0"/>
      <c r="N135" s="0"/>
      <c r="O135" s="2" t="e">
        <f aca="false">__anonymous_sheet_db__13[[#this row],[situação]]=__anonymous_sheet_db__13[[#this row],[estágio identificado]]</f>
        <v>#VALUE!</v>
      </c>
      <c r="P135" s="0"/>
      <c r="Q135" s="0"/>
    </row>
    <row r="136" customFormat="false" ht="15" hidden="false" customHeight="false" outlineLevel="0" collapsed="false">
      <c r="A136" s="175" t="n">
        <v>135</v>
      </c>
      <c r="B136" s="176" t="s">
        <v>858</v>
      </c>
      <c r="C136" s="7" t="s">
        <v>872</v>
      </c>
      <c r="D136" s="181" t="s">
        <v>314</v>
      </c>
      <c r="E136" s="7"/>
      <c r="F136" s="7"/>
      <c r="G136" s="7"/>
      <c r="H136" s="7"/>
      <c r="I136" s="177" t="s">
        <v>37</v>
      </c>
      <c r="J136" s="7" t="s">
        <v>869</v>
      </c>
      <c r="K136" s="7" t="s">
        <v>808</v>
      </c>
      <c r="L136" s="177" t="s">
        <v>37</v>
      </c>
      <c r="M136" s="0"/>
      <c r="N136" s="0"/>
      <c r="O136" s="2" t="e">
        <f aca="false">__anonymous_sheet_db__13[[#this row],[situação]]=__anonymous_sheet_db__13[[#this row],[estágio identificado]]</f>
        <v>#VALUE!</v>
      </c>
      <c r="P136" s="0"/>
      <c r="Q136" s="0"/>
    </row>
    <row r="137" customFormat="false" ht="15" hidden="false" customHeight="false" outlineLevel="0" collapsed="false">
      <c r="A137" s="175" t="n">
        <v>136</v>
      </c>
      <c r="B137" s="176"/>
      <c r="C137" s="7"/>
      <c r="D137" s="7"/>
      <c r="E137" s="7" t="s">
        <v>876</v>
      </c>
      <c r="F137" s="7" t="s">
        <v>825</v>
      </c>
      <c r="G137" s="7"/>
      <c r="H137" s="7"/>
      <c r="I137" s="8"/>
      <c r="J137" s="7"/>
      <c r="K137" s="7"/>
      <c r="L137" s="41"/>
      <c r="M137" s="0"/>
      <c r="N137" s="0"/>
      <c r="O137" s="2" t="e">
        <f aca="false">__anonymous_sheet_db__13[[#this row],[situação]]=__anonymous_sheet_db__13[[#this row],[estágio identificado]]</f>
        <v>#VALUE!</v>
      </c>
      <c r="P137" s="0"/>
      <c r="Q137" s="0"/>
    </row>
    <row r="138" customFormat="false" ht="15" hidden="false" customHeight="false" outlineLevel="0" collapsed="false">
      <c r="A138" s="175" t="n">
        <v>137</v>
      </c>
      <c r="B138" s="176" t="s">
        <v>858</v>
      </c>
      <c r="C138" s="7" t="s">
        <v>872</v>
      </c>
      <c r="D138" s="181" t="s">
        <v>315</v>
      </c>
      <c r="E138" s="7"/>
      <c r="F138" s="7"/>
      <c r="G138" s="7"/>
      <c r="H138" s="7"/>
      <c r="I138" s="177" t="s">
        <v>37</v>
      </c>
      <c r="J138" s="7" t="s">
        <v>869</v>
      </c>
      <c r="K138" s="7" t="s">
        <v>808</v>
      </c>
      <c r="L138" s="178" t="s">
        <v>160</v>
      </c>
      <c r="M138" s="0"/>
      <c r="N138" s="0"/>
      <c r="O138" s="2" t="e">
        <f aca="false">__anonymous_sheet_db__13[[#this row],[situação]]=__anonymous_sheet_db__13[[#this row],[estágio identificado]]</f>
        <v>#VALUE!</v>
      </c>
      <c r="P138" s="0"/>
      <c r="Q138" s="0"/>
    </row>
    <row r="139" customFormat="false" ht="15" hidden="false" customHeight="false" outlineLevel="0" collapsed="false">
      <c r="A139" s="175" t="n">
        <v>138</v>
      </c>
      <c r="B139" s="176" t="s">
        <v>858</v>
      </c>
      <c r="C139" s="7" t="s">
        <v>872</v>
      </c>
      <c r="D139" s="181" t="s">
        <v>316</v>
      </c>
      <c r="E139" s="7"/>
      <c r="F139" s="7" t="s">
        <v>825</v>
      </c>
      <c r="G139" s="7"/>
      <c r="H139" s="7"/>
      <c r="I139" s="177" t="s">
        <v>37</v>
      </c>
      <c r="J139" s="7" t="s">
        <v>869</v>
      </c>
      <c r="K139" s="7" t="s">
        <v>808</v>
      </c>
      <c r="L139" s="178" t="s">
        <v>160</v>
      </c>
      <c r="M139" s="0"/>
      <c r="N139" s="0"/>
      <c r="O139" s="2" t="e">
        <f aca="false">__anonymous_sheet_db__13[[#this row],[situação]]=__anonymous_sheet_db__13[[#this row],[estágio identificado]]</f>
        <v>#VALUE!</v>
      </c>
      <c r="P139" s="0"/>
      <c r="Q139" s="0"/>
    </row>
    <row r="140" customFormat="false" ht="15" hidden="false" customHeight="false" outlineLevel="0" collapsed="false">
      <c r="A140" s="175" t="n">
        <v>139</v>
      </c>
      <c r="B140" s="176" t="s">
        <v>858</v>
      </c>
      <c r="C140" s="7" t="s">
        <v>872</v>
      </c>
      <c r="D140" s="181" t="s">
        <v>317</v>
      </c>
      <c r="E140" s="7"/>
      <c r="F140" s="7"/>
      <c r="G140" s="7"/>
      <c r="H140" s="7"/>
      <c r="I140" s="177" t="s">
        <v>37</v>
      </c>
      <c r="J140" s="7" t="s">
        <v>869</v>
      </c>
      <c r="K140" s="7" t="s">
        <v>808</v>
      </c>
      <c r="L140" s="178" t="s">
        <v>160</v>
      </c>
      <c r="M140" s="0"/>
      <c r="N140" s="0"/>
      <c r="O140" s="2" t="e">
        <f aca="false">__anonymous_sheet_db__13[[#this row],[situação]]=__anonymous_sheet_db__13[[#this row],[estágio identificado]]</f>
        <v>#VALUE!</v>
      </c>
      <c r="P140" s="0"/>
      <c r="Q140" s="0"/>
    </row>
    <row r="141" customFormat="false" ht="15" hidden="false" customHeight="false" outlineLevel="0" collapsed="false">
      <c r="A141" s="175" t="n">
        <v>140</v>
      </c>
      <c r="B141" s="176"/>
      <c r="C141" s="7"/>
      <c r="D141" s="7"/>
      <c r="E141" s="7" t="s">
        <v>316</v>
      </c>
      <c r="F141" s="7" t="s">
        <v>825</v>
      </c>
      <c r="G141" s="7"/>
      <c r="H141" s="7"/>
      <c r="I141" s="8"/>
      <c r="J141" s="7"/>
      <c r="K141" s="7"/>
      <c r="L141" s="41"/>
      <c r="M141" s="0"/>
      <c r="N141" s="0"/>
      <c r="O141" s="2" t="e">
        <f aca="false">__anonymous_sheet_db__13[[#this row],[situação]]=__anonymous_sheet_db__13[[#this row],[estágio identificado]]</f>
        <v>#VALUE!</v>
      </c>
      <c r="P141" s="0"/>
      <c r="Q141" s="0"/>
    </row>
    <row r="142" customFormat="false" ht="15" hidden="false" customHeight="false" outlineLevel="0" collapsed="false">
      <c r="A142" s="175" t="n">
        <v>141</v>
      </c>
      <c r="B142" s="176" t="s">
        <v>858</v>
      </c>
      <c r="C142" s="7" t="s">
        <v>872</v>
      </c>
      <c r="D142" s="181" t="s">
        <v>318</v>
      </c>
      <c r="E142" s="7"/>
      <c r="F142" s="7"/>
      <c r="G142" s="7"/>
      <c r="H142" s="7"/>
      <c r="I142" s="177" t="s">
        <v>37</v>
      </c>
      <c r="J142" s="7" t="s">
        <v>869</v>
      </c>
      <c r="K142" s="7" t="s">
        <v>808</v>
      </c>
      <c r="L142" s="178" t="s">
        <v>160</v>
      </c>
      <c r="M142" s="0"/>
      <c r="N142" s="0"/>
      <c r="O142" s="2" t="e">
        <f aca="false">__anonymous_sheet_db__13[[#this row],[situação]]=__anonymous_sheet_db__13[[#this row],[estágio identificado]]</f>
        <v>#VALUE!</v>
      </c>
      <c r="P142" s="0"/>
      <c r="Q142" s="0"/>
    </row>
    <row r="143" customFormat="false" ht="15" hidden="false" customHeight="false" outlineLevel="0" collapsed="false">
      <c r="A143" s="175" t="n">
        <v>142</v>
      </c>
      <c r="B143" s="176"/>
      <c r="C143" s="7"/>
      <c r="D143" s="7"/>
      <c r="E143" s="7" t="s">
        <v>316</v>
      </c>
      <c r="F143" s="7" t="s">
        <v>825</v>
      </c>
      <c r="G143" s="7"/>
      <c r="H143" s="7"/>
      <c r="I143" s="8"/>
      <c r="J143" s="7"/>
      <c r="K143" s="7"/>
      <c r="L143" s="41"/>
      <c r="M143" s="0"/>
      <c r="N143" s="0"/>
      <c r="O143" s="2" t="e">
        <f aca="false">__anonymous_sheet_db__13[[#this row],[situação]]=__anonymous_sheet_db__13[[#this row],[estágio identificado]]</f>
        <v>#VALUE!</v>
      </c>
      <c r="P143" s="0"/>
      <c r="Q143" s="0"/>
    </row>
    <row r="144" customFormat="false" ht="15" hidden="false" customHeight="false" outlineLevel="0" collapsed="false">
      <c r="A144" s="175" t="n">
        <v>143</v>
      </c>
      <c r="B144" s="176" t="s">
        <v>858</v>
      </c>
      <c r="C144" s="7" t="s">
        <v>872</v>
      </c>
      <c r="D144" s="181" t="s">
        <v>319</v>
      </c>
      <c r="E144" s="7"/>
      <c r="F144" s="7"/>
      <c r="G144" s="7"/>
      <c r="H144" s="7"/>
      <c r="I144" s="177" t="s">
        <v>37</v>
      </c>
      <c r="J144" s="7" t="s">
        <v>869</v>
      </c>
      <c r="K144" s="7" t="s">
        <v>808</v>
      </c>
      <c r="L144" s="178" t="s">
        <v>160</v>
      </c>
      <c r="M144" s="0"/>
      <c r="N144" s="0"/>
      <c r="O144" s="2" t="e">
        <f aca="false">__anonymous_sheet_db__13[[#this row],[situação]]=__anonymous_sheet_db__13[[#this row],[estágio identificado]]</f>
        <v>#VALUE!</v>
      </c>
      <c r="P144" s="0"/>
      <c r="Q144" s="0"/>
    </row>
    <row r="145" customFormat="false" ht="15" hidden="false" customHeight="false" outlineLevel="0" collapsed="false">
      <c r="A145" s="175" t="n">
        <v>144</v>
      </c>
      <c r="B145" s="176"/>
      <c r="C145" s="7"/>
      <c r="D145" s="7"/>
      <c r="E145" s="7" t="s">
        <v>877</v>
      </c>
      <c r="F145" s="7" t="s">
        <v>825</v>
      </c>
      <c r="G145" s="7"/>
      <c r="H145" s="7"/>
      <c r="I145" s="8"/>
      <c r="J145" s="7"/>
      <c r="K145" s="7"/>
      <c r="L145" s="41"/>
      <c r="M145" s="0"/>
      <c r="N145" s="0"/>
      <c r="O145" s="2" t="e">
        <f aca="false">__anonymous_sheet_db__13[[#this row],[situação]]=__anonymous_sheet_db__13[[#this row],[estágio identificado]]</f>
        <v>#VALUE!</v>
      </c>
      <c r="P145" s="0"/>
      <c r="Q145" s="0"/>
    </row>
    <row r="146" customFormat="false" ht="15" hidden="false" customHeight="false" outlineLevel="0" collapsed="false">
      <c r="A146" s="175" t="n">
        <v>145</v>
      </c>
      <c r="B146" s="176" t="s">
        <v>858</v>
      </c>
      <c r="C146" s="7" t="s">
        <v>872</v>
      </c>
      <c r="D146" s="181" t="s">
        <v>321</v>
      </c>
      <c r="E146" s="7"/>
      <c r="F146" s="7"/>
      <c r="G146" s="7"/>
      <c r="H146" s="7"/>
      <c r="I146" s="177" t="s">
        <v>37</v>
      </c>
      <c r="J146" s="7" t="s">
        <v>869</v>
      </c>
      <c r="K146" s="7" t="s">
        <v>808</v>
      </c>
      <c r="L146" s="178" t="s">
        <v>160</v>
      </c>
      <c r="M146" s="0"/>
      <c r="N146" s="0"/>
      <c r="O146" s="2" t="e">
        <f aca="false">__anonymous_sheet_db__13[[#this row],[situação]]=__anonymous_sheet_db__13[[#this row],[estágio identificado]]</f>
        <v>#VALUE!</v>
      </c>
      <c r="P146" s="0"/>
      <c r="Q146" s="0"/>
    </row>
    <row r="147" customFormat="false" ht="28.5" hidden="false" customHeight="false" outlineLevel="0" collapsed="false">
      <c r="A147" s="175" t="n">
        <v>146</v>
      </c>
      <c r="B147" s="176" t="s">
        <v>858</v>
      </c>
      <c r="C147" s="7" t="s">
        <v>872</v>
      </c>
      <c r="D147" s="179" t="s">
        <v>323</v>
      </c>
      <c r="E147" s="7"/>
      <c r="F147" s="7"/>
      <c r="G147" s="7"/>
      <c r="H147" s="7"/>
      <c r="I147" s="177" t="s">
        <v>37</v>
      </c>
      <c r="J147" s="7" t="s">
        <v>869</v>
      </c>
      <c r="K147" s="7" t="s">
        <v>848</v>
      </c>
      <c r="L147" s="177" t="s">
        <v>37</v>
      </c>
      <c r="M147" s="0"/>
      <c r="N147" s="0"/>
      <c r="O147" s="2" t="e">
        <f aca="false">__anonymous_sheet_db__13[[#this row],[situação]]=__anonymous_sheet_db__13[[#this row],[estágio identificado]]</f>
        <v>#VALUE!</v>
      </c>
      <c r="P147" s="0"/>
      <c r="Q147" s="0"/>
    </row>
    <row r="148" customFormat="false" ht="28.5" hidden="false" customHeight="false" outlineLevel="0" collapsed="false">
      <c r="A148" s="175" t="n">
        <v>147</v>
      </c>
      <c r="B148" s="176" t="s">
        <v>858</v>
      </c>
      <c r="C148" s="7" t="s">
        <v>872</v>
      </c>
      <c r="D148" s="179" t="s">
        <v>878</v>
      </c>
      <c r="E148" s="7"/>
      <c r="F148" s="7"/>
      <c r="G148" s="7"/>
      <c r="H148" s="7"/>
      <c r="I148" s="177" t="s">
        <v>37</v>
      </c>
      <c r="J148" s="7" t="s">
        <v>869</v>
      </c>
      <c r="K148" s="7" t="s">
        <v>848</v>
      </c>
      <c r="L148" s="177" t="s">
        <v>37</v>
      </c>
      <c r="M148" s="0"/>
      <c r="N148" s="0"/>
      <c r="O148" s="2" t="e">
        <f aca="false">__anonymous_sheet_db__13[[#this row],[situação]]=__anonymous_sheet_db__13[[#this row],[estágio identificado]]</f>
        <v>#VALUE!</v>
      </c>
      <c r="P148" s="0"/>
      <c r="Q148" s="0"/>
    </row>
    <row r="149" customFormat="false" ht="15" hidden="false" customHeight="false" outlineLevel="0" collapsed="false">
      <c r="A149" s="175" t="n">
        <v>148</v>
      </c>
      <c r="B149" s="176"/>
      <c r="C149" s="7"/>
      <c r="D149" s="181" t="s">
        <v>326</v>
      </c>
      <c r="E149" s="0"/>
      <c r="F149" s="7"/>
      <c r="G149" s="7"/>
      <c r="H149" s="7"/>
      <c r="I149" s="177" t="s">
        <v>37</v>
      </c>
      <c r="J149" s="7" t="s">
        <v>869</v>
      </c>
      <c r="K149" s="7" t="s">
        <v>808</v>
      </c>
      <c r="L149" s="178" t="s">
        <v>160</v>
      </c>
      <c r="M149" s="0"/>
      <c r="N149" s="0"/>
      <c r="O149" s="2" t="e">
        <f aca="false">__anonymous_sheet_db__13[[#this row],[situação]]=__anonymous_sheet_db__13[[#this row],[estágio identificado]]</f>
        <v>#VALUE!</v>
      </c>
      <c r="P149" s="0"/>
      <c r="Q149" s="0"/>
    </row>
    <row r="150" customFormat="false" ht="28.5" hidden="false" customHeight="false" outlineLevel="0" collapsed="false">
      <c r="A150" s="175" t="n">
        <v>149</v>
      </c>
      <c r="B150" s="176" t="s">
        <v>858</v>
      </c>
      <c r="C150" s="7" t="s">
        <v>872</v>
      </c>
      <c r="D150" s="179" t="s">
        <v>327</v>
      </c>
      <c r="E150" s="7"/>
      <c r="F150" s="7"/>
      <c r="G150" s="7"/>
      <c r="H150" s="7"/>
      <c r="I150" s="177" t="s">
        <v>37</v>
      </c>
      <c r="J150" s="7" t="s">
        <v>869</v>
      </c>
      <c r="K150" s="7" t="s">
        <v>848</v>
      </c>
      <c r="L150" s="177" t="s">
        <v>37</v>
      </c>
      <c r="M150" s="0"/>
      <c r="N150" s="0"/>
      <c r="O150" s="2" t="e">
        <f aca="false">__anonymous_sheet_db__13[[#this row],[situação]]=__anonymous_sheet_db__13[[#this row],[estágio identificado]]</f>
        <v>#VALUE!</v>
      </c>
      <c r="P150" s="0"/>
      <c r="Q150" s="0"/>
    </row>
    <row r="151" customFormat="false" ht="28.5" hidden="false" customHeight="false" outlineLevel="0" collapsed="false">
      <c r="A151" s="175" t="n">
        <v>150</v>
      </c>
      <c r="B151" s="176" t="s">
        <v>858</v>
      </c>
      <c r="C151" s="7" t="s">
        <v>872</v>
      </c>
      <c r="D151" s="179" t="s">
        <v>328</v>
      </c>
      <c r="E151" s="7"/>
      <c r="F151" s="7"/>
      <c r="G151" s="7"/>
      <c r="H151" s="7"/>
      <c r="I151" s="177" t="s">
        <v>37</v>
      </c>
      <c r="J151" s="7" t="s">
        <v>869</v>
      </c>
      <c r="K151" s="7" t="s">
        <v>848</v>
      </c>
      <c r="L151" s="177" t="s">
        <v>37</v>
      </c>
      <c r="M151" s="0"/>
      <c r="N151" s="0"/>
      <c r="O151" s="2" t="e">
        <f aca="false">__anonymous_sheet_db__13[[#this row],[situação]]=__anonymous_sheet_db__13[[#this row],[estágio identificado]]</f>
        <v>#VALUE!</v>
      </c>
      <c r="P151" s="0"/>
      <c r="Q151" s="0"/>
    </row>
    <row r="152" customFormat="false" ht="28.5" hidden="false" customHeight="false" outlineLevel="0" collapsed="false">
      <c r="A152" s="175" t="n">
        <v>151</v>
      </c>
      <c r="B152" s="176" t="s">
        <v>858</v>
      </c>
      <c r="C152" s="7" t="s">
        <v>872</v>
      </c>
      <c r="D152" s="179" t="s">
        <v>329</v>
      </c>
      <c r="E152" s="7"/>
      <c r="F152" s="7"/>
      <c r="G152" s="7"/>
      <c r="H152" s="7"/>
      <c r="I152" s="177" t="s">
        <v>37</v>
      </c>
      <c r="J152" s="7" t="s">
        <v>869</v>
      </c>
      <c r="K152" s="7" t="s">
        <v>848</v>
      </c>
      <c r="L152" s="177" t="s">
        <v>37</v>
      </c>
      <c r="M152" s="0"/>
      <c r="N152" s="0"/>
      <c r="O152" s="2" t="e">
        <f aca="false">__anonymous_sheet_db__13[[#this row],[situação]]=__anonymous_sheet_db__13[[#this row],[estágio identificado]]</f>
        <v>#VALUE!</v>
      </c>
      <c r="P152" s="0"/>
      <c r="Q152" s="0"/>
    </row>
    <row r="153" customFormat="false" ht="15" hidden="false" customHeight="false" outlineLevel="0" collapsed="false">
      <c r="A153" s="175" t="n">
        <v>152</v>
      </c>
      <c r="B153" s="176" t="s">
        <v>858</v>
      </c>
      <c r="C153" s="7" t="s">
        <v>872</v>
      </c>
      <c r="D153" s="179" t="s">
        <v>330</v>
      </c>
      <c r="E153" s="7"/>
      <c r="F153" s="7"/>
      <c r="G153" s="7"/>
      <c r="H153" s="7"/>
      <c r="I153" s="177" t="s">
        <v>37</v>
      </c>
      <c r="J153" s="7" t="s">
        <v>869</v>
      </c>
      <c r="K153" s="7" t="s">
        <v>848</v>
      </c>
      <c r="L153" s="177" t="s">
        <v>37</v>
      </c>
      <c r="M153" s="0"/>
      <c r="N153" s="0"/>
      <c r="O153" s="2" t="e">
        <f aca="false">__anonymous_sheet_db__13[[#this row],[situação]]=__anonymous_sheet_db__13[[#this row],[estágio identificado]]</f>
        <v>#VALUE!</v>
      </c>
      <c r="P153" s="0"/>
      <c r="Q153" s="0"/>
    </row>
    <row r="154" customFormat="false" ht="15" hidden="false" customHeight="false" outlineLevel="0" collapsed="false">
      <c r="A154" s="175" t="n">
        <v>153</v>
      </c>
      <c r="B154" s="176" t="s">
        <v>858</v>
      </c>
      <c r="C154" s="7" t="s">
        <v>872</v>
      </c>
      <c r="D154" s="179" t="s">
        <v>331</v>
      </c>
      <c r="E154" s="7"/>
      <c r="F154" s="7"/>
      <c r="G154" s="7"/>
      <c r="H154" s="7"/>
      <c r="I154" s="177" t="s">
        <v>37</v>
      </c>
      <c r="J154" s="7" t="s">
        <v>869</v>
      </c>
      <c r="K154" s="7" t="s">
        <v>848</v>
      </c>
      <c r="L154" s="177" t="s">
        <v>37</v>
      </c>
      <c r="M154" s="0"/>
      <c r="N154" s="0"/>
      <c r="O154" s="2" t="e">
        <f aca="false">__anonymous_sheet_db__13[[#this row],[situação]]=__anonymous_sheet_db__13[[#this row],[estágio identificado]]</f>
        <v>#VALUE!</v>
      </c>
      <c r="P154" s="0"/>
      <c r="Q154" s="0"/>
    </row>
    <row r="155" customFormat="false" ht="15" hidden="false" customHeight="false" outlineLevel="0" collapsed="false">
      <c r="A155" s="175" t="n">
        <v>154</v>
      </c>
      <c r="B155" s="176" t="s">
        <v>858</v>
      </c>
      <c r="C155" s="7" t="s">
        <v>872</v>
      </c>
      <c r="D155" s="179" t="s">
        <v>332</v>
      </c>
      <c r="E155" s="7"/>
      <c r="F155" s="7"/>
      <c r="G155" s="7"/>
      <c r="H155" s="7"/>
      <c r="I155" s="177" t="s">
        <v>37</v>
      </c>
      <c r="J155" s="7" t="s">
        <v>869</v>
      </c>
      <c r="K155" s="7" t="s">
        <v>848</v>
      </c>
      <c r="L155" s="177" t="s">
        <v>37</v>
      </c>
      <c r="M155" s="0"/>
      <c r="N155" s="0"/>
      <c r="O155" s="2" t="e">
        <f aca="false">__anonymous_sheet_db__13[[#this row],[situação]]=__anonymous_sheet_db__13[[#this row],[estágio identificado]]</f>
        <v>#VALUE!</v>
      </c>
      <c r="P155" s="0"/>
      <c r="Q155" s="0"/>
    </row>
    <row r="156" customFormat="false" ht="85.5" hidden="false" customHeight="false" outlineLevel="0" collapsed="false">
      <c r="A156" s="175" t="n">
        <v>155</v>
      </c>
      <c r="B156" s="176" t="s">
        <v>858</v>
      </c>
      <c r="C156" s="7" t="s">
        <v>879</v>
      </c>
      <c r="D156" s="181" t="s">
        <v>333</v>
      </c>
      <c r="E156" s="7"/>
      <c r="F156" s="7"/>
      <c r="G156" s="7"/>
      <c r="H156" s="7"/>
      <c r="I156" s="177" t="s">
        <v>21</v>
      </c>
      <c r="J156" s="7" t="s">
        <v>860</v>
      </c>
      <c r="K156" s="7" t="s">
        <v>848</v>
      </c>
      <c r="L156" s="184" t="s">
        <v>21</v>
      </c>
      <c r="M156" s="2" t="s">
        <v>850</v>
      </c>
      <c r="N156" s="0"/>
      <c r="O156" s="2" t="e">
        <f aca="false">__anonymous_sheet_db__13[[#this row],[situação]]=__anonymous_sheet_db__13[[#this row],[estágio identificado]]</f>
        <v>#VALUE!</v>
      </c>
      <c r="P156" s="0"/>
      <c r="Q156" s="0"/>
    </row>
    <row r="157" customFormat="false" ht="28.5" hidden="false" customHeight="false" outlineLevel="0" collapsed="false">
      <c r="A157" s="175" t="n">
        <v>156</v>
      </c>
      <c r="B157" s="176" t="s">
        <v>858</v>
      </c>
      <c r="C157" s="7" t="s">
        <v>879</v>
      </c>
      <c r="D157" s="181" t="s">
        <v>334</v>
      </c>
      <c r="E157" s="7"/>
      <c r="F157" s="7"/>
      <c r="G157" s="7"/>
      <c r="H157" s="7"/>
      <c r="I157" s="177" t="s">
        <v>37</v>
      </c>
      <c r="J157" s="7" t="s">
        <v>880</v>
      </c>
      <c r="K157" s="7" t="s">
        <v>848</v>
      </c>
      <c r="L157" s="184" t="s">
        <v>21</v>
      </c>
      <c r="M157" s="0"/>
      <c r="N157" s="0"/>
      <c r="O157" s="2" t="e">
        <f aca="false">__anonymous_sheet_db__13[[#this row],[situação]]=__anonymous_sheet_db__13[[#this row],[estágio identificado]]</f>
        <v>#VALUE!</v>
      </c>
      <c r="P157" s="0"/>
      <c r="Q157" s="0"/>
    </row>
    <row r="158" customFormat="false" ht="28.5" hidden="false" customHeight="false" outlineLevel="0" collapsed="false">
      <c r="A158" s="175" t="n">
        <v>157</v>
      </c>
      <c r="B158" s="176" t="s">
        <v>858</v>
      </c>
      <c r="C158" s="7" t="s">
        <v>879</v>
      </c>
      <c r="D158" s="181" t="s">
        <v>337</v>
      </c>
      <c r="E158" s="7"/>
      <c r="F158" s="7"/>
      <c r="G158" s="7"/>
      <c r="H158" s="7"/>
      <c r="I158" s="177" t="s">
        <v>37</v>
      </c>
      <c r="J158" s="7" t="s">
        <v>880</v>
      </c>
      <c r="K158" s="7" t="s">
        <v>848</v>
      </c>
      <c r="L158" s="184" t="s">
        <v>21</v>
      </c>
      <c r="M158" s="0"/>
      <c r="N158" s="0"/>
      <c r="O158" s="2" t="e">
        <f aca="false">__anonymous_sheet_db__13[[#this row],[situação]]=__anonymous_sheet_db__13[[#this row],[estágio identificado]]</f>
        <v>#VALUE!</v>
      </c>
      <c r="P158" s="0"/>
      <c r="Q158" s="0"/>
    </row>
    <row r="159" customFormat="false" ht="28.5" hidden="false" customHeight="false" outlineLevel="0" collapsed="false">
      <c r="A159" s="175" t="n">
        <v>158</v>
      </c>
      <c r="B159" s="176" t="s">
        <v>858</v>
      </c>
      <c r="C159" s="7" t="s">
        <v>879</v>
      </c>
      <c r="D159" s="181" t="s">
        <v>338</v>
      </c>
      <c r="E159" s="7"/>
      <c r="F159" s="7"/>
      <c r="G159" s="7"/>
      <c r="H159" s="7"/>
      <c r="I159" s="177" t="s">
        <v>37</v>
      </c>
      <c r="J159" s="7" t="s">
        <v>880</v>
      </c>
      <c r="K159" s="7" t="s">
        <v>848</v>
      </c>
      <c r="L159" s="184" t="s">
        <v>21</v>
      </c>
      <c r="M159" s="0"/>
      <c r="N159" s="0"/>
      <c r="O159" s="2" t="e">
        <f aca="false">__anonymous_sheet_db__13[[#this row],[situação]]=__anonymous_sheet_db__13[[#this row],[estágio identificado]]</f>
        <v>#VALUE!</v>
      </c>
      <c r="P159" s="0"/>
      <c r="Q159" s="0"/>
    </row>
    <row r="160" customFormat="false" ht="28.5" hidden="false" customHeight="false" outlineLevel="0" collapsed="false">
      <c r="A160" s="175" t="n">
        <v>159</v>
      </c>
      <c r="B160" s="176" t="s">
        <v>858</v>
      </c>
      <c r="C160" s="7" t="s">
        <v>879</v>
      </c>
      <c r="D160" s="181" t="s">
        <v>339</v>
      </c>
      <c r="E160" s="7"/>
      <c r="F160" s="7"/>
      <c r="G160" s="7"/>
      <c r="H160" s="7"/>
      <c r="I160" s="177" t="s">
        <v>37</v>
      </c>
      <c r="J160" s="7" t="s">
        <v>880</v>
      </c>
      <c r="K160" s="7" t="s">
        <v>848</v>
      </c>
      <c r="L160" s="184" t="s">
        <v>160</v>
      </c>
      <c r="M160" s="0"/>
      <c r="N160" s="0"/>
      <c r="O160" s="2" t="e">
        <f aca="false">__anonymous_sheet_db__13[[#this row],[situação]]=__anonymous_sheet_db__13[[#this row],[estágio identificado]]</f>
        <v>#VALUE!</v>
      </c>
      <c r="P160" s="0"/>
      <c r="Q160" s="0"/>
    </row>
    <row r="161" customFormat="false" ht="28.5" hidden="false" customHeight="false" outlineLevel="0" collapsed="false">
      <c r="A161" s="175" t="n">
        <v>160</v>
      </c>
      <c r="B161" s="176" t="s">
        <v>858</v>
      </c>
      <c r="C161" s="7" t="s">
        <v>879</v>
      </c>
      <c r="D161" s="181" t="s">
        <v>340</v>
      </c>
      <c r="E161" s="7"/>
      <c r="F161" s="7"/>
      <c r="G161" s="7"/>
      <c r="H161" s="7"/>
      <c r="I161" s="177" t="s">
        <v>37</v>
      </c>
      <c r="J161" s="7" t="s">
        <v>880</v>
      </c>
      <c r="K161" s="7" t="s">
        <v>848</v>
      </c>
      <c r="L161" s="184" t="s">
        <v>160</v>
      </c>
      <c r="M161" s="0"/>
      <c r="N161" s="0"/>
      <c r="O161" s="2" t="e">
        <f aca="false">__anonymous_sheet_db__13[[#this row],[situação]]=__anonymous_sheet_db__13[[#this row],[estágio identificado]]</f>
        <v>#VALUE!</v>
      </c>
      <c r="P161" s="0"/>
      <c r="Q161" s="0"/>
    </row>
    <row r="162" customFormat="false" ht="114" hidden="false" customHeight="false" outlineLevel="0" collapsed="false">
      <c r="A162" s="175" t="n">
        <v>161</v>
      </c>
      <c r="B162" s="176" t="s">
        <v>858</v>
      </c>
      <c r="C162" s="7" t="s">
        <v>879</v>
      </c>
      <c r="D162" s="181" t="s">
        <v>341</v>
      </c>
      <c r="E162" s="7"/>
      <c r="F162" s="7"/>
      <c r="G162" s="7" t="s">
        <v>342</v>
      </c>
      <c r="H162" s="7" t="s">
        <v>343</v>
      </c>
      <c r="I162" s="177" t="s">
        <v>21</v>
      </c>
      <c r="J162" s="7" t="s">
        <v>860</v>
      </c>
      <c r="K162" s="7" t="s">
        <v>848</v>
      </c>
      <c r="L162" s="184" t="s">
        <v>21</v>
      </c>
      <c r="M162" s="2" t="s">
        <v>850</v>
      </c>
      <c r="N162" s="0"/>
      <c r="O162" s="2" t="e">
        <f aca="false">__anonymous_sheet_db__13[[#this row],[situação]]=__anonymous_sheet_db__13[[#this row],[estágio identificado]]</f>
        <v>#VALUE!</v>
      </c>
      <c r="P162" s="0"/>
      <c r="Q162" s="0"/>
    </row>
    <row r="163" customFormat="false" ht="185.25" hidden="false" customHeight="false" outlineLevel="0" collapsed="false">
      <c r="A163" s="175" t="n">
        <v>162</v>
      </c>
      <c r="B163" s="176" t="s">
        <v>858</v>
      </c>
      <c r="C163" s="7" t="s">
        <v>879</v>
      </c>
      <c r="D163" s="181" t="s">
        <v>344</v>
      </c>
      <c r="E163" s="7"/>
      <c r="F163" s="7"/>
      <c r="G163" s="7" t="s">
        <v>346</v>
      </c>
      <c r="H163" s="7" t="s">
        <v>347</v>
      </c>
      <c r="I163" s="177" t="s">
        <v>881</v>
      </c>
      <c r="J163" s="7" t="s">
        <v>882</v>
      </c>
      <c r="K163" s="7" t="s">
        <v>848</v>
      </c>
      <c r="L163" s="184" t="s">
        <v>772</v>
      </c>
      <c r="M163" s="2" t="s">
        <v>850</v>
      </c>
      <c r="N163" s="0"/>
      <c r="O163" s="2" t="e">
        <f aca="false">__anonymous_sheet_db__13[[#this row],[situação]]=__anonymous_sheet_db__13[[#this row],[estágio identificado]]</f>
        <v>#VALUE!</v>
      </c>
      <c r="P163" s="0"/>
      <c r="Q163" s="0"/>
    </row>
    <row r="164" customFormat="false" ht="185.25" hidden="false" customHeight="false" outlineLevel="0" collapsed="false">
      <c r="A164" s="175" t="n">
        <v>163</v>
      </c>
      <c r="B164" s="176" t="s">
        <v>858</v>
      </c>
      <c r="C164" s="7" t="s">
        <v>879</v>
      </c>
      <c r="D164" s="181" t="s">
        <v>348</v>
      </c>
      <c r="E164" s="7"/>
      <c r="F164" s="7"/>
      <c r="G164" s="7" t="s">
        <v>349</v>
      </c>
      <c r="H164" s="7" t="s">
        <v>350</v>
      </c>
      <c r="I164" s="177" t="s">
        <v>849</v>
      </c>
      <c r="J164" s="7" t="s">
        <v>882</v>
      </c>
      <c r="K164" s="7" t="s">
        <v>848</v>
      </c>
      <c r="L164" s="184" t="s">
        <v>772</v>
      </c>
      <c r="M164" s="2" t="s">
        <v>850</v>
      </c>
      <c r="N164" s="0"/>
      <c r="O164" s="2" t="e">
        <f aca="false">__anonymous_sheet_db__13[[#this row],[situação]]=__anonymous_sheet_db__13[[#this row],[estágio identificado]]</f>
        <v>#VALUE!</v>
      </c>
      <c r="P164" s="0"/>
      <c r="Q164" s="0"/>
    </row>
    <row r="165" customFormat="false" ht="228" hidden="false" customHeight="false" outlineLevel="0" collapsed="false">
      <c r="A165" s="175" t="n">
        <v>164</v>
      </c>
      <c r="B165" s="176" t="s">
        <v>858</v>
      </c>
      <c r="C165" s="7" t="s">
        <v>879</v>
      </c>
      <c r="D165" s="181" t="s">
        <v>351</v>
      </c>
      <c r="E165" s="7"/>
      <c r="F165" s="7"/>
      <c r="G165" s="7" t="s">
        <v>352</v>
      </c>
      <c r="H165" s="7" t="s">
        <v>353</v>
      </c>
      <c r="I165" s="177" t="s">
        <v>849</v>
      </c>
      <c r="J165" s="7" t="s">
        <v>882</v>
      </c>
      <c r="K165" s="7" t="s">
        <v>848</v>
      </c>
      <c r="L165" s="184" t="s">
        <v>772</v>
      </c>
      <c r="M165" s="2" t="s">
        <v>850</v>
      </c>
      <c r="N165" s="0"/>
      <c r="O165" s="2" t="e">
        <f aca="false">__anonymous_sheet_db__13[[#this row],[situação]]=__anonymous_sheet_db__13[[#this row],[estágio identificado]]</f>
        <v>#VALUE!</v>
      </c>
      <c r="P165" s="0"/>
      <c r="Q165" s="0"/>
    </row>
    <row r="166" customFormat="false" ht="28.5" hidden="false" customHeight="false" outlineLevel="0" collapsed="false">
      <c r="A166" s="175" t="n">
        <v>165</v>
      </c>
      <c r="B166" s="176" t="s">
        <v>858</v>
      </c>
      <c r="C166" s="7" t="s">
        <v>883</v>
      </c>
      <c r="D166" s="181" t="s">
        <v>354</v>
      </c>
      <c r="E166" s="7"/>
      <c r="F166" s="7"/>
      <c r="G166" s="7"/>
      <c r="H166" s="7"/>
      <c r="I166" s="177" t="s">
        <v>37</v>
      </c>
      <c r="J166" s="7" t="s">
        <v>875</v>
      </c>
      <c r="K166" s="7" t="s">
        <v>848</v>
      </c>
      <c r="L166" s="177" t="s">
        <v>21</v>
      </c>
      <c r="M166" s="0"/>
      <c r="N166" s="0"/>
      <c r="O166" s="2" t="e">
        <f aca="false">__anonymous_sheet_db__13[[#this row],[situação]]=__anonymous_sheet_db__13[[#this row],[estágio identificado]]</f>
        <v>#VALUE!</v>
      </c>
      <c r="P166" s="0"/>
      <c r="Q166" s="0"/>
    </row>
    <row r="167" customFormat="false" ht="28.5" hidden="false" customHeight="false" outlineLevel="0" collapsed="false">
      <c r="A167" s="175" t="n">
        <v>166</v>
      </c>
      <c r="B167" s="176" t="s">
        <v>858</v>
      </c>
      <c r="C167" s="7" t="s">
        <v>883</v>
      </c>
      <c r="D167" s="181" t="s">
        <v>355</v>
      </c>
      <c r="E167" s="7"/>
      <c r="F167" s="7"/>
      <c r="G167" s="7"/>
      <c r="H167" s="7"/>
      <c r="I167" s="177" t="s">
        <v>37</v>
      </c>
      <c r="J167" s="7" t="s">
        <v>875</v>
      </c>
      <c r="K167" s="7" t="s">
        <v>848</v>
      </c>
      <c r="L167" s="177" t="s">
        <v>21</v>
      </c>
      <c r="M167" s="0"/>
      <c r="N167" s="0"/>
      <c r="O167" s="2" t="e">
        <f aca="false">__anonymous_sheet_db__13[[#this row],[situação]]=__anonymous_sheet_db__13[[#this row],[estágio identificado]]</f>
        <v>#VALUE!</v>
      </c>
      <c r="P167" s="0"/>
      <c r="Q167" s="0"/>
    </row>
    <row r="168" customFormat="false" ht="28.5" hidden="false" customHeight="false" outlineLevel="0" collapsed="false">
      <c r="A168" s="175" t="n">
        <v>167</v>
      </c>
      <c r="B168" s="176" t="s">
        <v>858</v>
      </c>
      <c r="C168" s="7" t="s">
        <v>883</v>
      </c>
      <c r="D168" s="181" t="s">
        <v>356</v>
      </c>
      <c r="E168" s="7"/>
      <c r="F168" s="7"/>
      <c r="G168" s="7"/>
      <c r="H168" s="7"/>
      <c r="I168" s="177" t="s">
        <v>37</v>
      </c>
      <c r="J168" s="7" t="s">
        <v>875</v>
      </c>
      <c r="K168" s="7" t="s">
        <v>848</v>
      </c>
      <c r="L168" s="177" t="s">
        <v>21</v>
      </c>
      <c r="M168" s="0"/>
      <c r="N168" s="0"/>
      <c r="O168" s="2" t="e">
        <f aca="false">__anonymous_sheet_db__13[[#this row],[situação]]=__anonymous_sheet_db__13[[#this row],[estágio identificado]]</f>
        <v>#VALUE!</v>
      </c>
      <c r="P168" s="0"/>
      <c r="Q168" s="0"/>
    </row>
    <row r="169" customFormat="false" ht="28.5" hidden="false" customHeight="false" outlineLevel="0" collapsed="false">
      <c r="A169" s="175" t="n">
        <v>168</v>
      </c>
      <c r="B169" s="176" t="s">
        <v>858</v>
      </c>
      <c r="C169" s="7" t="s">
        <v>883</v>
      </c>
      <c r="D169" s="181" t="s">
        <v>357</v>
      </c>
      <c r="E169" s="7"/>
      <c r="F169" s="7"/>
      <c r="G169" s="7"/>
      <c r="H169" s="7"/>
      <c r="I169" s="177" t="s">
        <v>37</v>
      </c>
      <c r="J169" s="7" t="s">
        <v>875</v>
      </c>
      <c r="K169" s="7" t="s">
        <v>848</v>
      </c>
      <c r="L169" s="177" t="s">
        <v>21</v>
      </c>
      <c r="M169" s="0"/>
      <c r="N169" s="0"/>
      <c r="O169" s="2" t="e">
        <f aca="false">__anonymous_sheet_db__13[[#this row],[situação]]=__anonymous_sheet_db__13[[#this row],[estágio identificado]]</f>
        <v>#VALUE!</v>
      </c>
      <c r="P169" s="0"/>
      <c r="Q169" s="0"/>
    </row>
    <row r="170" customFormat="false" ht="28.5" hidden="false" customHeight="false" outlineLevel="0" collapsed="false">
      <c r="A170" s="175" t="n">
        <v>169</v>
      </c>
      <c r="B170" s="176" t="s">
        <v>858</v>
      </c>
      <c r="C170" s="7" t="s">
        <v>883</v>
      </c>
      <c r="D170" s="181" t="s">
        <v>358</v>
      </c>
      <c r="E170" s="7"/>
      <c r="F170" s="7"/>
      <c r="G170" s="7"/>
      <c r="H170" s="7"/>
      <c r="I170" s="177" t="s">
        <v>37</v>
      </c>
      <c r="J170" s="7" t="s">
        <v>875</v>
      </c>
      <c r="K170" s="7" t="s">
        <v>848</v>
      </c>
      <c r="L170" s="177" t="s">
        <v>21</v>
      </c>
      <c r="M170" s="0"/>
      <c r="N170" s="0"/>
      <c r="O170" s="2" t="e">
        <f aca="false">__anonymous_sheet_db__13[[#this row],[situação]]=__anonymous_sheet_db__13[[#this row],[estágio identificado]]</f>
        <v>#VALUE!</v>
      </c>
      <c r="P170" s="0"/>
      <c r="Q170" s="0"/>
    </row>
    <row r="171" customFormat="false" ht="28.5" hidden="false" customHeight="false" outlineLevel="0" collapsed="false">
      <c r="A171" s="175" t="n">
        <v>170</v>
      </c>
      <c r="B171" s="176" t="s">
        <v>858</v>
      </c>
      <c r="C171" s="7" t="s">
        <v>883</v>
      </c>
      <c r="D171" s="181" t="s">
        <v>359</v>
      </c>
      <c r="E171" s="7"/>
      <c r="F171" s="7"/>
      <c r="G171" s="7"/>
      <c r="H171" s="7"/>
      <c r="I171" s="177" t="s">
        <v>37</v>
      </c>
      <c r="J171" s="7" t="s">
        <v>875</v>
      </c>
      <c r="K171" s="7" t="s">
        <v>848</v>
      </c>
      <c r="L171" s="177" t="s">
        <v>21</v>
      </c>
      <c r="M171" s="0"/>
      <c r="N171" s="0"/>
      <c r="O171" s="2" t="e">
        <f aca="false">__anonymous_sheet_db__13[[#this row],[situação]]=__anonymous_sheet_db__13[[#this row],[estágio identificado]]</f>
        <v>#VALUE!</v>
      </c>
      <c r="P171" s="0"/>
      <c r="Q171" s="0"/>
    </row>
    <row r="172" customFormat="false" ht="128.25" hidden="false" customHeight="false" outlineLevel="0" collapsed="false">
      <c r="A172" s="175" t="n">
        <v>171</v>
      </c>
      <c r="B172" s="176" t="s">
        <v>858</v>
      </c>
      <c r="C172" s="7" t="s">
        <v>883</v>
      </c>
      <c r="D172" s="181" t="s">
        <v>360</v>
      </c>
      <c r="E172" s="7"/>
      <c r="F172" s="7"/>
      <c r="G172" s="7" t="s">
        <v>362</v>
      </c>
      <c r="H172" s="7" t="s">
        <v>363</v>
      </c>
      <c r="I172" s="177" t="s">
        <v>21</v>
      </c>
      <c r="J172" s="7" t="s">
        <v>361</v>
      </c>
      <c r="K172" s="7" t="s">
        <v>848</v>
      </c>
      <c r="L172" s="177" t="s">
        <v>21</v>
      </c>
      <c r="M172" s="0"/>
      <c r="N172" s="0"/>
      <c r="O172" s="2" t="e">
        <f aca="false">__anonymous_sheet_db__13[[#this row],[situação]]=__anonymous_sheet_db__13[[#this row],[estágio identificado]]</f>
        <v>#VALUE!</v>
      </c>
      <c r="P172" s="0"/>
      <c r="Q172" s="0"/>
    </row>
    <row r="173" customFormat="false" ht="28.5" hidden="false" customHeight="false" outlineLevel="0" collapsed="false">
      <c r="A173" s="175" t="n">
        <v>172</v>
      </c>
      <c r="B173" s="176"/>
      <c r="C173" s="7"/>
      <c r="D173" s="7"/>
      <c r="E173" s="181" t="s">
        <v>377</v>
      </c>
      <c r="F173" s="7" t="s">
        <v>825</v>
      </c>
      <c r="G173" s="7"/>
      <c r="H173" s="7"/>
      <c r="I173" s="177" t="s">
        <v>21</v>
      </c>
      <c r="J173" s="7" t="s">
        <v>361</v>
      </c>
      <c r="K173" s="7" t="s">
        <v>848</v>
      </c>
      <c r="L173" s="177" t="s">
        <v>21</v>
      </c>
      <c r="M173" s="0"/>
      <c r="N173" s="0"/>
      <c r="O173" s="2" t="e">
        <f aca="false">__anonymous_sheet_db__13[[#this row],[situação]]=__anonymous_sheet_db__13[[#this row],[estágio identificado]]</f>
        <v>#VALUE!</v>
      </c>
      <c r="P173" s="0"/>
      <c r="Q173" s="0"/>
    </row>
    <row r="174" customFormat="false" ht="57" hidden="false" customHeight="false" outlineLevel="0" collapsed="false">
      <c r="A174" s="175" t="n">
        <v>173</v>
      </c>
      <c r="B174" s="176" t="s">
        <v>858</v>
      </c>
      <c r="C174" s="7" t="s">
        <v>883</v>
      </c>
      <c r="D174" s="181" t="s">
        <v>365</v>
      </c>
      <c r="E174" s="7"/>
      <c r="F174" s="7"/>
      <c r="G174" s="7" t="s">
        <v>367</v>
      </c>
      <c r="H174" s="7" t="s">
        <v>368</v>
      </c>
      <c r="I174" s="177" t="s">
        <v>21</v>
      </c>
      <c r="J174" s="7" t="s">
        <v>361</v>
      </c>
      <c r="K174" s="7" t="s">
        <v>848</v>
      </c>
      <c r="L174" s="177" t="s">
        <v>21</v>
      </c>
      <c r="M174" s="0"/>
      <c r="N174" s="0"/>
      <c r="O174" s="2" t="e">
        <f aca="false">__anonymous_sheet_db__13[[#this row],[situação]]=__anonymous_sheet_db__13[[#this row],[estágio identificado]]</f>
        <v>#VALUE!</v>
      </c>
      <c r="P174" s="0"/>
      <c r="Q174" s="0"/>
    </row>
    <row r="175" customFormat="false" ht="28.5" hidden="false" customHeight="false" outlineLevel="0" collapsed="false">
      <c r="A175" s="175" t="n">
        <v>174</v>
      </c>
      <c r="B175" s="176"/>
      <c r="C175" s="7"/>
      <c r="D175" s="7"/>
      <c r="E175" s="181" t="s">
        <v>377</v>
      </c>
      <c r="F175" s="7" t="s">
        <v>825</v>
      </c>
      <c r="G175" s="7"/>
      <c r="H175" s="7"/>
      <c r="I175" s="177" t="s">
        <v>21</v>
      </c>
      <c r="J175" s="7" t="s">
        <v>361</v>
      </c>
      <c r="K175" s="7" t="s">
        <v>848</v>
      </c>
      <c r="L175" s="177" t="s">
        <v>21</v>
      </c>
      <c r="M175" s="0"/>
      <c r="N175" s="0"/>
      <c r="O175" s="2" t="e">
        <f aca="false">__anonymous_sheet_db__13[[#this row],[situação]]=__anonymous_sheet_db__13[[#this row],[estágio identificado]]</f>
        <v>#VALUE!</v>
      </c>
      <c r="P175" s="0"/>
      <c r="Q175" s="0"/>
    </row>
    <row r="176" customFormat="false" ht="28.5" hidden="false" customHeight="false" outlineLevel="0" collapsed="false">
      <c r="A176" s="175" t="n">
        <v>175</v>
      </c>
      <c r="B176" s="176" t="s">
        <v>858</v>
      </c>
      <c r="C176" s="7" t="s">
        <v>883</v>
      </c>
      <c r="D176" s="181" t="s">
        <v>369</v>
      </c>
      <c r="E176" s="7"/>
      <c r="F176" s="7"/>
      <c r="G176" s="7"/>
      <c r="H176" s="7"/>
      <c r="I176" s="177" t="s">
        <v>21</v>
      </c>
      <c r="J176" s="7" t="s">
        <v>361</v>
      </c>
      <c r="K176" s="7" t="s">
        <v>848</v>
      </c>
      <c r="L176" s="177" t="s">
        <v>21</v>
      </c>
      <c r="M176" s="0"/>
      <c r="N176" s="0"/>
      <c r="O176" s="2" t="e">
        <f aca="false">__anonymous_sheet_db__13[[#this row],[situação]]=__anonymous_sheet_db__13[[#this row],[estágio identificado]]</f>
        <v>#VALUE!</v>
      </c>
      <c r="P176" s="0"/>
      <c r="Q176" s="0"/>
    </row>
    <row r="177" customFormat="false" ht="28.5" hidden="false" customHeight="false" outlineLevel="0" collapsed="false">
      <c r="A177" s="175" t="n">
        <v>176</v>
      </c>
      <c r="B177" s="176"/>
      <c r="C177" s="7"/>
      <c r="D177" s="7"/>
      <c r="E177" s="181" t="s">
        <v>371</v>
      </c>
      <c r="F177" s="7"/>
      <c r="G177" s="7"/>
      <c r="H177" s="7"/>
      <c r="I177" s="177" t="s">
        <v>21</v>
      </c>
      <c r="J177" s="7" t="s">
        <v>361</v>
      </c>
      <c r="K177" s="7" t="s">
        <v>848</v>
      </c>
      <c r="L177" s="180" t="s">
        <v>160</v>
      </c>
      <c r="M177" s="0"/>
      <c r="N177" s="0"/>
      <c r="O177" s="2" t="e">
        <f aca="false">__anonymous_sheet_db__13[[#this row],[situação]]=__anonymous_sheet_db__13[[#this row],[estágio identificado]]</f>
        <v>#VALUE!</v>
      </c>
      <c r="P177" s="0"/>
      <c r="Q177" s="0"/>
    </row>
    <row r="178" customFormat="false" ht="28.5" hidden="false" customHeight="false" outlineLevel="0" collapsed="false">
      <c r="A178" s="175" t="n">
        <v>177</v>
      </c>
      <c r="B178" s="176"/>
      <c r="C178" s="7"/>
      <c r="D178" s="7"/>
      <c r="E178" s="181" t="s">
        <v>372</v>
      </c>
      <c r="F178" s="7"/>
      <c r="G178" s="7"/>
      <c r="H178" s="7"/>
      <c r="I178" s="177" t="s">
        <v>21</v>
      </c>
      <c r="J178" s="7" t="s">
        <v>361</v>
      </c>
      <c r="K178" s="7" t="s">
        <v>848</v>
      </c>
      <c r="L178" s="180" t="s">
        <v>160</v>
      </c>
      <c r="M178" s="0"/>
      <c r="N178" s="0"/>
      <c r="O178" s="2" t="e">
        <f aca="false">__anonymous_sheet_db__13[[#this row],[situação]]=__anonymous_sheet_db__13[[#this row],[estágio identificado]]</f>
        <v>#VALUE!</v>
      </c>
      <c r="P178" s="0"/>
      <c r="Q178" s="0"/>
    </row>
    <row r="179" customFormat="false" ht="15" hidden="false" customHeight="false" outlineLevel="0" collapsed="false">
      <c r="A179" s="175" t="n">
        <v>178</v>
      </c>
      <c r="B179" s="176"/>
      <c r="C179" s="7"/>
      <c r="D179" s="7"/>
      <c r="E179" s="7" t="s">
        <v>884</v>
      </c>
      <c r="F179" s="7" t="s">
        <v>825</v>
      </c>
      <c r="G179" s="7"/>
      <c r="H179" s="7"/>
      <c r="I179" s="177" t="s">
        <v>37</v>
      </c>
      <c r="J179" s="7" t="s">
        <v>361</v>
      </c>
      <c r="K179" s="7" t="s">
        <v>848</v>
      </c>
      <c r="L179" s="177" t="s">
        <v>37</v>
      </c>
      <c r="M179" s="0"/>
      <c r="N179" s="0"/>
      <c r="O179" s="2" t="e">
        <f aca="false">__anonymous_sheet_db__13[[#this row],[situação]]=__anonymous_sheet_db__13[[#this row],[estágio identificado]]</f>
        <v>#VALUE!</v>
      </c>
      <c r="P179" s="0"/>
      <c r="Q179" s="0"/>
    </row>
    <row r="180" customFormat="false" ht="15" hidden="false" customHeight="false" outlineLevel="0" collapsed="false">
      <c r="A180" s="175" t="n">
        <v>179</v>
      </c>
      <c r="B180" s="176"/>
      <c r="C180" s="7"/>
      <c r="D180" s="7"/>
      <c r="E180" s="7" t="s">
        <v>885</v>
      </c>
      <c r="F180" s="7" t="s">
        <v>825</v>
      </c>
      <c r="G180" s="7"/>
      <c r="H180" s="7"/>
      <c r="I180" s="177" t="s">
        <v>37</v>
      </c>
      <c r="J180" s="7" t="s">
        <v>361</v>
      </c>
      <c r="K180" s="7" t="s">
        <v>848</v>
      </c>
      <c r="L180" s="177" t="s">
        <v>37</v>
      </c>
      <c r="M180" s="0"/>
      <c r="N180" s="0"/>
      <c r="O180" s="2" t="e">
        <f aca="false">__anonymous_sheet_db__13[[#this row],[situação]]=__anonymous_sheet_db__13[[#this row],[estágio identificado]]</f>
        <v>#VALUE!</v>
      </c>
      <c r="P180" s="0"/>
      <c r="Q180" s="0"/>
    </row>
    <row r="181" customFormat="false" ht="28.5" hidden="false" customHeight="false" outlineLevel="0" collapsed="false">
      <c r="A181" s="175" t="n">
        <v>180</v>
      </c>
      <c r="B181" s="176" t="s">
        <v>858</v>
      </c>
      <c r="C181" s="7" t="s">
        <v>883</v>
      </c>
      <c r="D181" s="181" t="s">
        <v>373</v>
      </c>
      <c r="E181" s="7"/>
      <c r="F181" s="7"/>
      <c r="G181" s="7"/>
      <c r="H181" s="7"/>
      <c r="I181" s="177" t="s">
        <v>21</v>
      </c>
      <c r="J181" s="7" t="s">
        <v>361</v>
      </c>
      <c r="K181" s="7" t="s">
        <v>848</v>
      </c>
      <c r="L181" s="177" t="s">
        <v>21</v>
      </c>
      <c r="M181" s="0"/>
      <c r="N181" s="0"/>
      <c r="O181" s="2" t="e">
        <f aca="false">__anonymous_sheet_db__13[[#this row],[situação]]=__anonymous_sheet_db__13[[#this row],[estágio identificado]]</f>
        <v>#VALUE!</v>
      </c>
      <c r="P181" s="0"/>
      <c r="Q181" s="0"/>
    </row>
    <row r="182" customFormat="false" ht="128.25" hidden="false" customHeight="false" outlineLevel="0" collapsed="false">
      <c r="A182" s="175" t="n">
        <v>181</v>
      </c>
      <c r="B182" s="176" t="s">
        <v>858</v>
      </c>
      <c r="C182" s="7" t="s">
        <v>883</v>
      </c>
      <c r="D182" s="181" t="s">
        <v>374</v>
      </c>
      <c r="E182" s="7"/>
      <c r="F182" s="7"/>
      <c r="G182" s="7" t="s">
        <v>375</v>
      </c>
      <c r="H182" s="7" t="s">
        <v>376</v>
      </c>
      <c r="I182" s="177" t="s">
        <v>21</v>
      </c>
      <c r="J182" s="7" t="s">
        <v>361</v>
      </c>
      <c r="K182" s="7" t="s">
        <v>848</v>
      </c>
      <c r="L182" s="177" t="s">
        <v>21</v>
      </c>
      <c r="M182" s="0"/>
      <c r="N182" s="0"/>
      <c r="O182" s="2" t="e">
        <f aca="false">__anonymous_sheet_db__13[[#this row],[situação]]=__anonymous_sheet_db__13[[#this row],[estágio identificado]]</f>
        <v>#VALUE!</v>
      </c>
      <c r="P182" s="0"/>
      <c r="Q182" s="0"/>
    </row>
    <row r="183" customFormat="false" ht="28.5" hidden="false" customHeight="false" outlineLevel="0" collapsed="false">
      <c r="A183" s="175" t="n">
        <v>182</v>
      </c>
      <c r="B183" s="176" t="s">
        <v>858</v>
      </c>
      <c r="C183" s="7" t="s">
        <v>883</v>
      </c>
      <c r="D183" s="181" t="s">
        <v>377</v>
      </c>
      <c r="E183" s="7"/>
      <c r="F183" s="7"/>
      <c r="G183" s="7"/>
      <c r="H183" s="7"/>
      <c r="I183" s="177" t="s">
        <v>21</v>
      </c>
      <c r="J183" s="7" t="s">
        <v>361</v>
      </c>
      <c r="K183" s="7" t="s">
        <v>848</v>
      </c>
      <c r="L183" s="177" t="s">
        <v>21</v>
      </c>
      <c r="M183" s="0"/>
      <c r="N183" s="0"/>
      <c r="O183" s="2" t="e">
        <f aca="false">__anonymous_sheet_db__13[[#this row],[situação]]=__anonymous_sheet_db__13[[#this row],[estágio identificado]]</f>
        <v>#VALUE!</v>
      </c>
      <c r="P183" s="0"/>
      <c r="Q183" s="0"/>
    </row>
    <row r="184" customFormat="false" ht="28.5" hidden="false" customHeight="false" outlineLevel="0" collapsed="false">
      <c r="A184" s="175" t="n">
        <v>183</v>
      </c>
      <c r="B184" s="176" t="s">
        <v>858</v>
      </c>
      <c r="C184" s="7" t="s">
        <v>883</v>
      </c>
      <c r="D184" s="181" t="s">
        <v>378</v>
      </c>
      <c r="E184" s="7"/>
      <c r="F184" s="7"/>
      <c r="G184" s="7"/>
      <c r="H184" s="7"/>
      <c r="I184" s="177" t="s">
        <v>37</v>
      </c>
      <c r="J184" s="7" t="s">
        <v>361</v>
      </c>
      <c r="K184" s="7" t="s">
        <v>848</v>
      </c>
      <c r="L184" s="177" t="s">
        <v>37</v>
      </c>
      <c r="M184" s="0"/>
      <c r="N184" s="0"/>
      <c r="O184" s="2" t="e">
        <f aca="false">__anonymous_sheet_db__13[[#this row],[situação]]=__anonymous_sheet_db__13[[#this row],[estágio identificado]]</f>
        <v>#VALUE!</v>
      </c>
      <c r="P184" s="0"/>
      <c r="Q184" s="0"/>
    </row>
    <row r="185" customFormat="false" ht="28.5" hidden="false" customHeight="false" outlineLevel="0" collapsed="false">
      <c r="A185" s="175" t="n">
        <v>184</v>
      </c>
      <c r="B185" s="176" t="s">
        <v>858</v>
      </c>
      <c r="C185" s="7" t="s">
        <v>883</v>
      </c>
      <c r="D185" s="181" t="s">
        <v>381</v>
      </c>
      <c r="E185" s="7"/>
      <c r="F185" s="7"/>
      <c r="G185" s="7"/>
      <c r="H185" s="7"/>
      <c r="I185" s="177" t="s">
        <v>37</v>
      </c>
      <c r="J185" s="7" t="s">
        <v>361</v>
      </c>
      <c r="K185" s="7" t="s">
        <v>848</v>
      </c>
      <c r="L185" s="177" t="s">
        <v>37</v>
      </c>
      <c r="M185" s="0"/>
      <c r="N185" s="0"/>
      <c r="O185" s="2" t="e">
        <f aca="false">__anonymous_sheet_db__13[[#this row],[situação]]=__anonymous_sheet_db__13[[#this row],[estágio identificado]]</f>
        <v>#VALUE!</v>
      </c>
      <c r="P185" s="0"/>
      <c r="Q185" s="0"/>
    </row>
    <row r="186" customFormat="false" ht="28.5" hidden="false" customHeight="false" outlineLevel="0" collapsed="false">
      <c r="A186" s="175" t="n">
        <v>185</v>
      </c>
      <c r="B186" s="176" t="s">
        <v>858</v>
      </c>
      <c r="C186" s="7" t="s">
        <v>883</v>
      </c>
      <c r="D186" s="181" t="s">
        <v>383</v>
      </c>
      <c r="E186" s="7"/>
      <c r="F186" s="7"/>
      <c r="G186" s="7"/>
      <c r="H186" s="7"/>
      <c r="I186" s="177" t="s">
        <v>37</v>
      </c>
      <c r="J186" s="7" t="s">
        <v>361</v>
      </c>
      <c r="K186" s="7" t="s">
        <v>848</v>
      </c>
      <c r="L186" s="178" t="s">
        <v>21</v>
      </c>
      <c r="M186" s="0"/>
      <c r="N186" s="0"/>
      <c r="O186" s="2" t="e">
        <f aca="false">__anonymous_sheet_db__13[[#this row],[situação]]=__anonymous_sheet_db__13[[#this row],[estágio identificado]]</f>
        <v>#VALUE!</v>
      </c>
      <c r="P186" s="0"/>
      <c r="Q186" s="0"/>
    </row>
    <row r="187" customFormat="false" ht="28.5" hidden="false" customHeight="false" outlineLevel="0" collapsed="false">
      <c r="A187" s="175" t="n">
        <v>186</v>
      </c>
      <c r="B187" s="176" t="s">
        <v>858</v>
      </c>
      <c r="C187" s="7" t="s">
        <v>883</v>
      </c>
      <c r="D187" s="181" t="s">
        <v>385</v>
      </c>
      <c r="E187" s="7"/>
      <c r="F187" s="7"/>
      <c r="G187" s="7"/>
      <c r="H187" s="7"/>
      <c r="I187" s="177" t="s">
        <v>37</v>
      </c>
      <c r="J187" s="7" t="s">
        <v>361</v>
      </c>
      <c r="K187" s="7" t="s">
        <v>848</v>
      </c>
      <c r="L187" s="177" t="s">
        <v>21</v>
      </c>
      <c r="M187" s="0"/>
      <c r="N187" s="0"/>
      <c r="O187" s="2" t="e">
        <f aca="false">__anonymous_sheet_db__13[[#this row],[situação]]=__anonymous_sheet_db__13[[#this row],[estágio identificado]]</f>
        <v>#VALUE!</v>
      </c>
      <c r="P187" s="0"/>
      <c r="Q187" s="0"/>
    </row>
    <row r="188" customFormat="false" ht="85.5" hidden="false" customHeight="false" outlineLevel="0" collapsed="false">
      <c r="A188" s="175" t="n">
        <v>187</v>
      </c>
      <c r="B188" s="176" t="s">
        <v>858</v>
      </c>
      <c r="C188" s="7" t="s">
        <v>886</v>
      </c>
      <c r="D188" s="185" t="s">
        <v>389</v>
      </c>
      <c r="E188" s="7"/>
      <c r="F188" s="7"/>
      <c r="G188" s="7" t="s">
        <v>391</v>
      </c>
      <c r="H188" s="7" t="s">
        <v>392</v>
      </c>
      <c r="I188" s="177" t="s">
        <v>21</v>
      </c>
      <c r="J188" s="7" t="s">
        <v>887</v>
      </c>
      <c r="K188" s="7" t="s">
        <v>848</v>
      </c>
      <c r="L188" s="177" t="s">
        <v>21</v>
      </c>
      <c r="M188" s="2" t="s">
        <v>850</v>
      </c>
      <c r="N188" s="0"/>
      <c r="O188" s="2" t="e">
        <f aca="false">__anonymous_sheet_db__13[[#this row],[situação]]=__anonymous_sheet_db__13[[#this row],[estágio identificado]]</f>
        <v>#VALUE!</v>
      </c>
      <c r="P188" s="0"/>
      <c r="Q188" s="0"/>
    </row>
    <row r="189" customFormat="false" ht="42.75" hidden="false" customHeight="false" outlineLevel="0" collapsed="false">
      <c r="A189" s="175" t="n">
        <v>188</v>
      </c>
      <c r="B189" s="176" t="s">
        <v>858</v>
      </c>
      <c r="C189" s="7" t="s">
        <v>886</v>
      </c>
      <c r="D189" s="185" t="s">
        <v>393</v>
      </c>
      <c r="E189" s="7"/>
      <c r="F189" s="7"/>
      <c r="G189" s="7" t="s">
        <v>394</v>
      </c>
      <c r="H189" s="7" t="s">
        <v>395</v>
      </c>
      <c r="I189" s="177" t="s">
        <v>21</v>
      </c>
      <c r="J189" s="7" t="s">
        <v>887</v>
      </c>
      <c r="K189" s="7" t="s">
        <v>848</v>
      </c>
      <c r="L189" s="177" t="s">
        <v>21</v>
      </c>
      <c r="M189" s="0"/>
      <c r="N189" s="0"/>
      <c r="O189" s="2" t="e">
        <f aca="false">__anonymous_sheet_db__13[[#this row],[situação]]=__anonymous_sheet_db__13[[#this row],[estágio identificado]]</f>
        <v>#VALUE!</v>
      </c>
      <c r="P189" s="0"/>
      <c r="Q189" s="0"/>
    </row>
    <row r="190" customFormat="false" ht="114" hidden="false" customHeight="false" outlineLevel="0" collapsed="false">
      <c r="A190" s="175" t="n">
        <v>189</v>
      </c>
      <c r="B190" s="176" t="s">
        <v>858</v>
      </c>
      <c r="C190" s="7" t="s">
        <v>886</v>
      </c>
      <c r="D190" s="185" t="s">
        <v>396</v>
      </c>
      <c r="E190" s="7"/>
      <c r="F190" s="7"/>
      <c r="G190" s="7" t="s">
        <v>397</v>
      </c>
      <c r="H190" s="7" t="s">
        <v>398</v>
      </c>
      <c r="I190" s="177" t="s">
        <v>21</v>
      </c>
      <c r="J190" s="7" t="s">
        <v>887</v>
      </c>
      <c r="K190" s="7" t="s">
        <v>848</v>
      </c>
      <c r="L190" s="177" t="s">
        <v>21</v>
      </c>
      <c r="M190" s="0"/>
      <c r="N190" s="0"/>
      <c r="O190" s="2" t="e">
        <f aca="false">__anonymous_sheet_db__13[[#this row],[situação]]=__anonymous_sheet_db__13[[#this row],[estágio identificado]]</f>
        <v>#VALUE!</v>
      </c>
      <c r="P190" s="0"/>
      <c r="Q190" s="0"/>
    </row>
    <row r="191" customFormat="false" ht="242.25" hidden="false" customHeight="false" outlineLevel="0" collapsed="false">
      <c r="A191" s="175" t="n">
        <v>190</v>
      </c>
      <c r="B191" s="176" t="s">
        <v>858</v>
      </c>
      <c r="C191" s="7" t="s">
        <v>886</v>
      </c>
      <c r="D191" s="185" t="s">
        <v>399</v>
      </c>
      <c r="E191" s="7"/>
      <c r="F191" s="7"/>
      <c r="G191" s="7" t="s">
        <v>400</v>
      </c>
      <c r="H191" s="7" t="s">
        <v>401</v>
      </c>
      <c r="I191" s="177" t="s">
        <v>21</v>
      </c>
      <c r="J191" s="7" t="s">
        <v>887</v>
      </c>
      <c r="K191" s="7" t="s">
        <v>848</v>
      </c>
      <c r="L191" s="177" t="s">
        <v>21</v>
      </c>
      <c r="M191" s="0"/>
      <c r="N191" s="0"/>
      <c r="O191" s="2" t="e">
        <f aca="false">__anonymous_sheet_db__13[[#this row],[situação]]=__anonymous_sheet_db__13[[#this row],[estágio identificado]]</f>
        <v>#VALUE!</v>
      </c>
      <c r="P191" s="0"/>
      <c r="Q191" s="0"/>
    </row>
    <row r="192" customFormat="false" ht="142.5" hidden="false" customHeight="false" outlineLevel="0" collapsed="false">
      <c r="A192" s="175" t="n">
        <v>191</v>
      </c>
      <c r="B192" s="176" t="s">
        <v>858</v>
      </c>
      <c r="C192" s="7" t="s">
        <v>886</v>
      </c>
      <c r="D192" s="185" t="s">
        <v>402</v>
      </c>
      <c r="E192" s="7"/>
      <c r="F192" s="7"/>
      <c r="G192" s="7" t="s">
        <v>403</v>
      </c>
      <c r="H192" s="7" t="s">
        <v>404</v>
      </c>
      <c r="I192" s="177" t="s">
        <v>21</v>
      </c>
      <c r="J192" s="7" t="s">
        <v>887</v>
      </c>
      <c r="K192" s="7" t="s">
        <v>848</v>
      </c>
      <c r="L192" s="177" t="s">
        <v>21</v>
      </c>
      <c r="M192" s="0"/>
      <c r="N192" s="0"/>
      <c r="O192" s="2" t="e">
        <f aca="false">__anonymous_sheet_db__13[[#this row],[situação]]=__anonymous_sheet_db__13[[#this row],[estágio identificado]]</f>
        <v>#VALUE!</v>
      </c>
      <c r="P192" s="0"/>
      <c r="Q192" s="0"/>
    </row>
    <row r="193" customFormat="false" ht="28.5" hidden="false" customHeight="false" outlineLevel="0" collapsed="false">
      <c r="A193" s="175" t="n">
        <v>192</v>
      </c>
      <c r="B193" s="176" t="s">
        <v>858</v>
      </c>
      <c r="C193" s="7" t="s">
        <v>886</v>
      </c>
      <c r="D193" s="185" t="s">
        <v>405</v>
      </c>
      <c r="E193" s="7"/>
      <c r="F193" s="7"/>
      <c r="G193" s="7"/>
      <c r="H193" s="7"/>
      <c r="I193" s="177" t="s">
        <v>37</v>
      </c>
      <c r="J193" s="7" t="s">
        <v>887</v>
      </c>
      <c r="K193" s="7" t="s">
        <v>808</v>
      </c>
      <c r="L193" s="178" t="s">
        <v>160</v>
      </c>
      <c r="M193" s="0"/>
      <c r="N193" s="0"/>
      <c r="O193" s="2" t="e">
        <f aca="false">__anonymous_sheet_db__13[[#this row],[situação]]=__anonymous_sheet_db__13[[#this row],[estágio identificado]]</f>
        <v>#VALUE!</v>
      </c>
      <c r="P193" s="0"/>
      <c r="Q193" s="0"/>
    </row>
    <row r="194" customFormat="false" ht="28.5" hidden="false" customHeight="false" outlineLevel="0" collapsed="false">
      <c r="A194" s="175" t="n">
        <v>193</v>
      </c>
      <c r="B194" s="176" t="s">
        <v>858</v>
      </c>
      <c r="C194" s="7" t="s">
        <v>886</v>
      </c>
      <c r="D194" s="185" t="s">
        <v>406</v>
      </c>
      <c r="E194" s="7"/>
      <c r="F194" s="7"/>
      <c r="G194" s="7"/>
      <c r="H194" s="7"/>
      <c r="I194" s="177" t="s">
        <v>37</v>
      </c>
      <c r="J194" s="7" t="s">
        <v>887</v>
      </c>
      <c r="K194" s="7" t="s">
        <v>808</v>
      </c>
      <c r="L194" s="178" t="s">
        <v>160</v>
      </c>
      <c r="M194" s="0"/>
      <c r="N194" s="0"/>
      <c r="O194" s="2" t="e">
        <f aca="false">__anonymous_sheet_db__13[[#this row],[situação]]=__anonymous_sheet_db__13[[#this row],[estágio identificado]]</f>
        <v>#VALUE!</v>
      </c>
      <c r="P194" s="0"/>
      <c r="Q194" s="0"/>
    </row>
    <row r="195" customFormat="false" ht="15" hidden="false" customHeight="false" outlineLevel="0" collapsed="false">
      <c r="A195" s="175" t="n">
        <v>194</v>
      </c>
      <c r="B195" s="176" t="s">
        <v>858</v>
      </c>
      <c r="C195" s="7" t="s">
        <v>886</v>
      </c>
      <c r="D195" s="185" t="s">
        <v>407</v>
      </c>
      <c r="E195" s="7"/>
      <c r="F195" s="7"/>
      <c r="G195" s="7"/>
      <c r="H195" s="7"/>
      <c r="I195" s="177" t="s">
        <v>37</v>
      </c>
      <c r="J195" s="7" t="s">
        <v>887</v>
      </c>
      <c r="K195" s="7" t="s">
        <v>808</v>
      </c>
      <c r="L195" s="178" t="s">
        <v>160</v>
      </c>
      <c r="M195" s="0"/>
      <c r="N195" s="0"/>
      <c r="O195" s="2" t="e">
        <f aca="false">__anonymous_sheet_db__13[[#this row],[situação]]=__anonymous_sheet_db__13[[#this row],[estágio identificado]]</f>
        <v>#VALUE!</v>
      </c>
      <c r="P195" s="0"/>
      <c r="Q195" s="0"/>
    </row>
    <row r="196" customFormat="false" ht="15" hidden="false" customHeight="false" outlineLevel="0" collapsed="false">
      <c r="A196" s="175" t="n">
        <v>195</v>
      </c>
      <c r="B196" s="176" t="s">
        <v>858</v>
      </c>
      <c r="C196" s="7" t="s">
        <v>886</v>
      </c>
      <c r="D196" s="185" t="s">
        <v>408</v>
      </c>
      <c r="E196" s="7"/>
      <c r="F196" s="7"/>
      <c r="G196" s="7"/>
      <c r="H196" s="7"/>
      <c r="I196" s="177" t="s">
        <v>37</v>
      </c>
      <c r="J196" s="7" t="s">
        <v>887</v>
      </c>
      <c r="K196" s="7" t="s">
        <v>808</v>
      </c>
      <c r="L196" s="178" t="s">
        <v>160</v>
      </c>
      <c r="M196" s="0"/>
      <c r="N196" s="0"/>
      <c r="O196" s="2" t="e">
        <f aca="false">__anonymous_sheet_db__13[[#this row],[situação]]=__anonymous_sheet_db__13[[#this row],[estágio identificado]]</f>
        <v>#VALUE!</v>
      </c>
      <c r="P196" s="0"/>
      <c r="Q196" s="0"/>
    </row>
    <row r="197" customFormat="false" ht="15" hidden="false" customHeight="false" outlineLevel="0" collapsed="false">
      <c r="A197" s="175" t="n">
        <v>196</v>
      </c>
      <c r="B197" s="176" t="s">
        <v>858</v>
      </c>
      <c r="C197" s="7" t="s">
        <v>886</v>
      </c>
      <c r="D197" s="185" t="s">
        <v>410</v>
      </c>
      <c r="E197" s="7"/>
      <c r="F197" s="7"/>
      <c r="G197" s="7"/>
      <c r="H197" s="7"/>
      <c r="I197" s="177" t="s">
        <v>37</v>
      </c>
      <c r="J197" s="7" t="s">
        <v>887</v>
      </c>
      <c r="K197" s="7" t="s">
        <v>808</v>
      </c>
      <c r="L197" s="178" t="s">
        <v>160</v>
      </c>
      <c r="M197" s="0"/>
      <c r="N197" s="0"/>
      <c r="O197" s="2" t="e">
        <f aca="false">__anonymous_sheet_db__13[[#this row],[situação]]=__anonymous_sheet_db__13[[#this row],[estágio identificado]]</f>
        <v>#VALUE!</v>
      </c>
      <c r="P197" s="0"/>
      <c r="Q197" s="0"/>
    </row>
    <row r="198" customFormat="false" ht="15" hidden="false" customHeight="false" outlineLevel="0" collapsed="false">
      <c r="A198" s="175" t="n">
        <v>197</v>
      </c>
      <c r="B198" s="176" t="s">
        <v>858</v>
      </c>
      <c r="C198" s="7" t="s">
        <v>886</v>
      </c>
      <c r="D198" s="185" t="s">
        <v>411</v>
      </c>
      <c r="E198" s="7"/>
      <c r="F198" s="7"/>
      <c r="G198" s="7"/>
      <c r="H198" s="7"/>
      <c r="I198" s="177" t="s">
        <v>37</v>
      </c>
      <c r="J198" s="7" t="s">
        <v>887</v>
      </c>
      <c r="K198" s="7" t="s">
        <v>808</v>
      </c>
      <c r="L198" s="178" t="s">
        <v>160</v>
      </c>
      <c r="M198" s="0"/>
      <c r="N198" s="0"/>
      <c r="O198" s="2" t="e">
        <f aca="false">__anonymous_sheet_db__13[[#this row],[situação]]=__anonymous_sheet_db__13[[#this row],[estágio identificado]]</f>
        <v>#VALUE!</v>
      </c>
      <c r="P198" s="0"/>
      <c r="Q198" s="0"/>
    </row>
    <row r="199" customFormat="false" ht="15" hidden="false" customHeight="false" outlineLevel="0" collapsed="false">
      <c r="A199" s="175" t="n">
        <v>198</v>
      </c>
      <c r="B199" s="176" t="s">
        <v>858</v>
      </c>
      <c r="C199" s="7" t="s">
        <v>886</v>
      </c>
      <c r="D199" s="185" t="s">
        <v>412</v>
      </c>
      <c r="E199" s="7"/>
      <c r="F199" s="7"/>
      <c r="G199" s="7"/>
      <c r="H199" s="7"/>
      <c r="I199" s="177" t="s">
        <v>37</v>
      </c>
      <c r="J199" s="7" t="s">
        <v>887</v>
      </c>
      <c r="K199" s="7" t="s">
        <v>808</v>
      </c>
      <c r="L199" s="178" t="s">
        <v>160</v>
      </c>
      <c r="M199" s="0"/>
      <c r="N199" s="0"/>
      <c r="O199" s="2" t="e">
        <f aca="false">__anonymous_sheet_db__13[[#this row],[situação]]=__anonymous_sheet_db__13[[#this row],[estágio identificado]]</f>
        <v>#VALUE!</v>
      </c>
      <c r="P199" s="0"/>
      <c r="Q199" s="0"/>
    </row>
    <row r="200" customFormat="false" ht="15" hidden="false" customHeight="false" outlineLevel="0" collapsed="false">
      <c r="A200" s="175" t="n">
        <v>199</v>
      </c>
      <c r="B200" s="176" t="s">
        <v>858</v>
      </c>
      <c r="C200" s="7" t="s">
        <v>886</v>
      </c>
      <c r="D200" s="185" t="s">
        <v>413</v>
      </c>
      <c r="E200" s="7"/>
      <c r="F200" s="7"/>
      <c r="G200" s="7"/>
      <c r="H200" s="7"/>
      <c r="I200" s="177" t="s">
        <v>37</v>
      </c>
      <c r="J200" s="7" t="s">
        <v>887</v>
      </c>
      <c r="K200" s="7" t="s">
        <v>808</v>
      </c>
      <c r="L200" s="178" t="s">
        <v>160</v>
      </c>
      <c r="M200" s="0"/>
      <c r="N200" s="0"/>
      <c r="O200" s="2" t="e">
        <f aca="false">__anonymous_sheet_db__13[[#this row],[situação]]=__anonymous_sheet_db__13[[#this row],[estágio identificado]]</f>
        <v>#VALUE!</v>
      </c>
      <c r="P200" s="0"/>
      <c r="Q200" s="0"/>
    </row>
    <row r="201" customFormat="false" ht="15" hidden="false" customHeight="false" outlineLevel="0" collapsed="false">
      <c r="A201" s="175" t="n">
        <v>200</v>
      </c>
      <c r="B201" s="176" t="s">
        <v>858</v>
      </c>
      <c r="C201" s="7" t="s">
        <v>886</v>
      </c>
      <c r="D201" s="185" t="s">
        <v>414</v>
      </c>
      <c r="E201" s="7"/>
      <c r="F201" s="7"/>
      <c r="G201" s="7"/>
      <c r="H201" s="7"/>
      <c r="I201" s="177" t="s">
        <v>37</v>
      </c>
      <c r="J201" s="7" t="s">
        <v>887</v>
      </c>
      <c r="K201" s="7" t="s">
        <v>808</v>
      </c>
      <c r="L201" s="177" t="s">
        <v>37</v>
      </c>
      <c r="M201" s="0"/>
      <c r="N201" s="0"/>
      <c r="O201" s="2" t="e">
        <f aca="false">__anonymous_sheet_db__13[[#this row],[situação]]=__anonymous_sheet_db__13[[#this row],[estágio identificado]]</f>
        <v>#VALUE!</v>
      </c>
      <c r="P201" s="0"/>
      <c r="Q201" s="0"/>
    </row>
    <row r="202" customFormat="false" ht="15" hidden="false" customHeight="false" outlineLevel="0" collapsed="false">
      <c r="A202" s="175" t="n">
        <v>201</v>
      </c>
      <c r="B202" s="176" t="s">
        <v>858</v>
      </c>
      <c r="C202" s="7" t="s">
        <v>886</v>
      </c>
      <c r="D202" s="185" t="s">
        <v>415</v>
      </c>
      <c r="E202" s="7"/>
      <c r="F202" s="7"/>
      <c r="G202" s="7"/>
      <c r="H202" s="7"/>
      <c r="I202" s="177" t="s">
        <v>37</v>
      </c>
      <c r="J202" s="7" t="s">
        <v>887</v>
      </c>
      <c r="K202" s="7" t="s">
        <v>808</v>
      </c>
      <c r="L202" s="177" t="s">
        <v>37</v>
      </c>
      <c r="M202" s="0"/>
      <c r="N202" s="0"/>
      <c r="O202" s="2" t="e">
        <f aca="false">__anonymous_sheet_db__13[[#this row],[situação]]=__anonymous_sheet_db__13[[#this row],[estágio identificado]]</f>
        <v>#VALUE!</v>
      </c>
      <c r="P202" s="0"/>
      <c r="Q202" s="0"/>
    </row>
    <row r="203" customFormat="false" ht="15" hidden="false" customHeight="false" outlineLevel="0" collapsed="false">
      <c r="A203" s="175" t="n">
        <v>202</v>
      </c>
      <c r="B203" s="176" t="s">
        <v>858</v>
      </c>
      <c r="C203" s="7" t="s">
        <v>886</v>
      </c>
      <c r="D203" s="185" t="s">
        <v>416</v>
      </c>
      <c r="E203" s="7"/>
      <c r="F203" s="7"/>
      <c r="G203" s="7"/>
      <c r="H203" s="7"/>
      <c r="I203" s="177" t="s">
        <v>37</v>
      </c>
      <c r="J203" s="7" t="s">
        <v>887</v>
      </c>
      <c r="K203" s="7" t="s">
        <v>808</v>
      </c>
      <c r="L203" s="177" t="s">
        <v>37</v>
      </c>
      <c r="M203" s="0"/>
      <c r="N203" s="0"/>
      <c r="O203" s="2" t="e">
        <f aca="false">__anonymous_sheet_db__13[[#this row],[situação]]=__anonymous_sheet_db__13[[#this row],[estágio identificado]]</f>
        <v>#VALUE!</v>
      </c>
      <c r="P203" s="0"/>
      <c r="Q203" s="0"/>
    </row>
    <row r="204" customFormat="false" ht="15" hidden="false" customHeight="false" outlineLevel="0" collapsed="false">
      <c r="A204" s="175" t="n">
        <v>203</v>
      </c>
      <c r="B204" s="176" t="s">
        <v>858</v>
      </c>
      <c r="C204" s="7" t="s">
        <v>886</v>
      </c>
      <c r="D204" s="185" t="s">
        <v>417</v>
      </c>
      <c r="E204" s="7"/>
      <c r="F204" s="7"/>
      <c r="G204" s="7"/>
      <c r="H204" s="7"/>
      <c r="I204" s="177" t="s">
        <v>37</v>
      </c>
      <c r="J204" s="7" t="s">
        <v>887</v>
      </c>
      <c r="K204" s="7" t="s">
        <v>808</v>
      </c>
      <c r="L204" s="177" t="s">
        <v>37</v>
      </c>
      <c r="M204" s="0"/>
      <c r="N204" s="0"/>
      <c r="O204" s="2" t="e">
        <f aca="false">__anonymous_sheet_db__13[[#this row],[situação]]=__anonymous_sheet_db__13[[#this row],[estágio identificado]]</f>
        <v>#VALUE!</v>
      </c>
      <c r="P204" s="0"/>
      <c r="Q204" s="0"/>
    </row>
    <row r="205" customFormat="false" ht="15" hidden="false" customHeight="false" outlineLevel="0" collapsed="false">
      <c r="A205" s="175" t="n">
        <v>204</v>
      </c>
      <c r="B205" s="176" t="s">
        <v>858</v>
      </c>
      <c r="C205" s="7" t="s">
        <v>886</v>
      </c>
      <c r="D205" s="185" t="s">
        <v>418</v>
      </c>
      <c r="E205" s="7"/>
      <c r="F205" s="7"/>
      <c r="G205" s="7"/>
      <c r="H205" s="7"/>
      <c r="I205" s="177" t="s">
        <v>37</v>
      </c>
      <c r="J205" s="7" t="s">
        <v>887</v>
      </c>
      <c r="K205" s="7" t="s">
        <v>808</v>
      </c>
      <c r="L205" s="177" t="s">
        <v>37</v>
      </c>
      <c r="M205" s="0"/>
      <c r="N205" s="0"/>
      <c r="O205" s="2" t="e">
        <f aca="false">__anonymous_sheet_db__13[[#this row],[situação]]=__anonymous_sheet_db__13[[#this row],[estágio identificado]]</f>
        <v>#VALUE!</v>
      </c>
      <c r="P205" s="0"/>
      <c r="Q205" s="0"/>
    </row>
    <row r="206" customFormat="false" ht="71.25" hidden="false" customHeight="false" outlineLevel="0" collapsed="false">
      <c r="A206" s="175" t="n">
        <v>205</v>
      </c>
      <c r="B206" s="176" t="s">
        <v>858</v>
      </c>
      <c r="C206" s="7" t="s">
        <v>888</v>
      </c>
      <c r="D206" s="181" t="s">
        <v>419</v>
      </c>
      <c r="E206" s="7"/>
      <c r="F206" s="7"/>
      <c r="G206" s="7" t="s">
        <v>421</v>
      </c>
      <c r="H206" s="7" t="s">
        <v>422</v>
      </c>
      <c r="I206" s="177" t="s">
        <v>881</v>
      </c>
      <c r="J206" s="7" t="s">
        <v>420</v>
      </c>
      <c r="K206" s="175" t="s">
        <v>848</v>
      </c>
      <c r="L206" s="177" t="s">
        <v>772</v>
      </c>
      <c r="M206" s="0"/>
      <c r="N206" s="0"/>
      <c r="O206" s="2" t="e">
        <f aca="false">__anonymous_sheet_db__13[[#this row],[situação]]=__anonymous_sheet_db__13[[#this row],[estágio identificado]]</f>
        <v>#VALUE!</v>
      </c>
      <c r="P206" s="0"/>
      <c r="Q206" s="0"/>
    </row>
    <row r="207" customFormat="false" ht="85.5" hidden="false" customHeight="false" outlineLevel="0" collapsed="false">
      <c r="A207" s="175" t="n">
        <v>206</v>
      </c>
      <c r="B207" s="176" t="s">
        <v>858</v>
      </c>
      <c r="C207" s="7" t="s">
        <v>888</v>
      </c>
      <c r="D207" s="181" t="s">
        <v>424</v>
      </c>
      <c r="E207" s="7"/>
      <c r="F207" s="7"/>
      <c r="G207" s="7" t="s">
        <v>425</v>
      </c>
      <c r="H207" s="7" t="s">
        <v>426</v>
      </c>
      <c r="I207" s="177" t="s">
        <v>881</v>
      </c>
      <c r="J207" s="7" t="s">
        <v>420</v>
      </c>
      <c r="K207" s="175" t="s">
        <v>848</v>
      </c>
      <c r="L207" s="177" t="s">
        <v>772</v>
      </c>
      <c r="M207" s="0"/>
      <c r="N207" s="0"/>
      <c r="O207" s="2" t="e">
        <f aca="false">__anonymous_sheet_db__13[[#this row],[situação]]=__anonymous_sheet_db__13[[#this row],[estágio identificado]]</f>
        <v>#VALUE!</v>
      </c>
      <c r="P207" s="0"/>
      <c r="Q207" s="0"/>
    </row>
    <row r="208" customFormat="false" ht="42.75" hidden="false" customHeight="false" outlineLevel="0" collapsed="false">
      <c r="A208" s="175" t="n">
        <v>207</v>
      </c>
      <c r="B208" s="176" t="s">
        <v>858</v>
      </c>
      <c r="C208" s="7" t="s">
        <v>888</v>
      </c>
      <c r="D208" s="181" t="s">
        <v>427</v>
      </c>
      <c r="E208" s="7"/>
      <c r="F208" s="7"/>
      <c r="G208" s="7" t="s">
        <v>428</v>
      </c>
      <c r="H208" s="7" t="s">
        <v>429</v>
      </c>
      <c r="I208" s="177" t="s">
        <v>881</v>
      </c>
      <c r="J208" s="7" t="s">
        <v>420</v>
      </c>
      <c r="K208" s="175" t="s">
        <v>848</v>
      </c>
      <c r="L208" s="177" t="s">
        <v>772</v>
      </c>
      <c r="M208" s="0"/>
      <c r="N208" s="0"/>
      <c r="O208" s="2" t="e">
        <f aca="false">__anonymous_sheet_db__13[[#this row],[situação]]=__anonymous_sheet_db__13[[#this row],[estágio identificado]]</f>
        <v>#VALUE!</v>
      </c>
      <c r="P208" s="0"/>
      <c r="Q208" s="0"/>
    </row>
    <row r="209" customFormat="false" ht="57" hidden="false" customHeight="false" outlineLevel="0" collapsed="false">
      <c r="A209" s="175" t="n">
        <v>208</v>
      </c>
      <c r="B209" s="176" t="s">
        <v>858</v>
      </c>
      <c r="C209" s="7" t="s">
        <v>888</v>
      </c>
      <c r="D209" s="181" t="s">
        <v>430</v>
      </c>
      <c r="E209" s="7"/>
      <c r="F209" s="7"/>
      <c r="G209" s="7" t="s">
        <v>432</v>
      </c>
      <c r="H209" s="7" t="s">
        <v>433</v>
      </c>
      <c r="I209" s="177" t="s">
        <v>21</v>
      </c>
      <c r="J209" s="7" t="s">
        <v>420</v>
      </c>
      <c r="K209" s="175" t="s">
        <v>848</v>
      </c>
      <c r="L209" s="177" t="s">
        <v>21</v>
      </c>
      <c r="M209" s="0"/>
      <c r="N209" s="0"/>
      <c r="O209" s="2" t="e">
        <f aca="false">__anonymous_sheet_db__13[[#this row],[situação]]=__anonymous_sheet_db__13[[#this row],[estágio identificado]]</f>
        <v>#VALUE!</v>
      </c>
      <c r="P209" s="0"/>
      <c r="Q209" s="0"/>
    </row>
    <row r="210" customFormat="false" ht="15" hidden="false" customHeight="false" outlineLevel="0" collapsed="false">
      <c r="A210" s="175" t="n">
        <v>209</v>
      </c>
      <c r="B210" s="176"/>
      <c r="C210" s="7"/>
      <c r="D210" s="7"/>
      <c r="E210" s="7" t="s">
        <v>434</v>
      </c>
      <c r="F210" s="7"/>
      <c r="G210" s="7"/>
      <c r="H210" s="7"/>
      <c r="I210" s="8" t="s">
        <v>21</v>
      </c>
      <c r="J210" s="7"/>
      <c r="K210" s="7"/>
      <c r="L210" s="41"/>
      <c r="M210" s="0"/>
      <c r="N210" s="0"/>
      <c r="O210" s="2" t="e">
        <f aca="false">__anonymous_sheet_db__13[[#this row],[situação]]=__anonymous_sheet_db__13[[#this row],[estágio identificado]]</f>
        <v>#VALUE!</v>
      </c>
      <c r="P210" s="0"/>
      <c r="Q210" s="0"/>
    </row>
    <row r="211" customFormat="false" ht="15" hidden="false" customHeight="false" outlineLevel="0" collapsed="false">
      <c r="A211" s="175" t="n">
        <v>210</v>
      </c>
      <c r="B211" s="176"/>
      <c r="C211" s="7"/>
      <c r="D211" s="7"/>
      <c r="E211" s="7" t="s">
        <v>435</v>
      </c>
      <c r="F211" s="7"/>
      <c r="G211" s="7"/>
      <c r="H211" s="7"/>
      <c r="I211" s="8" t="s">
        <v>21</v>
      </c>
      <c r="J211" s="7"/>
      <c r="K211" s="7"/>
      <c r="L211" s="41"/>
      <c r="M211" s="0"/>
      <c r="N211" s="0"/>
      <c r="O211" s="2" t="e">
        <f aca="false">__anonymous_sheet_db__13[[#this row],[situação]]=__anonymous_sheet_db__13[[#this row],[estágio identificado]]</f>
        <v>#VALUE!</v>
      </c>
      <c r="P211" s="0"/>
      <c r="Q211" s="0"/>
    </row>
    <row r="212" customFormat="false" ht="42.75" hidden="false" customHeight="false" outlineLevel="0" collapsed="false">
      <c r="A212" s="175" t="n">
        <v>211</v>
      </c>
      <c r="B212" s="176" t="s">
        <v>858</v>
      </c>
      <c r="C212" s="7" t="s">
        <v>888</v>
      </c>
      <c r="D212" s="181" t="s">
        <v>435</v>
      </c>
      <c r="E212" s="7"/>
      <c r="F212" s="7"/>
      <c r="G212" s="7" t="s">
        <v>437</v>
      </c>
      <c r="H212" s="7" t="s">
        <v>438</v>
      </c>
      <c r="I212" s="177" t="s">
        <v>21</v>
      </c>
      <c r="J212" s="7" t="s">
        <v>420</v>
      </c>
      <c r="K212" s="175" t="s">
        <v>848</v>
      </c>
      <c r="L212" s="177" t="s">
        <v>21</v>
      </c>
      <c r="M212" s="0"/>
      <c r="N212" s="0"/>
      <c r="O212" s="2" t="e">
        <f aca="false">__anonymous_sheet_db__13[[#this row],[situação]]=__anonymous_sheet_db__13[[#this row],[estágio identificado]]</f>
        <v>#VALUE!</v>
      </c>
      <c r="P212" s="0"/>
      <c r="Q212" s="0"/>
    </row>
    <row r="213" customFormat="false" ht="15" hidden="false" customHeight="false" outlineLevel="0" collapsed="false">
      <c r="A213" s="175" t="n">
        <v>212</v>
      </c>
      <c r="B213" s="176"/>
      <c r="C213" s="7"/>
      <c r="D213" s="7"/>
      <c r="E213" s="7" t="s">
        <v>439</v>
      </c>
      <c r="F213" s="7"/>
      <c r="G213" s="7"/>
      <c r="H213" s="7"/>
      <c r="I213" s="8" t="s">
        <v>21</v>
      </c>
      <c r="J213" s="7"/>
      <c r="K213" s="7"/>
      <c r="L213" s="41"/>
      <c r="M213" s="0"/>
      <c r="N213" s="0"/>
      <c r="O213" s="2" t="e">
        <f aca="false">__anonymous_sheet_db__13[[#this row],[situação]]=__anonymous_sheet_db__13[[#this row],[estágio identificado]]</f>
        <v>#VALUE!</v>
      </c>
      <c r="P213" s="0"/>
      <c r="Q213" s="0"/>
    </row>
    <row r="214" customFormat="false" ht="15" hidden="false" customHeight="false" outlineLevel="0" collapsed="false">
      <c r="A214" s="175" t="n">
        <v>213</v>
      </c>
      <c r="B214" s="176"/>
      <c r="C214" s="7"/>
      <c r="D214" s="7"/>
      <c r="E214" s="7" t="s">
        <v>440</v>
      </c>
      <c r="F214" s="7"/>
      <c r="G214" s="7"/>
      <c r="H214" s="7"/>
      <c r="I214" s="8" t="s">
        <v>21</v>
      </c>
      <c r="J214" s="7"/>
      <c r="K214" s="7"/>
      <c r="L214" s="41"/>
      <c r="M214" s="0"/>
      <c r="N214" s="0"/>
      <c r="O214" s="2" t="e">
        <f aca="false">__anonymous_sheet_db__13[[#this row],[situação]]=__anonymous_sheet_db__13[[#this row],[estágio identificado]]</f>
        <v>#VALUE!</v>
      </c>
      <c r="P214" s="0"/>
      <c r="Q214" s="0"/>
    </row>
    <row r="215" customFormat="false" ht="15" hidden="false" customHeight="false" outlineLevel="0" collapsed="false">
      <c r="A215" s="175" t="n">
        <v>214</v>
      </c>
      <c r="B215" s="176"/>
      <c r="C215" s="7"/>
      <c r="D215" s="7"/>
      <c r="E215" s="7" t="s">
        <v>889</v>
      </c>
      <c r="F215" s="7" t="s">
        <v>825</v>
      </c>
      <c r="G215" s="7"/>
      <c r="H215" s="7"/>
      <c r="I215" s="8"/>
      <c r="J215" s="7"/>
      <c r="K215" s="7"/>
      <c r="L215" s="41"/>
      <c r="M215" s="0"/>
      <c r="N215" s="0"/>
      <c r="O215" s="2" t="e">
        <f aca="false">__anonymous_sheet_db__13[[#this row],[situação]]=__anonymous_sheet_db__13[[#this row],[estágio identificado]]</f>
        <v>#VALUE!</v>
      </c>
      <c r="P215" s="0"/>
      <c r="Q215" s="0"/>
    </row>
    <row r="216" customFormat="false" ht="128.25" hidden="false" customHeight="false" outlineLevel="0" collapsed="false">
      <c r="A216" s="175" t="n">
        <v>215</v>
      </c>
      <c r="B216" s="176" t="s">
        <v>858</v>
      </c>
      <c r="C216" s="7" t="s">
        <v>888</v>
      </c>
      <c r="D216" s="181" t="s">
        <v>441</v>
      </c>
      <c r="E216" s="7"/>
      <c r="F216" s="7"/>
      <c r="G216" s="7" t="s">
        <v>442</v>
      </c>
      <c r="H216" s="7" t="s">
        <v>443</v>
      </c>
      <c r="I216" s="177" t="s">
        <v>21</v>
      </c>
      <c r="J216" s="7" t="s">
        <v>420</v>
      </c>
      <c r="K216" s="175" t="s">
        <v>848</v>
      </c>
      <c r="L216" s="177" t="s">
        <v>21</v>
      </c>
      <c r="M216" s="0"/>
      <c r="N216" s="0"/>
      <c r="O216" s="2" t="e">
        <f aca="false">__anonymous_sheet_db__13[[#this row],[situação]]=__anonymous_sheet_db__13[[#this row],[estágio identificado]]</f>
        <v>#VALUE!</v>
      </c>
      <c r="P216" s="0"/>
      <c r="Q216" s="0"/>
    </row>
    <row r="217" customFormat="false" ht="15" hidden="false" customHeight="false" outlineLevel="0" collapsed="false">
      <c r="A217" s="175" t="n">
        <v>216</v>
      </c>
      <c r="B217" s="176"/>
      <c r="C217" s="7"/>
      <c r="D217" s="7"/>
      <c r="E217" s="7" t="s">
        <v>435</v>
      </c>
      <c r="F217" s="7" t="s">
        <v>825</v>
      </c>
      <c r="G217" s="7"/>
      <c r="H217" s="7"/>
      <c r="I217" s="8"/>
      <c r="J217" s="7"/>
      <c r="K217" s="7"/>
      <c r="L217" s="41"/>
      <c r="M217" s="0"/>
      <c r="N217" s="0"/>
      <c r="O217" s="2" t="e">
        <f aca="false">__anonymous_sheet_db__13[[#this row],[situação]]=__anonymous_sheet_db__13[[#this row],[estágio identificado]]</f>
        <v>#VALUE!</v>
      </c>
      <c r="P217" s="0"/>
      <c r="Q217" s="0"/>
    </row>
    <row r="218" customFormat="false" ht="15" hidden="false" customHeight="false" outlineLevel="0" collapsed="false">
      <c r="A218" s="175" t="n">
        <v>217</v>
      </c>
      <c r="B218" s="176" t="s">
        <v>858</v>
      </c>
      <c r="C218" s="7" t="s">
        <v>888</v>
      </c>
      <c r="D218" s="181" t="s">
        <v>444</v>
      </c>
      <c r="E218" s="7"/>
      <c r="F218" s="7"/>
      <c r="G218" s="7"/>
      <c r="H218" s="7"/>
      <c r="I218" s="177" t="s">
        <v>37</v>
      </c>
      <c r="J218" s="7" t="s">
        <v>420</v>
      </c>
      <c r="K218" s="7" t="s">
        <v>808</v>
      </c>
      <c r="L218" s="177" t="s">
        <v>37</v>
      </c>
      <c r="M218" s="0"/>
      <c r="N218" s="0"/>
      <c r="O218" s="2" t="e">
        <f aca="false">__anonymous_sheet_db__13[[#this row],[situação]]=__anonymous_sheet_db__13[[#this row],[estágio identificado]]</f>
        <v>#VALUE!</v>
      </c>
      <c r="P218" s="0"/>
      <c r="Q218" s="0"/>
    </row>
    <row r="219" customFormat="false" ht="15" hidden="false" customHeight="false" outlineLevel="0" collapsed="false">
      <c r="A219" s="175" t="n">
        <v>218</v>
      </c>
      <c r="B219" s="176" t="s">
        <v>858</v>
      </c>
      <c r="C219" s="7" t="s">
        <v>888</v>
      </c>
      <c r="D219" s="181" t="s">
        <v>445</v>
      </c>
      <c r="E219" s="7"/>
      <c r="F219" s="7"/>
      <c r="G219" s="7"/>
      <c r="H219" s="7"/>
      <c r="I219" s="177" t="s">
        <v>37</v>
      </c>
      <c r="J219" s="7" t="s">
        <v>420</v>
      </c>
      <c r="K219" s="7" t="s">
        <v>808</v>
      </c>
      <c r="L219" s="177" t="s">
        <v>37</v>
      </c>
      <c r="M219" s="0"/>
      <c r="N219" s="0"/>
      <c r="O219" s="2" t="e">
        <f aca="false">__anonymous_sheet_db__13[[#this row],[situação]]=__anonymous_sheet_db__13[[#this row],[estágio identificado]]</f>
        <v>#VALUE!</v>
      </c>
      <c r="P219" s="0"/>
      <c r="Q219" s="0"/>
    </row>
    <row r="220" customFormat="false" ht="15" hidden="false" customHeight="false" outlineLevel="0" collapsed="false">
      <c r="A220" s="175" t="n">
        <v>219</v>
      </c>
      <c r="B220" s="176" t="s">
        <v>858</v>
      </c>
      <c r="C220" s="7" t="s">
        <v>888</v>
      </c>
      <c r="D220" s="181" t="s">
        <v>446</v>
      </c>
      <c r="E220" s="7"/>
      <c r="F220" s="7"/>
      <c r="G220" s="7"/>
      <c r="H220" s="7"/>
      <c r="I220" s="177" t="s">
        <v>37</v>
      </c>
      <c r="J220" s="7" t="s">
        <v>420</v>
      </c>
      <c r="K220" s="7" t="s">
        <v>808</v>
      </c>
      <c r="L220" s="177" t="s">
        <v>37</v>
      </c>
      <c r="M220" s="0"/>
      <c r="N220" s="0"/>
      <c r="O220" s="2" t="e">
        <f aca="false">__anonymous_sheet_db__13[[#this row],[situação]]=__anonymous_sheet_db__13[[#this row],[estágio identificado]]</f>
        <v>#VALUE!</v>
      </c>
      <c r="P220" s="0"/>
      <c r="Q220" s="0"/>
    </row>
    <row r="221" customFormat="false" ht="15" hidden="false" customHeight="false" outlineLevel="0" collapsed="false">
      <c r="A221" s="175" t="n">
        <v>220</v>
      </c>
      <c r="B221" s="176" t="s">
        <v>858</v>
      </c>
      <c r="C221" s="7" t="s">
        <v>888</v>
      </c>
      <c r="D221" s="181" t="s">
        <v>447</v>
      </c>
      <c r="E221" s="187"/>
      <c r="F221" s="0"/>
      <c r="G221" s="7"/>
      <c r="H221" s="7"/>
      <c r="I221" s="177" t="s">
        <v>37</v>
      </c>
      <c r="J221" s="7" t="s">
        <v>420</v>
      </c>
      <c r="K221" s="7" t="s">
        <v>808</v>
      </c>
      <c r="L221" s="177" t="s">
        <v>37</v>
      </c>
      <c r="M221" s="0"/>
      <c r="N221" s="0"/>
      <c r="O221" s="2" t="e">
        <f aca="false">__anonymous_sheet_db__13[[#this row],[situação]]=__anonymous_sheet_db__13[[#this row],[estágio identificado]]</f>
        <v>#VALUE!</v>
      </c>
      <c r="P221" s="0"/>
      <c r="Q221" s="0"/>
    </row>
    <row r="222" customFormat="false" ht="15" hidden="false" customHeight="false" outlineLevel="0" collapsed="false">
      <c r="A222" s="175" t="n">
        <v>221</v>
      </c>
      <c r="B222" s="176"/>
      <c r="C222" s="7"/>
      <c r="D222" s="7"/>
      <c r="E222" s="181" t="s">
        <v>449</v>
      </c>
      <c r="F222" s="7"/>
      <c r="G222" s="7"/>
      <c r="H222" s="7"/>
      <c r="I222" s="177" t="s">
        <v>37</v>
      </c>
      <c r="J222" s="7" t="s">
        <v>420</v>
      </c>
      <c r="K222" s="7" t="s">
        <v>808</v>
      </c>
      <c r="L222" s="177" t="s">
        <v>37</v>
      </c>
      <c r="M222" s="0"/>
      <c r="N222" s="0"/>
      <c r="O222" s="2" t="e">
        <f aca="false">__anonymous_sheet_db__13[[#this row],[situação]]=__anonymous_sheet_db__13[[#this row],[estágio identificado]]</f>
        <v>#VALUE!</v>
      </c>
      <c r="P222" s="0"/>
      <c r="Q222" s="0"/>
    </row>
    <row r="223" customFormat="false" ht="15" hidden="false" customHeight="false" outlineLevel="0" collapsed="false">
      <c r="A223" s="175" t="n">
        <v>222</v>
      </c>
      <c r="B223" s="176"/>
      <c r="C223" s="7"/>
      <c r="D223" s="7"/>
      <c r="E223" s="181" t="s">
        <v>450</v>
      </c>
      <c r="F223" s="7"/>
      <c r="G223" s="7"/>
      <c r="H223" s="7"/>
      <c r="I223" s="177" t="s">
        <v>37</v>
      </c>
      <c r="J223" s="7" t="s">
        <v>420</v>
      </c>
      <c r="K223" s="7" t="s">
        <v>808</v>
      </c>
      <c r="L223" s="177" t="s">
        <v>37</v>
      </c>
      <c r="M223" s="0"/>
      <c r="N223" s="0"/>
      <c r="O223" s="2" t="e">
        <f aca="false">__anonymous_sheet_db__13[[#this row],[situação]]=__anonymous_sheet_db__13[[#this row],[estágio identificado]]</f>
        <v>#VALUE!</v>
      </c>
      <c r="P223" s="0"/>
      <c r="Q223" s="0"/>
    </row>
    <row r="224" customFormat="false" ht="15" hidden="false" customHeight="false" outlineLevel="0" collapsed="false">
      <c r="A224" s="175" t="n">
        <v>223</v>
      </c>
      <c r="B224" s="176"/>
      <c r="C224" s="7"/>
      <c r="D224" s="7"/>
      <c r="E224" s="181" t="s">
        <v>451</v>
      </c>
      <c r="F224" s="7"/>
      <c r="G224" s="7"/>
      <c r="H224" s="7"/>
      <c r="I224" s="177" t="s">
        <v>37</v>
      </c>
      <c r="J224" s="7" t="s">
        <v>420</v>
      </c>
      <c r="K224" s="7" t="s">
        <v>808</v>
      </c>
      <c r="L224" s="177" t="s">
        <v>37</v>
      </c>
      <c r="M224" s="0"/>
      <c r="N224" s="0"/>
      <c r="O224" s="2" t="e">
        <f aca="false">__anonymous_sheet_db__13[[#this row],[situação]]=__anonymous_sheet_db__13[[#this row],[estágio identificado]]</f>
        <v>#VALUE!</v>
      </c>
      <c r="P224" s="0"/>
      <c r="Q224" s="0"/>
    </row>
    <row r="225" customFormat="false" ht="28.5" hidden="false" customHeight="false" outlineLevel="0" collapsed="false">
      <c r="A225" s="175" t="n">
        <v>224</v>
      </c>
      <c r="B225" s="176"/>
      <c r="C225" s="7"/>
      <c r="D225" s="7"/>
      <c r="E225" s="181" t="s">
        <v>452</v>
      </c>
      <c r="F225" s="7"/>
      <c r="G225" s="7"/>
      <c r="H225" s="7"/>
      <c r="I225" s="177" t="s">
        <v>37</v>
      </c>
      <c r="J225" s="7" t="s">
        <v>420</v>
      </c>
      <c r="K225" s="7" t="s">
        <v>808</v>
      </c>
      <c r="L225" s="177" t="s">
        <v>37</v>
      </c>
      <c r="M225" s="0"/>
      <c r="N225" s="0"/>
      <c r="O225" s="2" t="e">
        <f aca="false">__anonymous_sheet_db__13[[#this row],[situação]]=__anonymous_sheet_db__13[[#this row],[estágio identificado]]</f>
        <v>#VALUE!</v>
      </c>
      <c r="P225" s="0"/>
      <c r="Q225" s="0"/>
    </row>
    <row r="226" customFormat="false" ht="28.5" hidden="false" customHeight="false" outlineLevel="0" collapsed="false">
      <c r="A226" s="175" t="n">
        <v>225</v>
      </c>
      <c r="B226" s="176"/>
      <c r="C226" s="7"/>
      <c r="D226" s="7"/>
      <c r="E226" s="181" t="s">
        <v>453</v>
      </c>
      <c r="F226" s="7"/>
      <c r="G226" s="7"/>
      <c r="H226" s="7"/>
      <c r="I226" s="177" t="s">
        <v>37</v>
      </c>
      <c r="J226" s="7" t="s">
        <v>420</v>
      </c>
      <c r="K226" s="7" t="s">
        <v>808</v>
      </c>
      <c r="L226" s="177" t="s">
        <v>37</v>
      </c>
      <c r="M226" s="0"/>
      <c r="N226" s="0"/>
      <c r="O226" s="2" t="e">
        <f aca="false">__anonymous_sheet_db__13[[#this row],[situação]]=__anonymous_sheet_db__13[[#this row],[estágio identificado]]</f>
        <v>#VALUE!</v>
      </c>
      <c r="P226" s="0"/>
      <c r="Q226" s="0"/>
    </row>
    <row r="227" customFormat="false" ht="15" hidden="false" customHeight="false" outlineLevel="0" collapsed="false">
      <c r="A227" s="175" t="n">
        <v>226</v>
      </c>
      <c r="B227" s="176"/>
      <c r="C227" s="7"/>
      <c r="D227" s="7"/>
      <c r="E227" s="181" t="s">
        <v>454</v>
      </c>
      <c r="F227" s="7"/>
      <c r="G227" s="7"/>
      <c r="H227" s="7"/>
      <c r="I227" s="177" t="s">
        <v>37</v>
      </c>
      <c r="J227" s="7" t="s">
        <v>420</v>
      </c>
      <c r="K227" s="7" t="s">
        <v>808</v>
      </c>
      <c r="L227" s="177" t="s">
        <v>37</v>
      </c>
      <c r="M227" s="0"/>
      <c r="N227" s="0"/>
      <c r="O227" s="2" t="e">
        <f aca="false">__anonymous_sheet_db__13[[#this row],[situação]]=__anonymous_sheet_db__13[[#this row],[estágio identificado]]</f>
        <v>#VALUE!</v>
      </c>
      <c r="P227" s="0"/>
      <c r="Q227" s="0"/>
    </row>
    <row r="228" customFormat="false" ht="15" hidden="false" customHeight="false" outlineLevel="0" collapsed="false">
      <c r="A228" s="175" t="n">
        <v>227</v>
      </c>
      <c r="B228" s="176"/>
      <c r="C228" s="7"/>
      <c r="D228" s="7"/>
      <c r="E228" s="181" t="s">
        <v>455</v>
      </c>
      <c r="F228" s="7"/>
      <c r="G228" s="7"/>
      <c r="H228" s="7"/>
      <c r="I228" s="177" t="s">
        <v>37</v>
      </c>
      <c r="J228" s="7" t="s">
        <v>420</v>
      </c>
      <c r="K228" s="7" t="s">
        <v>808</v>
      </c>
      <c r="L228" s="177" t="s">
        <v>37</v>
      </c>
      <c r="M228" s="0"/>
      <c r="N228" s="0"/>
      <c r="O228" s="2" t="e">
        <f aca="false">__anonymous_sheet_db__13[[#this row],[situação]]=__anonymous_sheet_db__13[[#this row],[estágio identificado]]</f>
        <v>#VALUE!</v>
      </c>
      <c r="P228" s="0"/>
      <c r="Q228" s="0"/>
    </row>
    <row r="229" customFormat="false" ht="15" hidden="false" customHeight="false" outlineLevel="0" collapsed="false">
      <c r="A229" s="175" t="n">
        <v>228</v>
      </c>
      <c r="B229" s="176"/>
      <c r="C229" s="7"/>
      <c r="D229" s="7"/>
      <c r="E229" s="181" t="s">
        <v>456</v>
      </c>
      <c r="F229" s="7"/>
      <c r="G229" s="7"/>
      <c r="H229" s="7"/>
      <c r="I229" s="177" t="s">
        <v>37</v>
      </c>
      <c r="J229" s="7" t="s">
        <v>420</v>
      </c>
      <c r="K229" s="7" t="s">
        <v>808</v>
      </c>
      <c r="L229" s="177" t="s">
        <v>37</v>
      </c>
      <c r="M229" s="0"/>
      <c r="N229" s="0"/>
      <c r="O229" s="2" t="e">
        <f aca="false">__anonymous_sheet_db__13[[#this row],[situação]]=__anonymous_sheet_db__13[[#this row],[estágio identificado]]</f>
        <v>#VALUE!</v>
      </c>
      <c r="P229" s="0"/>
      <c r="Q229" s="0"/>
    </row>
    <row r="230" customFormat="false" ht="28.5" hidden="false" customHeight="false" outlineLevel="0" collapsed="false">
      <c r="A230" s="175" t="n">
        <v>229</v>
      </c>
      <c r="B230" s="176"/>
      <c r="C230" s="7"/>
      <c r="D230" s="7"/>
      <c r="E230" s="181" t="s">
        <v>457</v>
      </c>
      <c r="F230" s="7"/>
      <c r="G230" s="7"/>
      <c r="H230" s="7"/>
      <c r="I230" s="177" t="s">
        <v>37</v>
      </c>
      <c r="J230" s="7" t="s">
        <v>420</v>
      </c>
      <c r="K230" s="7" t="s">
        <v>808</v>
      </c>
      <c r="L230" s="177" t="s">
        <v>37</v>
      </c>
      <c r="M230" s="0"/>
      <c r="N230" s="0"/>
      <c r="O230" s="2" t="e">
        <f aca="false">__anonymous_sheet_db__13[[#this row],[situação]]=__anonymous_sheet_db__13[[#this row],[estágio identificado]]</f>
        <v>#VALUE!</v>
      </c>
      <c r="P230" s="0"/>
      <c r="Q230" s="0"/>
    </row>
    <row r="231" customFormat="false" ht="28.5" hidden="false" customHeight="false" outlineLevel="0" collapsed="false">
      <c r="A231" s="175" t="n">
        <v>230</v>
      </c>
      <c r="B231" s="176"/>
      <c r="C231" s="7"/>
      <c r="D231" s="7"/>
      <c r="E231" s="7" t="s">
        <v>890</v>
      </c>
      <c r="F231" s="7"/>
      <c r="G231" s="7"/>
      <c r="H231" s="7"/>
      <c r="I231" s="8" t="s">
        <v>37</v>
      </c>
      <c r="J231" s="7"/>
      <c r="K231" s="7"/>
      <c r="L231" s="41"/>
      <c r="M231" s="0"/>
      <c r="N231" s="0"/>
      <c r="O231" s="2" t="e">
        <f aca="false">__anonymous_sheet_db__13[[#this row],[situação]]=__anonymous_sheet_db__13[[#this row],[estágio identificado]]</f>
        <v>#VALUE!</v>
      </c>
      <c r="P231" s="0"/>
      <c r="Q231" s="0"/>
    </row>
    <row r="232" customFormat="false" ht="15" hidden="false" customHeight="false" outlineLevel="0" collapsed="false">
      <c r="A232" s="175" t="n">
        <v>231</v>
      </c>
      <c r="B232" s="176" t="s">
        <v>858</v>
      </c>
      <c r="C232" s="7" t="s">
        <v>888</v>
      </c>
      <c r="D232" s="7" t="s">
        <v>459</v>
      </c>
      <c r="E232" s="7"/>
      <c r="F232" s="7"/>
      <c r="G232" s="7"/>
      <c r="H232" s="7"/>
      <c r="I232" s="8" t="s">
        <v>31</v>
      </c>
      <c r="J232" s="7" t="s">
        <v>420</v>
      </c>
      <c r="K232" s="7"/>
      <c r="L232" s="8" t="s">
        <v>31</v>
      </c>
      <c r="M232" s="0"/>
      <c r="N232" s="0"/>
      <c r="O232" s="2" t="e">
        <f aca="false">__anonymous_sheet_db__13[[#this row],[situação]]=__anonymous_sheet_db__13[[#this row],[estágio identificado]]</f>
        <v>#VALUE!</v>
      </c>
      <c r="P232" s="0"/>
      <c r="Q232" s="0"/>
    </row>
    <row r="233" customFormat="false" ht="15" hidden="false" customHeight="false" outlineLevel="0" collapsed="false">
      <c r="A233" s="175" t="n">
        <v>232</v>
      </c>
      <c r="B233" s="176"/>
      <c r="C233" s="7"/>
      <c r="D233" s="7"/>
      <c r="E233" s="181" t="s">
        <v>460</v>
      </c>
      <c r="F233" s="7"/>
      <c r="G233" s="7"/>
      <c r="H233" s="7"/>
      <c r="I233" s="177" t="s">
        <v>37</v>
      </c>
      <c r="J233" s="7" t="s">
        <v>420</v>
      </c>
      <c r="K233" s="7" t="s">
        <v>848</v>
      </c>
      <c r="L233" s="177" t="s">
        <v>37</v>
      </c>
      <c r="M233" s="0"/>
      <c r="N233" s="0"/>
      <c r="O233" s="2" t="e">
        <f aca="false">__anonymous_sheet_db__13[[#this row],[situação]]=__anonymous_sheet_db__13[[#this row],[estágio identificado]]</f>
        <v>#VALUE!</v>
      </c>
      <c r="P233" s="0"/>
      <c r="Q233" s="0"/>
    </row>
    <row r="234" customFormat="false" ht="42.75" hidden="false" customHeight="false" outlineLevel="0" collapsed="false">
      <c r="A234" s="175" t="n">
        <v>233</v>
      </c>
      <c r="B234" s="176" t="s">
        <v>858</v>
      </c>
      <c r="C234" s="7" t="s">
        <v>891</v>
      </c>
      <c r="D234" s="188" t="s">
        <v>461</v>
      </c>
      <c r="E234" s="7"/>
      <c r="F234" s="7"/>
      <c r="G234" s="7" t="s">
        <v>463</v>
      </c>
      <c r="H234" s="7" t="s">
        <v>464</v>
      </c>
      <c r="I234" s="177" t="s">
        <v>21</v>
      </c>
      <c r="J234" s="185" t="s">
        <v>462</v>
      </c>
      <c r="K234" s="7" t="s">
        <v>848</v>
      </c>
      <c r="L234" s="177" t="s">
        <v>21</v>
      </c>
      <c r="M234" s="0"/>
      <c r="N234" s="0"/>
      <c r="O234" s="2" t="e">
        <f aca="false">__anonymous_sheet_db__13[[#this row],[situação]]=__anonymous_sheet_db__13[[#this row],[estágio identificado]]</f>
        <v>#VALUE!</v>
      </c>
      <c r="P234" s="0"/>
      <c r="Q234" s="0"/>
    </row>
    <row r="235" customFormat="false" ht="270.75" hidden="false" customHeight="false" outlineLevel="0" collapsed="false">
      <c r="A235" s="175" t="n">
        <v>234</v>
      </c>
      <c r="B235" s="176" t="s">
        <v>858</v>
      </c>
      <c r="C235" s="7" t="s">
        <v>891</v>
      </c>
      <c r="D235" s="188" t="s">
        <v>465</v>
      </c>
      <c r="E235" s="7"/>
      <c r="F235" s="7"/>
      <c r="G235" s="7" t="s">
        <v>466</v>
      </c>
      <c r="H235" s="7" t="s">
        <v>467</v>
      </c>
      <c r="I235" s="177" t="s">
        <v>21</v>
      </c>
      <c r="J235" s="185" t="s">
        <v>462</v>
      </c>
      <c r="K235" s="7" t="s">
        <v>848</v>
      </c>
      <c r="L235" s="177" t="s">
        <v>21</v>
      </c>
      <c r="M235" s="0"/>
      <c r="N235" s="0"/>
      <c r="O235" s="2" t="e">
        <f aca="false">__anonymous_sheet_db__13[[#this row],[situação]]=__anonymous_sheet_db__13[[#this row],[estágio identificado]]</f>
        <v>#VALUE!</v>
      </c>
      <c r="P235" s="0"/>
      <c r="Q235" s="0"/>
    </row>
    <row r="236" customFormat="false" ht="57" hidden="false" customHeight="false" outlineLevel="0" collapsed="false">
      <c r="A236" s="175" t="n">
        <v>235</v>
      </c>
      <c r="B236" s="176" t="s">
        <v>858</v>
      </c>
      <c r="C236" s="7" t="s">
        <v>891</v>
      </c>
      <c r="D236" s="188" t="s">
        <v>468</v>
      </c>
      <c r="E236" s="7"/>
      <c r="F236" s="7"/>
      <c r="G236" s="7" t="s">
        <v>469</v>
      </c>
      <c r="H236" s="7" t="s">
        <v>470</v>
      </c>
      <c r="I236" s="177" t="s">
        <v>21</v>
      </c>
      <c r="J236" s="185" t="s">
        <v>462</v>
      </c>
      <c r="K236" s="7" t="s">
        <v>848</v>
      </c>
      <c r="L236" s="177" t="s">
        <v>21</v>
      </c>
      <c r="M236" s="0"/>
      <c r="N236" s="0"/>
      <c r="O236" s="2" t="e">
        <f aca="false">__anonymous_sheet_db__13[[#this row],[situação]]=__anonymous_sheet_db__13[[#this row],[estágio identificado]]</f>
        <v>#VALUE!</v>
      </c>
      <c r="P236" s="0"/>
      <c r="Q236" s="0"/>
    </row>
    <row r="237" customFormat="false" ht="42.75" hidden="false" customHeight="false" outlineLevel="0" collapsed="false">
      <c r="A237" s="175" t="n">
        <v>236</v>
      </c>
      <c r="B237" s="176" t="s">
        <v>858</v>
      </c>
      <c r="C237" s="7" t="s">
        <v>891</v>
      </c>
      <c r="D237" s="188" t="s">
        <v>471</v>
      </c>
      <c r="E237" s="7"/>
      <c r="F237" s="7"/>
      <c r="G237" s="7" t="s">
        <v>472</v>
      </c>
      <c r="H237" s="7" t="s">
        <v>473</v>
      </c>
      <c r="I237" s="177" t="s">
        <v>21</v>
      </c>
      <c r="J237" s="185" t="s">
        <v>462</v>
      </c>
      <c r="K237" s="7" t="s">
        <v>892</v>
      </c>
      <c r="L237" s="177" t="s">
        <v>21</v>
      </c>
      <c r="M237" s="0"/>
      <c r="N237" s="0"/>
      <c r="O237" s="2" t="e">
        <f aca="false">__anonymous_sheet_db__13[[#this row],[situação]]=__anonymous_sheet_db__13[[#this row],[estágio identificado]]</f>
        <v>#VALUE!</v>
      </c>
      <c r="P237" s="0"/>
      <c r="Q237" s="0"/>
    </row>
    <row r="238" customFormat="false" ht="142.5" hidden="false" customHeight="false" outlineLevel="0" collapsed="false">
      <c r="A238" s="175" t="n">
        <v>237</v>
      </c>
      <c r="B238" s="176" t="s">
        <v>858</v>
      </c>
      <c r="C238" s="7" t="s">
        <v>891</v>
      </c>
      <c r="D238" s="188" t="s">
        <v>474</v>
      </c>
      <c r="E238" s="7"/>
      <c r="F238" s="7"/>
      <c r="G238" s="7" t="s">
        <v>475</v>
      </c>
      <c r="H238" s="7" t="s">
        <v>476</v>
      </c>
      <c r="I238" s="177" t="s">
        <v>21</v>
      </c>
      <c r="J238" s="185" t="s">
        <v>462</v>
      </c>
      <c r="K238" s="7" t="s">
        <v>848</v>
      </c>
      <c r="L238" s="177" t="s">
        <v>21</v>
      </c>
      <c r="M238" s="0"/>
      <c r="N238" s="0"/>
      <c r="O238" s="2" t="e">
        <f aca="false">__anonymous_sheet_db__13[[#this row],[situação]]=__anonymous_sheet_db__13[[#this row],[estágio identificado]]</f>
        <v>#VALUE!</v>
      </c>
      <c r="P238" s="0"/>
      <c r="Q238" s="0"/>
    </row>
    <row r="239" customFormat="false" ht="15" hidden="false" customHeight="false" outlineLevel="0" collapsed="false">
      <c r="A239" s="175" t="n">
        <v>238</v>
      </c>
      <c r="B239" s="189"/>
      <c r="C239" s="185"/>
      <c r="D239" s="188" t="s">
        <v>477</v>
      </c>
      <c r="E239" s="185"/>
      <c r="F239" s="185"/>
      <c r="G239" s="185"/>
      <c r="H239" s="185"/>
      <c r="I239" s="177" t="s">
        <v>37</v>
      </c>
      <c r="J239" s="185" t="s">
        <v>19</v>
      </c>
      <c r="K239" s="7" t="s">
        <v>808</v>
      </c>
      <c r="L239" s="177" t="s">
        <v>37</v>
      </c>
      <c r="M239" s="0"/>
      <c r="N239" s="0"/>
      <c r="O239" s="2" t="e">
        <f aca="false">__anonymous_sheet_db__13[[#this row],[situação]]=__anonymous_sheet_db__13[[#this row],[estágio identificado]]</f>
        <v>#VALUE!</v>
      </c>
      <c r="P239" s="0"/>
      <c r="Q239" s="0"/>
    </row>
    <row r="240" customFormat="false" ht="28.5" hidden="false" customHeight="false" outlineLevel="0" collapsed="false">
      <c r="A240" s="175" t="n">
        <v>239</v>
      </c>
      <c r="B240" s="189"/>
      <c r="C240" s="185"/>
      <c r="D240" s="188" t="s">
        <v>478</v>
      </c>
      <c r="E240" s="185"/>
      <c r="F240" s="185"/>
      <c r="G240" s="185"/>
      <c r="H240" s="185"/>
      <c r="I240" s="177" t="s">
        <v>37</v>
      </c>
      <c r="J240" s="185" t="s">
        <v>89</v>
      </c>
      <c r="K240" s="7" t="s">
        <v>808</v>
      </c>
      <c r="L240" s="177" t="s">
        <v>37</v>
      </c>
      <c r="M240" s="0"/>
      <c r="N240" s="0"/>
      <c r="O240" s="2" t="e">
        <f aca="false">__anonymous_sheet_db__13[[#this row],[situação]]=__anonymous_sheet_db__13[[#this row],[estágio identificado]]</f>
        <v>#VALUE!</v>
      </c>
      <c r="P240" s="0"/>
      <c r="Q240" s="0"/>
    </row>
    <row r="241" customFormat="false" ht="15" hidden="false" customHeight="false" outlineLevel="0" collapsed="false">
      <c r="A241" s="175" t="n">
        <v>240</v>
      </c>
      <c r="B241" s="189"/>
      <c r="C241" s="185"/>
      <c r="D241" s="190" t="s">
        <v>479</v>
      </c>
      <c r="E241" s="185"/>
      <c r="F241" s="185"/>
      <c r="G241" s="185"/>
      <c r="H241" s="185"/>
      <c r="I241" s="177" t="s">
        <v>37</v>
      </c>
      <c r="J241" s="185" t="s">
        <v>480</v>
      </c>
      <c r="K241" s="7" t="s">
        <v>808</v>
      </c>
      <c r="L241" s="177" t="s">
        <v>37</v>
      </c>
      <c r="M241" s="0"/>
      <c r="N241" s="0"/>
      <c r="O241" s="2" t="e">
        <f aca="false">__anonymous_sheet_db__13[[#this row],[situação]]=__anonymous_sheet_db__13[[#this row],[estágio identificado]]</f>
        <v>#VALUE!</v>
      </c>
      <c r="P241" s="0"/>
      <c r="Q241" s="0"/>
    </row>
    <row r="242" customFormat="false" ht="28.5" hidden="false" customHeight="false" outlineLevel="0" collapsed="false">
      <c r="A242" s="175" t="n">
        <v>241</v>
      </c>
      <c r="B242" s="189"/>
      <c r="C242" s="185"/>
      <c r="D242" s="190" t="s">
        <v>893</v>
      </c>
      <c r="E242" s="185"/>
      <c r="F242" s="185"/>
      <c r="G242" s="185"/>
      <c r="H242" s="185"/>
      <c r="I242" s="177" t="s">
        <v>37</v>
      </c>
      <c r="J242" s="185" t="s">
        <v>55</v>
      </c>
      <c r="K242" s="7" t="s">
        <v>808</v>
      </c>
      <c r="L242" s="177" t="s">
        <v>37</v>
      </c>
      <c r="M242" s="0"/>
      <c r="N242" s="0"/>
      <c r="O242" s="2" t="e">
        <f aca="false">__anonymous_sheet_db__13[[#this row],[situação]]=__anonymous_sheet_db__13[[#this row],[estágio identificado]]</f>
        <v>#VALUE!</v>
      </c>
      <c r="P242" s="0"/>
      <c r="Q242" s="0"/>
    </row>
    <row r="243" customFormat="false" ht="28.5" hidden="false" customHeight="false" outlineLevel="0" collapsed="false">
      <c r="A243" s="175" t="n">
        <v>242</v>
      </c>
      <c r="B243" s="189"/>
      <c r="C243" s="185"/>
      <c r="D243" s="190" t="s">
        <v>894</v>
      </c>
      <c r="E243" s="185"/>
      <c r="F243" s="185"/>
      <c r="G243" s="185"/>
      <c r="H243" s="185"/>
      <c r="I243" s="177" t="s">
        <v>37</v>
      </c>
      <c r="J243" s="185" t="s">
        <v>55</v>
      </c>
      <c r="K243" s="7" t="s">
        <v>808</v>
      </c>
      <c r="L243" s="177" t="s">
        <v>37</v>
      </c>
      <c r="M243" s="0"/>
      <c r="N243" s="0"/>
      <c r="O243" s="2" t="e">
        <f aca="false">__anonymous_sheet_db__13[[#this row],[situação]]=__anonymous_sheet_db__13[[#this row],[estágio identificado]]</f>
        <v>#VALUE!</v>
      </c>
      <c r="P243" s="0"/>
      <c r="Q243" s="0"/>
    </row>
    <row r="244" customFormat="false" ht="28.5" hidden="false" customHeight="false" outlineLevel="0" collapsed="false">
      <c r="A244" s="175" t="n">
        <v>243</v>
      </c>
      <c r="B244" s="189"/>
      <c r="C244" s="185"/>
      <c r="D244" s="190" t="s">
        <v>895</v>
      </c>
      <c r="E244" s="185"/>
      <c r="F244" s="185"/>
      <c r="G244" s="185"/>
      <c r="H244" s="185"/>
      <c r="I244" s="177" t="s">
        <v>37</v>
      </c>
      <c r="J244" s="185" t="s">
        <v>55</v>
      </c>
      <c r="K244" s="7" t="s">
        <v>808</v>
      </c>
      <c r="L244" s="177" t="s">
        <v>37</v>
      </c>
      <c r="M244" s="0"/>
      <c r="N244" s="0"/>
      <c r="O244" s="2" t="e">
        <f aca="false">__anonymous_sheet_db__13[[#this row],[situação]]=__anonymous_sheet_db__13[[#this row],[estágio identificado]]</f>
        <v>#VALUE!</v>
      </c>
      <c r="P244" s="0"/>
      <c r="Q244" s="0"/>
    </row>
    <row r="245" customFormat="false" ht="28.5" hidden="false" customHeight="false" outlineLevel="0" collapsed="false">
      <c r="A245" s="175" t="n">
        <v>244</v>
      </c>
      <c r="B245" s="189"/>
      <c r="C245" s="185"/>
      <c r="D245" s="190" t="s">
        <v>896</v>
      </c>
      <c r="E245" s="185"/>
      <c r="F245" s="185"/>
      <c r="G245" s="185"/>
      <c r="H245" s="185"/>
      <c r="I245" s="177" t="s">
        <v>37</v>
      </c>
      <c r="J245" s="185" t="s">
        <v>55</v>
      </c>
      <c r="K245" s="7" t="s">
        <v>808</v>
      </c>
      <c r="L245" s="177" t="s">
        <v>37</v>
      </c>
      <c r="M245" s="0"/>
      <c r="N245" s="0"/>
      <c r="O245" s="2" t="e">
        <f aca="false">__anonymous_sheet_db__13[[#this row],[situação]]=__anonymous_sheet_db__13[[#this row],[estágio identificado]]</f>
        <v>#VALUE!</v>
      </c>
      <c r="P245" s="0"/>
      <c r="Q245" s="0"/>
    </row>
    <row r="246" customFormat="false" ht="28.5" hidden="false" customHeight="false" outlineLevel="0" collapsed="false">
      <c r="A246" s="175" t="n">
        <v>245</v>
      </c>
      <c r="B246" s="189"/>
      <c r="C246" s="185"/>
      <c r="D246" s="190" t="s">
        <v>897</v>
      </c>
      <c r="E246" s="185"/>
      <c r="F246" s="185"/>
      <c r="G246" s="185"/>
      <c r="H246" s="185"/>
      <c r="I246" s="177" t="s">
        <v>37</v>
      </c>
      <c r="J246" s="185" t="s">
        <v>55</v>
      </c>
      <c r="K246" s="7" t="s">
        <v>898</v>
      </c>
      <c r="L246" s="191" t="s">
        <v>31</v>
      </c>
      <c r="M246" s="0"/>
      <c r="N246" s="0"/>
      <c r="O246" s="2" t="e">
        <f aca="false">__anonymous_sheet_db__13[[#this row],[situação]]=__anonymous_sheet_db__13[[#this row],[estágio identificado]]</f>
        <v>#VALUE!</v>
      </c>
      <c r="P246" s="0"/>
      <c r="Q246" s="0"/>
    </row>
    <row r="247" customFormat="false" ht="28.5" hidden="false" customHeight="false" outlineLevel="0" collapsed="false">
      <c r="A247" s="175" t="n">
        <v>246</v>
      </c>
      <c r="B247" s="189"/>
      <c r="C247" s="185"/>
      <c r="D247" s="190" t="s">
        <v>899</v>
      </c>
      <c r="E247" s="185"/>
      <c r="F247" s="185"/>
      <c r="G247" s="185"/>
      <c r="H247" s="185"/>
      <c r="I247" s="177" t="s">
        <v>37</v>
      </c>
      <c r="J247" s="185" t="s">
        <v>55</v>
      </c>
      <c r="K247" s="7" t="s">
        <v>808</v>
      </c>
      <c r="L247" s="177" t="s">
        <v>37</v>
      </c>
      <c r="M247" s="0"/>
      <c r="N247" s="0"/>
      <c r="O247" s="2" t="e">
        <f aca="false">__anonymous_sheet_db__13[[#this row],[situação]]=__anonymous_sheet_db__13[[#this row],[estágio identificado]]</f>
        <v>#VALUE!</v>
      </c>
      <c r="P247" s="0"/>
      <c r="Q247" s="0"/>
    </row>
    <row r="248" customFormat="false" ht="15" hidden="false" customHeight="false" outlineLevel="0" collapsed="false">
      <c r="A248" s="175" t="n">
        <v>247</v>
      </c>
      <c r="B248" s="189"/>
      <c r="C248" s="185"/>
      <c r="D248" s="190" t="s">
        <v>900</v>
      </c>
      <c r="E248" s="185"/>
      <c r="F248" s="185"/>
      <c r="G248" s="185"/>
      <c r="H248" s="185"/>
      <c r="I248" s="177" t="s">
        <v>37</v>
      </c>
      <c r="J248" s="185" t="s">
        <v>30</v>
      </c>
      <c r="K248" s="7" t="s">
        <v>808</v>
      </c>
      <c r="L248" s="177" t="s">
        <v>37</v>
      </c>
      <c r="M248" s="0"/>
      <c r="N248" s="0"/>
      <c r="O248" s="2" t="e">
        <f aca="false">__anonymous_sheet_db__13[[#this row],[situação]]=__anonymous_sheet_db__13[[#this row],[estágio identificado]]</f>
        <v>#VALUE!</v>
      </c>
      <c r="P248" s="0"/>
      <c r="Q248" s="0"/>
    </row>
    <row r="249" customFormat="false" ht="15" hidden="false" customHeight="false" outlineLevel="0" collapsed="false">
      <c r="A249" s="175" t="n">
        <v>248</v>
      </c>
      <c r="B249" s="189"/>
      <c r="C249" s="185"/>
      <c r="D249" s="190" t="s">
        <v>901</v>
      </c>
      <c r="E249" s="185"/>
      <c r="F249" s="185"/>
      <c r="G249" s="185"/>
      <c r="H249" s="185"/>
      <c r="I249" s="177" t="s">
        <v>37</v>
      </c>
      <c r="J249" s="185" t="s">
        <v>30</v>
      </c>
      <c r="K249" s="7" t="s">
        <v>808</v>
      </c>
      <c r="L249" s="177" t="s">
        <v>37</v>
      </c>
      <c r="M249" s="0"/>
      <c r="N249" s="0"/>
      <c r="O249" s="2" t="e">
        <f aca="false">__anonymous_sheet_db__13[[#this row],[situação]]=__anonymous_sheet_db__13[[#this row],[estágio identificado]]</f>
        <v>#VALUE!</v>
      </c>
      <c r="P249" s="0"/>
      <c r="Q249" s="0"/>
    </row>
    <row r="250" customFormat="false" ht="15" hidden="false" customHeight="false" outlineLevel="0" collapsed="false">
      <c r="A250" s="175" t="n">
        <v>249</v>
      </c>
      <c r="B250" s="189"/>
      <c r="C250" s="185"/>
      <c r="D250" s="190" t="s">
        <v>902</v>
      </c>
      <c r="E250" s="185"/>
      <c r="F250" s="185"/>
      <c r="G250" s="185"/>
      <c r="H250" s="185"/>
      <c r="I250" s="177" t="s">
        <v>37</v>
      </c>
      <c r="J250" s="185" t="s">
        <v>30</v>
      </c>
      <c r="K250" s="7" t="s">
        <v>808</v>
      </c>
      <c r="L250" s="177" t="s">
        <v>37</v>
      </c>
      <c r="M250" s="0"/>
      <c r="N250" s="0"/>
      <c r="O250" s="2" t="e">
        <f aca="false">__anonymous_sheet_db__13[[#this row],[situação]]=__anonymous_sheet_db__13[[#this row],[estágio identificado]]</f>
        <v>#VALUE!</v>
      </c>
      <c r="P250" s="0"/>
      <c r="Q250" s="0"/>
    </row>
    <row r="251" customFormat="false" ht="15" hidden="false" customHeight="false" outlineLevel="0" collapsed="false">
      <c r="A251" s="175" t="n">
        <v>250</v>
      </c>
      <c r="B251" s="189"/>
      <c r="C251" s="185"/>
      <c r="D251" s="190" t="s">
        <v>903</v>
      </c>
      <c r="E251" s="185"/>
      <c r="F251" s="185"/>
      <c r="G251" s="185"/>
      <c r="H251" s="185"/>
      <c r="I251" s="177" t="s">
        <v>37</v>
      </c>
      <c r="J251" s="185" t="s">
        <v>30</v>
      </c>
      <c r="K251" s="7" t="s">
        <v>808</v>
      </c>
      <c r="L251" s="177" t="s">
        <v>37</v>
      </c>
      <c r="M251" s="0"/>
      <c r="N251" s="0"/>
      <c r="O251" s="2" t="e">
        <f aca="false">__anonymous_sheet_db__13[[#this row],[situação]]=__anonymous_sheet_db__13[[#this row],[estágio identificado]]</f>
        <v>#VALUE!</v>
      </c>
      <c r="P251" s="0"/>
      <c r="Q251" s="0"/>
    </row>
    <row r="252" customFormat="false" ht="15" hidden="false" customHeight="false" outlineLevel="0" collapsed="false">
      <c r="A252" s="175" t="n">
        <v>251</v>
      </c>
      <c r="B252" s="189"/>
      <c r="C252" s="185"/>
      <c r="D252" s="190" t="s">
        <v>904</v>
      </c>
      <c r="E252" s="185"/>
      <c r="F252" s="185"/>
      <c r="G252" s="185"/>
      <c r="H252" s="185"/>
      <c r="I252" s="177" t="s">
        <v>37</v>
      </c>
      <c r="J252" s="185" t="s">
        <v>30</v>
      </c>
      <c r="K252" s="7" t="s">
        <v>808</v>
      </c>
      <c r="L252" s="177" t="s">
        <v>37</v>
      </c>
      <c r="M252" s="0"/>
      <c r="N252" s="0"/>
      <c r="O252" s="2" t="e">
        <f aca="false">__anonymous_sheet_db__13[[#this row],[situação]]=__anonymous_sheet_db__13[[#this row],[estágio identificado]]</f>
        <v>#VALUE!</v>
      </c>
      <c r="P252" s="0"/>
      <c r="Q252" s="0"/>
    </row>
    <row r="253" customFormat="false" ht="15" hidden="false" customHeight="false" outlineLevel="0" collapsed="false">
      <c r="A253" s="175" t="n">
        <v>252</v>
      </c>
      <c r="B253" s="189"/>
      <c r="C253" s="185"/>
      <c r="D253" s="190" t="s">
        <v>905</v>
      </c>
      <c r="E253" s="185"/>
      <c r="F253" s="185"/>
      <c r="G253" s="185"/>
      <c r="H253" s="185"/>
      <c r="I253" s="177" t="s">
        <v>37</v>
      </c>
      <c r="J253" s="185" t="s">
        <v>30</v>
      </c>
      <c r="K253" s="7" t="s">
        <v>808</v>
      </c>
      <c r="L253" s="177" t="s">
        <v>37</v>
      </c>
      <c r="M253" s="0"/>
      <c r="N253" s="0"/>
      <c r="O253" s="2" t="e">
        <f aca="false">__anonymous_sheet_db__13[[#this row],[situação]]=__anonymous_sheet_db__13[[#this row],[estágio identificado]]</f>
        <v>#VALUE!</v>
      </c>
      <c r="P253" s="0"/>
      <c r="Q253" s="0"/>
    </row>
    <row r="254" customFormat="false" ht="15" hidden="false" customHeight="false" outlineLevel="0" collapsed="false">
      <c r="A254" s="175" t="n">
        <v>253</v>
      </c>
      <c r="B254" s="189"/>
      <c r="C254" s="185"/>
      <c r="D254" s="190" t="s">
        <v>894</v>
      </c>
      <c r="E254" s="185"/>
      <c r="F254" s="185"/>
      <c r="G254" s="185"/>
      <c r="H254" s="185"/>
      <c r="I254" s="177" t="s">
        <v>37</v>
      </c>
      <c r="J254" s="185" t="s">
        <v>30</v>
      </c>
      <c r="K254" s="7" t="s">
        <v>808</v>
      </c>
      <c r="L254" s="177" t="s">
        <v>37</v>
      </c>
      <c r="M254" s="0"/>
      <c r="N254" s="0"/>
      <c r="O254" s="2" t="e">
        <f aca="false">__anonymous_sheet_db__13[[#this row],[situação]]=__anonymous_sheet_db__13[[#this row],[estágio identificado]]</f>
        <v>#VALUE!</v>
      </c>
      <c r="P254" s="0"/>
      <c r="Q254" s="0"/>
    </row>
    <row r="255" customFormat="false" ht="15" hidden="false" customHeight="false" outlineLevel="0" collapsed="false">
      <c r="A255" s="175" t="n">
        <v>254</v>
      </c>
      <c r="B255" s="189"/>
      <c r="C255" s="185"/>
      <c r="D255" s="190" t="s">
        <v>906</v>
      </c>
      <c r="E255" s="185"/>
      <c r="F255" s="185"/>
      <c r="G255" s="185"/>
      <c r="H255" s="185"/>
      <c r="I255" s="177" t="s">
        <v>37</v>
      </c>
      <c r="J255" s="185" t="s">
        <v>829</v>
      </c>
      <c r="K255" s="7" t="s">
        <v>808</v>
      </c>
      <c r="L255" s="177" t="s">
        <v>37</v>
      </c>
      <c r="M255" s="0"/>
      <c r="N255" s="0"/>
      <c r="O255" s="2" t="e">
        <f aca="false">__anonymous_sheet_db__13[[#this row],[situação]]=__anonymous_sheet_db__13[[#this row],[estágio identificado]]</f>
        <v>#VALUE!</v>
      </c>
      <c r="P255" s="0"/>
      <c r="Q255" s="0"/>
    </row>
    <row r="256" customFormat="false" ht="15" hidden="false" customHeight="false" outlineLevel="0" collapsed="false">
      <c r="A256" s="175" t="n">
        <v>255</v>
      </c>
      <c r="B256" s="189"/>
      <c r="C256" s="185"/>
      <c r="D256" s="190" t="s">
        <v>907</v>
      </c>
      <c r="E256" s="185"/>
      <c r="F256" s="185"/>
      <c r="G256" s="185"/>
      <c r="H256" s="185"/>
      <c r="I256" s="177" t="s">
        <v>37</v>
      </c>
      <c r="J256" s="185" t="s">
        <v>829</v>
      </c>
      <c r="K256" s="7" t="s">
        <v>808</v>
      </c>
      <c r="L256" s="177" t="s">
        <v>37</v>
      </c>
      <c r="M256" s="0"/>
      <c r="N256" s="0"/>
      <c r="O256" s="2" t="e">
        <f aca="false">__anonymous_sheet_db__13[[#this row],[situação]]=__anonymous_sheet_db__13[[#this row],[estágio identificado]]</f>
        <v>#VALUE!</v>
      </c>
      <c r="P256" s="0"/>
      <c r="Q256" s="0"/>
    </row>
    <row r="257" customFormat="false" ht="15" hidden="false" customHeight="false" outlineLevel="0" collapsed="false">
      <c r="A257" s="175" t="n">
        <v>256</v>
      </c>
      <c r="B257" s="189"/>
      <c r="C257" s="185"/>
      <c r="D257" s="190" t="s">
        <v>908</v>
      </c>
      <c r="E257" s="185"/>
      <c r="F257" s="185"/>
      <c r="G257" s="185"/>
      <c r="H257" s="185"/>
      <c r="I257" s="177" t="s">
        <v>37</v>
      </c>
      <c r="J257" s="185" t="s">
        <v>829</v>
      </c>
      <c r="K257" s="7" t="s">
        <v>808</v>
      </c>
      <c r="L257" s="177" t="s">
        <v>37</v>
      </c>
      <c r="M257" s="0"/>
      <c r="N257" s="0"/>
      <c r="O257" s="2" t="e">
        <f aca="false">__anonymous_sheet_db__13[[#this row],[situação]]=__anonymous_sheet_db__13[[#this row],[estágio identificado]]</f>
        <v>#VALUE!</v>
      </c>
      <c r="P257" s="0"/>
      <c r="Q257" s="0"/>
    </row>
    <row r="258" customFormat="false" ht="15" hidden="false" customHeight="false" outlineLevel="0" collapsed="false">
      <c r="A258" s="175" t="n">
        <v>257</v>
      </c>
      <c r="B258" s="189"/>
      <c r="C258" s="185"/>
      <c r="D258" s="190" t="s">
        <v>495</v>
      </c>
      <c r="E258" s="185"/>
      <c r="F258" s="185"/>
      <c r="G258" s="185"/>
      <c r="H258" s="185"/>
      <c r="I258" s="177" t="s">
        <v>21</v>
      </c>
      <c r="J258" s="185" t="s">
        <v>829</v>
      </c>
      <c r="K258" s="175" t="s">
        <v>848</v>
      </c>
      <c r="L258" s="177" t="s">
        <v>21</v>
      </c>
      <c r="M258" s="0"/>
      <c r="N258" s="0"/>
      <c r="O258" s="2" t="e">
        <f aca="false">__anonymous_sheet_db__13[[#this row],[situação]]=__anonymous_sheet_db__13[[#this row],[estágio identificado]]</f>
        <v>#VALUE!</v>
      </c>
      <c r="P258" s="0"/>
      <c r="Q258" s="0"/>
    </row>
    <row r="259" customFormat="false" ht="15" hidden="false" customHeight="false" outlineLevel="0" collapsed="false">
      <c r="A259" s="175" t="n">
        <v>258</v>
      </c>
      <c r="B259" s="189"/>
      <c r="C259" s="185"/>
      <c r="D259" s="190" t="s">
        <v>498</v>
      </c>
      <c r="E259" s="185"/>
      <c r="F259" s="185"/>
      <c r="G259" s="185"/>
      <c r="H259" s="185"/>
      <c r="I259" s="177" t="s">
        <v>21</v>
      </c>
      <c r="J259" s="185" t="s">
        <v>829</v>
      </c>
      <c r="K259" s="175" t="s">
        <v>848</v>
      </c>
      <c r="L259" s="177" t="s">
        <v>21</v>
      </c>
      <c r="M259" s="0"/>
      <c r="N259" s="0"/>
      <c r="O259" s="2" t="e">
        <f aca="false">__anonymous_sheet_db__13[[#this row],[situação]]=__anonymous_sheet_db__13[[#this row],[estágio identificado]]</f>
        <v>#VALUE!</v>
      </c>
      <c r="P259" s="0"/>
      <c r="Q259" s="0"/>
    </row>
    <row r="260" customFormat="false" ht="15" hidden="false" customHeight="false" outlineLevel="0" collapsed="false">
      <c r="A260" s="175" t="n">
        <v>259</v>
      </c>
      <c r="B260" s="189"/>
      <c r="C260" s="185"/>
      <c r="D260" s="190" t="s">
        <v>501</v>
      </c>
      <c r="E260" s="185"/>
      <c r="F260" s="185"/>
      <c r="G260" s="185"/>
      <c r="H260" s="185"/>
      <c r="I260" s="177" t="s">
        <v>21</v>
      </c>
      <c r="J260" s="185" t="s">
        <v>829</v>
      </c>
      <c r="K260" s="175" t="s">
        <v>848</v>
      </c>
      <c r="L260" s="177" t="s">
        <v>21</v>
      </c>
      <c r="M260" s="0"/>
      <c r="N260" s="0"/>
      <c r="O260" s="2" t="e">
        <f aca="false">__anonymous_sheet_db__13[[#this row],[situação]]=__anonymous_sheet_db__13[[#this row],[estágio identificado]]</f>
        <v>#VALUE!</v>
      </c>
      <c r="P260" s="0"/>
      <c r="Q260" s="0"/>
    </row>
    <row r="261" customFormat="false" ht="15" hidden="false" customHeight="false" outlineLevel="0" collapsed="false">
      <c r="A261" s="175" t="n">
        <v>260</v>
      </c>
      <c r="B261" s="189"/>
      <c r="C261" s="185"/>
      <c r="D261" s="190" t="s">
        <v>503</v>
      </c>
      <c r="E261" s="185"/>
      <c r="F261" s="185"/>
      <c r="G261" s="185"/>
      <c r="H261" s="185"/>
      <c r="I261" s="177" t="s">
        <v>21</v>
      </c>
      <c r="J261" s="185" t="s">
        <v>73</v>
      </c>
      <c r="K261" s="175" t="s">
        <v>848</v>
      </c>
      <c r="L261" s="177" t="s">
        <v>21</v>
      </c>
      <c r="M261" s="0"/>
      <c r="N261" s="0"/>
      <c r="O261" s="2" t="e">
        <f aca="false">__anonymous_sheet_db__13[[#this row],[situação]]=__anonymous_sheet_db__13[[#this row],[estágio identificado]]</f>
        <v>#VALUE!</v>
      </c>
      <c r="P261" s="0"/>
      <c r="Q261" s="0"/>
    </row>
    <row r="262" customFormat="false" ht="15" hidden="false" customHeight="false" outlineLevel="0" collapsed="false">
      <c r="A262" s="175" t="n">
        <v>261</v>
      </c>
      <c r="B262" s="189"/>
      <c r="C262" s="185"/>
      <c r="D262" s="190" t="s">
        <v>506</v>
      </c>
      <c r="E262" s="185"/>
      <c r="F262" s="185"/>
      <c r="G262" s="185"/>
      <c r="H262" s="185"/>
      <c r="I262" s="177" t="s">
        <v>21</v>
      </c>
      <c r="J262" s="185" t="s">
        <v>73</v>
      </c>
      <c r="K262" s="175" t="s">
        <v>848</v>
      </c>
      <c r="L262" s="177" t="s">
        <v>21</v>
      </c>
      <c r="M262" s="0"/>
      <c r="N262" s="0"/>
      <c r="O262" s="2" t="e">
        <f aca="false">__anonymous_sheet_db__13[[#this row],[situação]]=__anonymous_sheet_db__13[[#this row],[estágio identificado]]</f>
        <v>#VALUE!</v>
      </c>
      <c r="P262" s="0"/>
      <c r="Q262" s="0"/>
    </row>
    <row r="263" customFormat="false" ht="15" hidden="false" customHeight="false" outlineLevel="0" collapsed="false">
      <c r="A263" s="175" t="n">
        <v>262</v>
      </c>
      <c r="B263" s="189"/>
      <c r="C263" s="185"/>
      <c r="D263" s="190" t="s">
        <v>509</v>
      </c>
      <c r="E263" s="185"/>
      <c r="F263" s="185"/>
      <c r="G263" s="185"/>
      <c r="H263" s="185"/>
      <c r="I263" s="177" t="s">
        <v>21</v>
      </c>
      <c r="J263" s="185" t="s">
        <v>73</v>
      </c>
      <c r="K263" s="175" t="s">
        <v>848</v>
      </c>
      <c r="L263" s="177" t="s">
        <v>21</v>
      </c>
      <c r="M263" s="0"/>
      <c r="N263" s="0"/>
      <c r="O263" s="2" t="e">
        <f aca="false">__anonymous_sheet_db__13[[#this row],[situação]]=__anonymous_sheet_db__13[[#this row],[estágio identificado]]</f>
        <v>#VALUE!</v>
      </c>
      <c r="P263" s="0"/>
      <c r="Q263" s="0"/>
    </row>
    <row r="264" customFormat="false" ht="15" hidden="false" customHeight="false" outlineLevel="0" collapsed="false">
      <c r="A264" s="175" t="n">
        <v>263</v>
      </c>
      <c r="B264" s="189"/>
      <c r="C264" s="185"/>
      <c r="D264" s="190" t="s">
        <v>909</v>
      </c>
      <c r="E264" s="185"/>
      <c r="F264" s="185"/>
      <c r="G264" s="185"/>
      <c r="H264" s="185"/>
      <c r="I264" s="177" t="s">
        <v>37</v>
      </c>
      <c r="J264" s="185" t="s">
        <v>73</v>
      </c>
      <c r="K264" s="175" t="s">
        <v>808</v>
      </c>
      <c r="L264" s="177" t="s">
        <v>37</v>
      </c>
      <c r="M264" s="0"/>
      <c r="N264" s="0"/>
      <c r="O264" s="2" t="e">
        <f aca="false">__anonymous_sheet_db__13[[#this row],[situação]]=__anonymous_sheet_db__13[[#this row],[estágio identificado]]</f>
        <v>#VALUE!</v>
      </c>
      <c r="P264" s="0"/>
      <c r="Q264" s="0"/>
    </row>
    <row r="265" customFormat="false" ht="15" hidden="false" customHeight="false" outlineLevel="0" collapsed="false">
      <c r="A265" s="175" t="n">
        <v>264</v>
      </c>
      <c r="B265" s="189"/>
      <c r="C265" s="185"/>
      <c r="D265" s="190" t="s">
        <v>910</v>
      </c>
      <c r="E265" s="185"/>
      <c r="F265" s="185"/>
      <c r="G265" s="185"/>
      <c r="H265" s="185"/>
      <c r="I265" s="177" t="s">
        <v>37</v>
      </c>
      <c r="J265" s="185" t="s">
        <v>73</v>
      </c>
      <c r="K265" s="175" t="s">
        <v>808</v>
      </c>
      <c r="L265" s="177" t="s">
        <v>37</v>
      </c>
      <c r="M265" s="0"/>
      <c r="N265" s="0"/>
      <c r="O265" s="2" t="e">
        <f aca="false">__anonymous_sheet_db__13[[#this row],[situação]]=__anonymous_sheet_db__13[[#this row],[estágio identificado]]</f>
        <v>#VALUE!</v>
      </c>
      <c r="P265" s="0"/>
      <c r="Q265" s="0"/>
    </row>
    <row r="266" customFormat="false" ht="15" hidden="false" customHeight="false" outlineLevel="0" collapsed="false">
      <c r="A266" s="175" t="n">
        <v>265</v>
      </c>
      <c r="B266" s="189"/>
      <c r="C266" s="185"/>
      <c r="D266" s="190" t="s">
        <v>911</v>
      </c>
      <c r="E266" s="185"/>
      <c r="F266" s="185"/>
      <c r="G266" s="185"/>
      <c r="H266" s="185"/>
      <c r="I266" s="177" t="s">
        <v>37</v>
      </c>
      <c r="J266" s="185" t="s">
        <v>73</v>
      </c>
      <c r="K266" s="175" t="s">
        <v>848</v>
      </c>
      <c r="L266" s="177" t="s">
        <v>37</v>
      </c>
      <c r="M266" s="0"/>
      <c r="N266" s="0"/>
      <c r="O266" s="2" t="e">
        <f aca="false">__anonymous_sheet_db__13[[#this row],[situação]]=__anonymous_sheet_db__13[[#this row],[estágio identificado]]</f>
        <v>#VALUE!</v>
      </c>
      <c r="P266" s="0"/>
      <c r="Q266" s="0"/>
    </row>
    <row r="267" customFormat="false" ht="15" hidden="false" customHeight="false" outlineLevel="0" collapsed="false">
      <c r="A267" s="175" t="n">
        <v>266</v>
      </c>
      <c r="B267" s="189"/>
      <c r="C267" s="185"/>
      <c r="D267" s="190" t="s">
        <v>912</v>
      </c>
      <c r="E267" s="185"/>
      <c r="F267" s="185"/>
      <c r="G267" s="185"/>
      <c r="H267" s="185"/>
      <c r="I267" s="177" t="s">
        <v>160</v>
      </c>
      <c r="J267" s="185" t="s">
        <v>863</v>
      </c>
      <c r="K267" s="175" t="s">
        <v>808</v>
      </c>
      <c r="L267" s="177" t="s">
        <v>160</v>
      </c>
      <c r="M267" s="0"/>
      <c r="N267" s="0"/>
      <c r="O267" s="2" t="e">
        <f aca="false">__anonymous_sheet_db__13[[#this row],[situação]]=__anonymous_sheet_db__13[[#this row],[estágio identificado]]</f>
        <v>#VALUE!</v>
      </c>
      <c r="P267" s="0"/>
      <c r="Q267" s="0"/>
    </row>
    <row r="268" customFormat="false" ht="15" hidden="false" customHeight="false" outlineLevel="0" collapsed="false">
      <c r="A268" s="175" t="n">
        <v>267</v>
      </c>
      <c r="B268" s="189"/>
      <c r="C268" s="185"/>
      <c r="D268" s="190" t="s">
        <v>516</v>
      </c>
      <c r="E268" s="185"/>
      <c r="F268" s="185"/>
      <c r="G268" s="185"/>
      <c r="H268" s="185"/>
      <c r="I268" s="177" t="s">
        <v>21</v>
      </c>
      <c r="J268" s="185" t="s">
        <v>887</v>
      </c>
      <c r="K268" s="175" t="s">
        <v>848</v>
      </c>
      <c r="L268" s="177" t="s">
        <v>21</v>
      </c>
      <c r="M268" s="0"/>
      <c r="N268" s="0"/>
      <c r="O268" s="2" t="e">
        <f aca="false">__anonymous_sheet_db__13[[#this row],[situação]]=__anonymous_sheet_db__13[[#this row],[estágio identificado]]</f>
        <v>#VALUE!</v>
      </c>
      <c r="P268" s="0"/>
      <c r="Q268" s="0"/>
    </row>
    <row r="269" customFormat="false" ht="15" hidden="false" customHeight="false" outlineLevel="0" collapsed="false">
      <c r="A269" s="175" t="n">
        <v>268</v>
      </c>
      <c r="B269" s="189"/>
      <c r="C269" s="185"/>
      <c r="D269" s="190" t="s">
        <v>517</v>
      </c>
      <c r="E269" s="185"/>
      <c r="F269" s="185"/>
      <c r="G269" s="185"/>
      <c r="H269" s="185"/>
      <c r="I269" s="177" t="s">
        <v>21</v>
      </c>
      <c r="J269" s="185" t="s">
        <v>887</v>
      </c>
      <c r="K269" s="175" t="s">
        <v>848</v>
      </c>
      <c r="L269" s="177" t="s">
        <v>21</v>
      </c>
      <c r="M269" s="0"/>
      <c r="N269" s="0"/>
      <c r="O269" s="2" t="e">
        <f aca="false">__anonymous_sheet_db__13[[#this row],[situação]]=__anonymous_sheet_db__13[[#this row],[estágio identificado]]</f>
        <v>#VALUE!</v>
      </c>
      <c r="P269" s="0"/>
      <c r="Q269" s="0"/>
    </row>
    <row r="270" customFormat="false" ht="15" hidden="false" customHeight="false" outlineLevel="0" collapsed="false">
      <c r="A270" s="175" t="n">
        <v>269</v>
      </c>
      <c r="B270" s="189"/>
      <c r="C270" s="185"/>
      <c r="D270" s="190" t="s">
        <v>518</v>
      </c>
      <c r="E270" s="185"/>
      <c r="F270" s="185"/>
      <c r="G270" s="185"/>
      <c r="H270" s="185"/>
      <c r="I270" s="177" t="s">
        <v>21</v>
      </c>
      <c r="J270" s="185" t="s">
        <v>887</v>
      </c>
      <c r="K270" s="175" t="s">
        <v>848</v>
      </c>
      <c r="L270" s="177" t="s">
        <v>21</v>
      </c>
      <c r="M270" s="0"/>
      <c r="N270" s="0"/>
      <c r="O270" s="2" t="e">
        <f aca="false">__anonymous_sheet_db__13[[#this row],[situação]]=__anonymous_sheet_db__13[[#this row],[estágio identificado]]</f>
        <v>#VALUE!</v>
      </c>
      <c r="P270" s="0"/>
      <c r="Q270" s="0"/>
    </row>
    <row r="271" customFormat="false" ht="15" hidden="false" customHeight="false" outlineLevel="0" collapsed="false">
      <c r="A271" s="175" t="n">
        <v>270</v>
      </c>
      <c r="B271" s="0"/>
      <c r="C271" s="185"/>
      <c r="D271" s="190" t="s">
        <v>519</v>
      </c>
      <c r="E271" s="185"/>
      <c r="F271" s="185"/>
      <c r="G271" s="185"/>
      <c r="H271" s="185"/>
      <c r="I271" s="177" t="s">
        <v>160</v>
      </c>
      <c r="J271" s="185" t="s">
        <v>887</v>
      </c>
      <c r="K271" s="175" t="s">
        <v>848</v>
      </c>
      <c r="L271" s="177" t="s">
        <v>160</v>
      </c>
      <c r="M271" s="0"/>
      <c r="N271" s="0"/>
      <c r="O271" s="2" t="e">
        <f aca="false">__anonymous_sheet_db__13[[#this row],[situação]]=__anonymous_sheet_db__13[[#this row],[estágio identificado]]</f>
        <v>#VALUE!</v>
      </c>
      <c r="P271" s="0"/>
      <c r="Q271" s="0"/>
    </row>
    <row r="272" customFormat="false" ht="85.5" hidden="false" customHeight="false" outlineLevel="0" collapsed="false">
      <c r="A272" s="175" t="n">
        <v>271</v>
      </c>
      <c r="B272" s="0"/>
      <c r="C272" s="185"/>
      <c r="D272" s="190" t="s">
        <v>520</v>
      </c>
      <c r="E272" s="185"/>
      <c r="F272" s="185"/>
      <c r="G272" s="185"/>
      <c r="H272" s="185"/>
      <c r="I272" s="177" t="s">
        <v>21</v>
      </c>
      <c r="J272" s="185" t="s">
        <v>887</v>
      </c>
      <c r="K272" s="175" t="s">
        <v>848</v>
      </c>
      <c r="L272" s="177" t="s">
        <v>21</v>
      </c>
      <c r="M272" s="2" t="s">
        <v>850</v>
      </c>
      <c r="N272" s="0"/>
      <c r="O272" s="2" t="e">
        <f aca="false">__anonymous_sheet_db__13[[#this row],[situação]]=__anonymous_sheet_db__13[[#this row],[estágio identificado]]</f>
        <v>#VALUE!</v>
      </c>
      <c r="P272" s="0"/>
      <c r="Q272" s="0"/>
    </row>
    <row r="273" customFormat="false" ht="85.5" hidden="false" customHeight="false" outlineLevel="0" collapsed="false">
      <c r="A273" s="175" t="n">
        <v>272</v>
      </c>
      <c r="B273" s="0"/>
      <c r="C273" s="185"/>
      <c r="D273" s="190" t="s">
        <v>521</v>
      </c>
      <c r="E273" s="185"/>
      <c r="F273" s="185"/>
      <c r="G273" s="185"/>
      <c r="H273" s="185"/>
      <c r="I273" s="177" t="s">
        <v>21</v>
      </c>
      <c r="J273" s="185" t="s">
        <v>887</v>
      </c>
      <c r="K273" s="175" t="s">
        <v>848</v>
      </c>
      <c r="L273" s="177" t="s">
        <v>21</v>
      </c>
      <c r="M273" s="2" t="s">
        <v>850</v>
      </c>
      <c r="N273" s="0"/>
      <c r="O273" s="2" t="e">
        <f aca="false">__anonymous_sheet_db__13[[#this row],[situação]]=__anonymous_sheet_db__13[[#this row],[estágio identificado]]</f>
        <v>#VALUE!</v>
      </c>
      <c r="P273" s="0"/>
      <c r="Q273" s="0"/>
    </row>
    <row r="274" customFormat="false" ht="85.5" hidden="false" customHeight="false" outlineLevel="0" collapsed="false">
      <c r="A274" s="175" t="n">
        <v>273</v>
      </c>
      <c r="B274" s="0"/>
      <c r="C274" s="185"/>
      <c r="D274" s="190" t="s">
        <v>522</v>
      </c>
      <c r="E274" s="185"/>
      <c r="F274" s="185"/>
      <c r="G274" s="185"/>
      <c r="H274" s="185"/>
      <c r="I274" s="177" t="s">
        <v>21</v>
      </c>
      <c r="J274" s="185" t="s">
        <v>887</v>
      </c>
      <c r="K274" s="175" t="s">
        <v>848</v>
      </c>
      <c r="L274" s="177" t="s">
        <v>21</v>
      </c>
      <c r="M274" s="2" t="s">
        <v>850</v>
      </c>
      <c r="N274" s="0"/>
      <c r="O274" s="2" t="e">
        <f aca="false">__anonymous_sheet_db__13[[#this row],[situação]]=__anonymous_sheet_db__13[[#this row],[estágio identificado]]</f>
        <v>#VALUE!</v>
      </c>
      <c r="P274" s="0"/>
      <c r="Q274" s="0"/>
    </row>
    <row r="275" customFormat="false" ht="85.5" hidden="false" customHeight="false" outlineLevel="0" collapsed="false">
      <c r="A275" s="175" t="n">
        <v>274</v>
      </c>
      <c r="B275" s="0"/>
      <c r="C275" s="185"/>
      <c r="D275" s="190" t="s">
        <v>913</v>
      </c>
      <c r="E275" s="185"/>
      <c r="F275" s="185"/>
      <c r="G275" s="185"/>
      <c r="H275" s="185"/>
      <c r="I275" s="177" t="s">
        <v>21</v>
      </c>
      <c r="J275" s="185" t="s">
        <v>887</v>
      </c>
      <c r="K275" s="175" t="s">
        <v>848</v>
      </c>
      <c r="L275" s="177" t="s">
        <v>21</v>
      </c>
      <c r="M275" s="2" t="s">
        <v>850</v>
      </c>
      <c r="N275" s="0"/>
      <c r="O275" s="2" t="e">
        <f aca="false">__anonymous_sheet_db__13[[#this row],[situação]]=__anonymous_sheet_db__13[[#this row],[estágio identificado]]</f>
        <v>#VALUE!</v>
      </c>
      <c r="P275" s="0"/>
      <c r="Q275" s="0"/>
    </row>
    <row r="276" customFormat="false" ht="85.5" hidden="false" customHeight="false" outlineLevel="0" collapsed="false">
      <c r="A276" s="175" t="n">
        <v>275</v>
      </c>
      <c r="B276" s="0"/>
      <c r="C276" s="185"/>
      <c r="D276" s="190" t="s">
        <v>523</v>
      </c>
      <c r="E276" s="185"/>
      <c r="F276" s="185"/>
      <c r="G276" s="185"/>
      <c r="H276" s="185"/>
      <c r="I276" s="177" t="s">
        <v>21</v>
      </c>
      <c r="J276" s="185" t="s">
        <v>887</v>
      </c>
      <c r="K276" s="175" t="s">
        <v>848</v>
      </c>
      <c r="L276" s="177" t="s">
        <v>21</v>
      </c>
      <c r="M276" s="2" t="s">
        <v>850</v>
      </c>
      <c r="N276" s="0"/>
      <c r="O276" s="2" t="e">
        <f aca="false">__anonymous_sheet_db__13[[#this row],[situação]]=__anonymous_sheet_db__13[[#this row],[estágio identificado]]</f>
        <v>#VALUE!</v>
      </c>
      <c r="P276" s="0"/>
      <c r="Q276" s="0"/>
    </row>
    <row r="277" customFormat="false" ht="85.5" hidden="false" customHeight="false" outlineLevel="0" collapsed="false">
      <c r="A277" s="175" t="n">
        <v>276</v>
      </c>
      <c r="B277" s="0"/>
      <c r="C277" s="185"/>
      <c r="D277" s="190" t="s">
        <v>524</v>
      </c>
      <c r="E277" s="185"/>
      <c r="F277" s="185"/>
      <c r="G277" s="185"/>
      <c r="H277" s="185"/>
      <c r="I277" s="177" t="s">
        <v>21</v>
      </c>
      <c r="J277" s="185" t="s">
        <v>887</v>
      </c>
      <c r="K277" s="175" t="s">
        <v>848</v>
      </c>
      <c r="L277" s="177" t="s">
        <v>21</v>
      </c>
      <c r="M277" s="2" t="s">
        <v>850</v>
      </c>
      <c r="N277" s="0"/>
      <c r="O277" s="2" t="e">
        <f aca="false">__anonymous_sheet_db__13[[#this row],[situação]]=__anonymous_sheet_db__13[[#this row],[estágio identificado]]</f>
        <v>#VALUE!</v>
      </c>
      <c r="P277" s="0"/>
      <c r="Q277" s="0"/>
    </row>
    <row r="278" customFormat="false" ht="85.5" hidden="false" customHeight="false" outlineLevel="0" collapsed="false">
      <c r="A278" s="175" t="n">
        <v>277</v>
      </c>
      <c r="B278" s="0"/>
      <c r="C278" s="185"/>
      <c r="D278" s="190" t="s">
        <v>525</v>
      </c>
      <c r="E278" s="185"/>
      <c r="F278" s="185"/>
      <c r="G278" s="185"/>
      <c r="H278" s="185"/>
      <c r="I278" s="177" t="s">
        <v>21</v>
      </c>
      <c r="J278" s="185" t="s">
        <v>887</v>
      </c>
      <c r="K278" s="175" t="s">
        <v>848</v>
      </c>
      <c r="L278" s="177" t="s">
        <v>21</v>
      </c>
      <c r="M278" s="2" t="s">
        <v>850</v>
      </c>
      <c r="N278" s="0"/>
      <c r="O278" s="2" t="e">
        <f aca="false">__anonymous_sheet_db__13[[#this row],[situação]]=__anonymous_sheet_db__13[[#this row],[estágio identificado]]</f>
        <v>#VALUE!</v>
      </c>
      <c r="P278" s="0"/>
      <c r="Q278" s="0"/>
    </row>
    <row r="279" customFormat="false" ht="15" hidden="false" customHeight="false" outlineLevel="0" collapsed="false">
      <c r="A279" s="175" t="n">
        <v>278</v>
      </c>
      <c r="B279" s="0"/>
      <c r="C279" s="185"/>
      <c r="D279" s="190" t="s">
        <v>526</v>
      </c>
      <c r="E279" s="185"/>
      <c r="F279" s="185"/>
      <c r="G279" s="185"/>
      <c r="H279" s="185"/>
      <c r="I279" s="177" t="s">
        <v>37</v>
      </c>
      <c r="J279" s="185" t="s">
        <v>887</v>
      </c>
      <c r="K279" s="175" t="s">
        <v>808</v>
      </c>
      <c r="L279" s="177" t="s">
        <v>37</v>
      </c>
      <c r="M279" s="0"/>
      <c r="N279" s="0"/>
      <c r="O279" s="2" t="e">
        <f aca="false">__anonymous_sheet_db__13[[#this row],[situação]]=__anonymous_sheet_db__13[[#this row],[estágio identificado]]</f>
        <v>#VALUE!</v>
      </c>
      <c r="P279" s="0"/>
      <c r="Q279" s="0"/>
    </row>
    <row r="280" customFormat="false" ht="28.5" hidden="false" customHeight="false" outlineLevel="0" collapsed="false">
      <c r="A280" s="175" t="n">
        <v>279</v>
      </c>
      <c r="B280" s="0"/>
      <c r="C280" s="185"/>
      <c r="D280" s="188" t="s">
        <v>527</v>
      </c>
      <c r="E280" s="185"/>
      <c r="F280" s="185"/>
      <c r="G280" s="185"/>
      <c r="H280" s="185"/>
      <c r="I280" s="177" t="s">
        <v>37</v>
      </c>
      <c r="J280" s="185" t="s">
        <v>887</v>
      </c>
      <c r="K280" s="175" t="s">
        <v>808</v>
      </c>
      <c r="L280" s="177" t="s">
        <v>37</v>
      </c>
      <c r="M280" s="0"/>
      <c r="N280" s="0"/>
      <c r="O280" s="2" t="e">
        <f aca="false">__anonymous_sheet_db__13[[#this row],[situação]]=__anonymous_sheet_db__13[[#this row],[estágio identificado]]</f>
        <v>#VALUE!</v>
      </c>
      <c r="P280" s="0"/>
      <c r="Q280" s="0"/>
    </row>
    <row r="281" customFormat="false" ht="28.5" hidden="false" customHeight="false" outlineLevel="0" collapsed="false">
      <c r="A281" s="175" t="n">
        <v>280</v>
      </c>
      <c r="B281" s="0"/>
      <c r="C281" s="185"/>
      <c r="D281" s="188" t="s">
        <v>528</v>
      </c>
      <c r="E281" s="185"/>
      <c r="F281" s="185"/>
      <c r="G281" s="185"/>
      <c r="H281" s="185"/>
      <c r="I281" s="177" t="s">
        <v>37</v>
      </c>
      <c r="J281" s="185" t="s">
        <v>887</v>
      </c>
      <c r="K281" s="175" t="s">
        <v>808</v>
      </c>
      <c r="L281" s="177" t="s">
        <v>37</v>
      </c>
      <c r="M281" s="0"/>
      <c r="N281" s="0"/>
      <c r="O281" s="2" t="e">
        <f aca="false">__anonymous_sheet_db__13[[#this row],[situação]]=__anonymous_sheet_db__13[[#this row],[estágio identificado]]</f>
        <v>#VALUE!</v>
      </c>
      <c r="P281" s="0"/>
      <c r="Q281" s="0"/>
    </row>
    <row r="282" customFormat="false" ht="28.5" hidden="false" customHeight="false" outlineLevel="0" collapsed="false">
      <c r="A282" s="175" t="n">
        <v>281</v>
      </c>
      <c r="B282" s="0"/>
      <c r="C282" s="185"/>
      <c r="D282" s="188" t="s">
        <v>529</v>
      </c>
      <c r="E282" s="185"/>
      <c r="F282" s="185"/>
      <c r="G282" s="185"/>
      <c r="H282" s="185"/>
      <c r="I282" s="177" t="s">
        <v>37</v>
      </c>
      <c r="J282" s="185" t="s">
        <v>869</v>
      </c>
      <c r="K282" s="175" t="s">
        <v>808</v>
      </c>
      <c r="L282" s="177" t="s">
        <v>37</v>
      </c>
      <c r="M282" s="0"/>
      <c r="N282" s="0"/>
      <c r="O282" s="2" t="e">
        <f aca="false">__anonymous_sheet_db__13[[#this row],[situação]]=__anonymous_sheet_db__13[[#this row],[estágio identificado]]</f>
        <v>#VALUE!</v>
      </c>
      <c r="P282" s="0"/>
      <c r="Q282" s="0"/>
    </row>
    <row r="283" customFormat="false" ht="15" hidden="false" customHeight="false" outlineLevel="0" collapsed="false">
      <c r="A283" s="175" t="n">
        <v>282</v>
      </c>
      <c r="B283" s="0"/>
      <c r="C283" s="185"/>
      <c r="D283" s="188" t="s">
        <v>530</v>
      </c>
      <c r="E283" s="185"/>
      <c r="F283" s="185"/>
      <c r="G283" s="185"/>
      <c r="H283" s="185"/>
      <c r="I283" s="177" t="s">
        <v>160</v>
      </c>
      <c r="J283" s="185" t="s">
        <v>869</v>
      </c>
      <c r="K283" s="175" t="s">
        <v>808</v>
      </c>
      <c r="L283" s="177" t="s">
        <v>160</v>
      </c>
      <c r="M283" s="0"/>
      <c r="N283" s="0"/>
      <c r="O283" s="2" t="e">
        <f aca="false">__anonymous_sheet_db__13[[#this row],[situação]]=__anonymous_sheet_db__13[[#this row],[estágio identificado]]</f>
        <v>#VALUE!</v>
      </c>
      <c r="P283" s="0"/>
      <c r="Q283" s="0"/>
    </row>
    <row r="284" customFormat="false" ht="15" hidden="false" customHeight="false" outlineLevel="0" collapsed="false">
      <c r="A284" s="175" t="n">
        <v>283</v>
      </c>
      <c r="B284" s="0"/>
      <c r="C284" s="185"/>
      <c r="D284" s="188" t="s">
        <v>531</v>
      </c>
      <c r="E284" s="185"/>
      <c r="F284" s="185"/>
      <c r="G284" s="185"/>
      <c r="H284" s="185"/>
      <c r="I284" s="177" t="s">
        <v>160</v>
      </c>
      <c r="J284" s="185" t="s">
        <v>869</v>
      </c>
      <c r="K284" s="175" t="s">
        <v>808</v>
      </c>
      <c r="L284" s="177" t="s">
        <v>160</v>
      </c>
      <c r="M284" s="0"/>
      <c r="N284" s="0"/>
      <c r="O284" s="2" t="e">
        <f aca="false">__anonymous_sheet_db__13[[#this row],[situação]]=__anonymous_sheet_db__13[[#this row],[estágio identificado]]</f>
        <v>#VALUE!</v>
      </c>
      <c r="P284" s="0"/>
      <c r="Q284" s="0"/>
    </row>
    <row r="285" customFormat="false" ht="15" hidden="false" customHeight="false" outlineLevel="0" collapsed="false">
      <c r="A285" s="175" t="n">
        <v>284</v>
      </c>
      <c r="B285" s="0"/>
      <c r="C285" s="185"/>
      <c r="D285" s="188" t="s">
        <v>914</v>
      </c>
      <c r="E285" s="185"/>
      <c r="F285" s="185"/>
      <c r="G285" s="185"/>
      <c r="H285" s="185"/>
      <c r="I285" s="177" t="s">
        <v>160</v>
      </c>
      <c r="J285" s="185" t="s">
        <v>869</v>
      </c>
      <c r="K285" s="175" t="s">
        <v>808</v>
      </c>
      <c r="L285" s="177" t="s">
        <v>160</v>
      </c>
      <c r="M285" s="0"/>
      <c r="N285" s="0"/>
      <c r="O285" s="2" t="e">
        <f aca="false">__anonymous_sheet_db__13[[#this row],[situação]]=__anonymous_sheet_db__13[[#this row],[estágio identificado]]</f>
        <v>#VALUE!</v>
      </c>
      <c r="P285" s="0"/>
      <c r="Q285" s="0"/>
    </row>
    <row r="286" customFormat="false" ht="15" hidden="false" customHeight="false" outlineLevel="0" collapsed="false">
      <c r="A286" s="175" t="n">
        <v>285</v>
      </c>
      <c r="B286" s="0"/>
      <c r="C286" s="0"/>
      <c r="D286" s="188" t="s">
        <v>532</v>
      </c>
      <c r="E286" s="185"/>
      <c r="F286" s="185"/>
      <c r="G286" s="185"/>
      <c r="H286" s="185"/>
      <c r="I286" s="177" t="s">
        <v>160</v>
      </c>
      <c r="J286" s="185" t="s">
        <v>869</v>
      </c>
      <c r="K286" s="175" t="s">
        <v>808</v>
      </c>
      <c r="L286" s="177" t="s">
        <v>160</v>
      </c>
      <c r="M286" s="0"/>
      <c r="N286" s="0"/>
      <c r="O286" s="2" t="e">
        <f aca="false">__anonymous_sheet_db__13[[#this row],[situação]]=__anonymous_sheet_db__13[[#this row],[estágio identificado]]</f>
        <v>#VALUE!</v>
      </c>
      <c r="P286" s="0"/>
      <c r="Q286" s="0"/>
    </row>
    <row r="287" customFormat="false" ht="15" hidden="false" customHeight="false" outlineLevel="0" collapsed="false">
      <c r="A287" s="175" t="n">
        <v>286</v>
      </c>
      <c r="B287" s="0"/>
      <c r="C287" s="0"/>
      <c r="D287" s="188" t="s">
        <v>914</v>
      </c>
      <c r="E287" s="185"/>
      <c r="F287" s="185"/>
      <c r="G287" s="185"/>
      <c r="H287" s="185"/>
      <c r="I287" s="177" t="s">
        <v>160</v>
      </c>
      <c r="J287" s="185" t="s">
        <v>869</v>
      </c>
      <c r="K287" s="175" t="s">
        <v>808</v>
      </c>
      <c r="L287" s="177" t="s">
        <v>160</v>
      </c>
      <c r="M287" s="0"/>
      <c r="N287" s="0"/>
      <c r="O287" s="2" t="e">
        <f aca="false">__anonymous_sheet_db__13[[#this row],[situação]]=__anonymous_sheet_db__13[[#this row],[estágio identificado]]</f>
        <v>#VALUE!</v>
      </c>
      <c r="P287" s="0"/>
      <c r="Q287" s="0"/>
    </row>
    <row r="288" customFormat="false" ht="15" hidden="false" customHeight="false" outlineLevel="0" collapsed="false">
      <c r="A288" s="175" t="n">
        <v>287</v>
      </c>
      <c r="B288" s="0"/>
      <c r="C288" s="0"/>
      <c r="D288" s="188" t="s">
        <v>533</v>
      </c>
      <c r="E288" s="185"/>
      <c r="F288" s="185"/>
      <c r="G288" s="185"/>
      <c r="H288" s="185"/>
      <c r="I288" s="177" t="s">
        <v>37</v>
      </c>
      <c r="J288" s="185" t="s">
        <v>880</v>
      </c>
      <c r="K288" s="175" t="s">
        <v>808</v>
      </c>
      <c r="L288" s="177" t="s">
        <v>37</v>
      </c>
      <c r="M288" s="0"/>
      <c r="N288" s="0"/>
      <c r="O288" s="2" t="e">
        <f aca="false">__anonymous_sheet_db__13[[#this row],[situação]]=__anonymous_sheet_db__13[[#this row],[estágio identificado]]</f>
        <v>#VALUE!</v>
      </c>
      <c r="P288" s="0"/>
      <c r="Q288" s="0"/>
    </row>
    <row r="289" customFormat="false" ht="15" hidden="false" customHeight="false" outlineLevel="0" collapsed="false">
      <c r="A289" s="175" t="n">
        <v>288</v>
      </c>
      <c r="B289" s="0"/>
      <c r="C289" s="0"/>
      <c r="D289" s="188" t="s">
        <v>534</v>
      </c>
      <c r="E289" s="185"/>
      <c r="F289" s="185"/>
      <c r="G289" s="185"/>
      <c r="H289" s="185"/>
      <c r="I289" s="177" t="s">
        <v>37</v>
      </c>
      <c r="J289" s="185" t="s">
        <v>880</v>
      </c>
      <c r="K289" s="175" t="s">
        <v>808</v>
      </c>
      <c r="L289" s="177" t="s">
        <v>37</v>
      </c>
      <c r="M289" s="0"/>
      <c r="N289" s="0"/>
      <c r="O289" s="2" t="e">
        <f aca="false">__anonymous_sheet_db__13[[#this row],[situação]]=__anonymous_sheet_db__13[[#this row],[estágio identificado]]</f>
        <v>#VALUE!</v>
      </c>
      <c r="P289" s="0"/>
      <c r="Q289" s="0"/>
    </row>
    <row r="290" customFormat="false" ht="15" hidden="false" customHeight="false" outlineLevel="0" collapsed="false">
      <c r="A290" s="175" t="n">
        <v>289</v>
      </c>
      <c r="B290" s="0"/>
      <c r="C290" s="0"/>
      <c r="D290" s="188" t="s">
        <v>535</v>
      </c>
      <c r="E290" s="185"/>
      <c r="F290" s="185"/>
      <c r="G290" s="185"/>
      <c r="H290" s="185"/>
      <c r="I290" s="177" t="s">
        <v>37</v>
      </c>
      <c r="J290" s="185" t="s">
        <v>880</v>
      </c>
      <c r="K290" s="175" t="s">
        <v>808</v>
      </c>
      <c r="L290" s="177" t="s">
        <v>37</v>
      </c>
      <c r="M290" s="0"/>
      <c r="N290" s="0"/>
      <c r="O290" s="2" t="e">
        <f aca="false">__anonymous_sheet_db__13[[#this row],[situação]]=__anonymous_sheet_db__13[[#this row],[estágio identificado]]</f>
        <v>#VALUE!</v>
      </c>
      <c r="P290" s="0"/>
      <c r="Q290" s="0"/>
    </row>
    <row r="291" customFormat="false" ht="15" hidden="false" customHeight="false" outlineLevel="0" collapsed="false">
      <c r="A291" s="175" t="n">
        <v>290</v>
      </c>
      <c r="B291" s="0"/>
      <c r="C291" s="0"/>
      <c r="D291" s="188" t="s">
        <v>536</v>
      </c>
      <c r="E291" s="185"/>
      <c r="F291" s="185"/>
      <c r="G291" s="185"/>
      <c r="H291" s="185"/>
      <c r="I291" s="177" t="s">
        <v>37</v>
      </c>
      <c r="J291" s="185" t="s">
        <v>880</v>
      </c>
      <c r="K291" s="175" t="s">
        <v>808</v>
      </c>
      <c r="L291" s="177" t="s">
        <v>37</v>
      </c>
      <c r="M291" s="0"/>
      <c r="N291" s="0"/>
      <c r="O291" s="2" t="e">
        <f aca="false">__anonymous_sheet_db__13[[#this row],[situação]]=__anonymous_sheet_db__13[[#this row],[estágio identificado]]</f>
        <v>#VALUE!</v>
      </c>
      <c r="P291" s="0"/>
      <c r="Q291" s="0"/>
    </row>
    <row r="292" customFormat="false" ht="15" hidden="false" customHeight="false" outlineLevel="0" collapsed="false">
      <c r="A292" s="175" t="n">
        <v>291</v>
      </c>
      <c r="B292" s="0"/>
      <c r="C292" s="0"/>
      <c r="D292" s="188" t="s">
        <v>537</v>
      </c>
      <c r="E292" s="185"/>
      <c r="F292" s="185"/>
      <c r="G292" s="185"/>
      <c r="H292" s="185"/>
      <c r="I292" s="177" t="s">
        <v>37</v>
      </c>
      <c r="J292" s="185" t="s">
        <v>882</v>
      </c>
      <c r="K292" s="175" t="s">
        <v>808</v>
      </c>
      <c r="L292" s="177" t="s">
        <v>37</v>
      </c>
      <c r="M292" s="0"/>
      <c r="N292" s="0"/>
      <c r="O292" s="2" t="e">
        <f aca="false">__anonymous_sheet_db__13[[#this row],[situação]]=__anonymous_sheet_db__13[[#this row],[estágio identificado]]</f>
        <v>#VALUE!</v>
      </c>
      <c r="P292" s="0"/>
      <c r="Q292" s="0"/>
    </row>
    <row r="293" customFormat="false" ht="15" hidden="false" customHeight="false" outlineLevel="0" collapsed="false">
      <c r="A293" s="175" t="n">
        <v>292</v>
      </c>
      <c r="B293" s="0"/>
      <c r="C293" s="0"/>
      <c r="D293" s="188" t="s">
        <v>538</v>
      </c>
      <c r="E293" s="185"/>
      <c r="F293" s="185"/>
      <c r="G293" s="185"/>
      <c r="H293" s="185"/>
      <c r="I293" s="177" t="s">
        <v>21</v>
      </c>
      <c r="J293" s="185" t="s">
        <v>69</v>
      </c>
      <c r="K293" s="175" t="s">
        <v>848</v>
      </c>
      <c r="L293" s="177" t="s">
        <v>21</v>
      </c>
      <c r="M293" s="0"/>
      <c r="N293" s="0"/>
      <c r="O293" s="2" t="e">
        <f aca="false">__anonymous_sheet_db__13[[#this row],[situação]]=__anonymous_sheet_db__13[[#this row],[estágio identificado]]</f>
        <v>#VALUE!</v>
      </c>
      <c r="P293" s="0"/>
      <c r="Q293" s="0"/>
    </row>
    <row r="294" customFormat="false" ht="28.5" hidden="false" customHeight="false" outlineLevel="0" collapsed="false">
      <c r="A294" s="175" t="n">
        <v>293</v>
      </c>
      <c r="B294" s="176"/>
      <c r="C294" s="7"/>
      <c r="D294" s="7"/>
      <c r="E294" s="181" t="s">
        <v>68</v>
      </c>
      <c r="F294" s="7" t="s">
        <v>825</v>
      </c>
      <c r="G294" s="7"/>
      <c r="H294" s="7"/>
      <c r="I294" s="177" t="s">
        <v>37</v>
      </c>
      <c r="J294" s="7" t="s">
        <v>69</v>
      </c>
      <c r="K294" s="175" t="s">
        <v>808</v>
      </c>
      <c r="L294" s="177" t="s">
        <v>37</v>
      </c>
      <c r="M294" s="0"/>
      <c r="N294" s="0"/>
      <c r="O294" s="2" t="e">
        <f aca="false">__anonymous_sheet_db__13[[#this row],[situação]]=__anonymous_sheet_db__13[[#this row],[estágio identificado]]</f>
        <v>#VALUE!</v>
      </c>
      <c r="P294" s="0"/>
      <c r="Q294" s="0"/>
    </row>
    <row r="295" customFormat="false" ht="28.5" hidden="false" customHeight="false" outlineLevel="0" collapsed="false">
      <c r="A295" s="175" t="n">
        <v>294</v>
      </c>
      <c r="B295" s="176"/>
      <c r="C295" s="7"/>
      <c r="D295" s="7"/>
      <c r="E295" s="7" t="s">
        <v>74</v>
      </c>
      <c r="F295" s="7" t="s">
        <v>825</v>
      </c>
      <c r="G295" s="7"/>
      <c r="H295" s="7"/>
      <c r="I295" s="177" t="s">
        <v>37</v>
      </c>
      <c r="J295" s="7" t="s">
        <v>69</v>
      </c>
      <c r="K295" s="7"/>
      <c r="L295" s="178" t="s">
        <v>31</v>
      </c>
      <c r="M295" s="0"/>
      <c r="N295" s="0"/>
      <c r="O295" s="2" t="e">
        <f aca="false">__anonymous_sheet_db__13[[#this row],[situação]]=__anonymous_sheet_db__13[[#this row],[estágio identificado]]</f>
        <v>#VALUE!</v>
      </c>
      <c r="P295" s="0"/>
      <c r="Q295" s="0"/>
    </row>
    <row r="296" customFormat="false" ht="15" hidden="false" customHeight="false" outlineLevel="0" collapsed="false">
      <c r="A296" s="175" t="n">
        <v>295</v>
      </c>
      <c r="B296" s="176"/>
      <c r="C296" s="7"/>
      <c r="D296" s="7"/>
      <c r="E296" s="181" t="s">
        <v>76</v>
      </c>
      <c r="F296" s="7" t="s">
        <v>825</v>
      </c>
      <c r="G296" s="7"/>
      <c r="H296" s="7"/>
      <c r="I296" s="177" t="s">
        <v>37</v>
      </c>
      <c r="J296" s="7" t="s">
        <v>69</v>
      </c>
      <c r="K296" s="175" t="s">
        <v>808</v>
      </c>
      <c r="L296" s="177" t="s">
        <v>37</v>
      </c>
      <c r="M296" s="0"/>
      <c r="N296" s="0"/>
      <c r="O296" s="2" t="e">
        <f aca="false">__anonymous_sheet_db__13[[#this row],[situação]]=__anonymous_sheet_db__13[[#this row],[estágio identificado]]</f>
        <v>#VALUE!</v>
      </c>
      <c r="P296" s="0"/>
      <c r="Q296" s="0"/>
    </row>
    <row r="297" customFormat="false" ht="15" hidden="false" customHeight="false" outlineLevel="0" collapsed="false">
      <c r="A297" s="175" t="n">
        <v>296</v>
      </c>
      <c r="B297" s="176"/>
      <c r="C297" s="7"/>
      <c r="D297" s="7"/>
      <c r="E297" s="181" t="s">
        <v>81</v>
      </c>
      <c r="F297" s="7" t="s">
        <v>825</v>
      </c>
      <c r="G297" s="7"/>
      <c r="H297" s="7"/>
      <c r="I297" s="177" t="s">
        <v>37</v>
      </c>
      <c r="J297" s="7" t="s">
        <v>69</v>
      </c>
      <c r="K297" s="175" t="s">
        <v>808</v>
      </c>
      <c r="L297" s="177" t="s">
        <v>37</v>
      </c>
      <c r="M297" s="0"/>
      <c r="N297" s="0"/>
      <c r="O297" s="2" t="e">
        <f aca="false">__anonymous_sheet_db__13[[#this row],[situação]]=__anonymous_sheet_db__13[[#this row],[estágio identificado]]</f>
        <v>#VALUE!</v>
      </c>
      <c r="P297" s="0"/>
      <c r="Q297" s="0"/>
    </row>
    <row r="298" customFormat="false" ht="15" hidden="false" customHeight="false" outlineLevel="0" collapsed="false">
      <c r="A298" s="175" t="n">
        <v>297</v>
      </c>
      <c r="B298" s="0"/>
      <c r="C298" s="0"/>
      <c r="D298" s="188" t="s">
        <v>915</v>
      </c>
      <c r="E298" s="185"/>
      <c r="F298" s="185"/>
      <c r="G298" s="185"/>
      <c r="H298" s="185"/>
      <c r="I298" s="177" t="s">
        <v>37</v>
      </c>
      <c r="J298" s="185" t="s">
        <v>69</v>
      </c>
      <c r="K298" s="175" t="s">
        <v>808</v>
      </c>
      <c r="L298" s="177" t="s">
        <v>37</v>
      </c>
      <c r="M298" s="0"/>
      <c r="N298" s="0"/>
      <c r="O298" s="2" t="e">
        <f aca="false">__anonymous_sheet_db__13[[#this row],[situação]]=__anonymous_sheet_db__13[[#this row],[estágio identificado]]</f>
        <v>#VALUE!</v>
      </c>
      <c r="P298" s="0"/>
      <c r="Q298" s="0"/>
    </row>
    <row r="299" customFormat="false" ht="15" hidden="false" customHeight="false" outlineLevel="0" collapsed="false">
      <c r="A299" s="175" t="n">
        <v>298</v>
      </c>
      <c r="B299" s="0"/>
      <c r="C299" s="0"/>
      <c r="D299" s="188" t="s">
        <v>916</v>
      </c>
      <c r="E299" s="185"/>
      <c r="F299" s="185"/>
      <c r="G299" s="185"/>
      <c r="H299" s="185"/>
      <c r="I299" s="177" t="s">
        <v>37</v>
      </c>
      <c r="J299" s="185" t="s">
        <v>69</v>
      </c>
      <c r="K299" s="175" t="s">
        <v>808</v>
      </c>
      <c r="L299" s="177" t="s">
        <v>37</v>
      </c>
      <c r="M299" s="0"/>
      <c r="N299" s="0"/>
      <c r="O299" s="2" t="e">
        <f aca="false">__anonymous_sheet_db__13[[#this row],[situação]]=__anonymous_sheet_db__13[[#this row],[estágio identificado]]</f>
        <v>#VALUE!</v>
      </c>
      <c r="P299" s="0"/>
      <c r="Q299" s="0"/>
    </row>
    <row r="300" customFormat="false" ht="15" hidden="false" customHeight="false" outlineLevel="0" collapsed="false">
      <c r="A300" s="175" t="n">
        <v>299</v>
      </c>
      <c r="B300" s="0"/>
      <c r="C300" s="0"/>
      <c r="D300" s="188" t="s">
        <v>541</v>
      </c>
      <c r="E300" s="185"/>
      <c r="F300" s="185"/>
      <c r="G300" s="185"/>
      <c r="H300" s="185"/>
      <c r="I300" s="177" t="s">
        <v>37</v>
      </c>
      <c r="J300" s="185" t="s">
        <v>69</v>
      </c>
      <c r="K300" s="175" t="s">
        <v>808</v>
      </c>
      <c r="L300" s="177" t="s">
        <v>37</v>
      </c>
      <c r="M300" s="0"/>
      <c r="N300" s="0"/>
      <c r="O300" s="2" t="e">
        <f aca="false">__anonymous_sheet_db__13[[#this row],[situação]]=__anonymous_sheet_db__13[[#this row],[estágio identificado]]</f>
        <v>#VALUE!</v>
      </c>
      <c r="P300" s="0"/>
      <c r="Q300" s="0"/>
    </row>
    <row r="301" customFormat="false" ht="28.5" hidden="false" customHeight="false" outlineLevel="0" collapsed="false">
      <c r="A301" s="175" t="n">
        <v>300</v>
      </c>
      <c r="B301" s="176" t="s">
        <v>858</v>
      </c>
      <c r="C301" s="7" t="s">
        <v>883</v>
      </c>
      <c r="D301" s="181" t="s">
        <v>542</v>
      </c>
      <c r="E301" s="7"/>
      <c r="F301" s="7"/>
      <c r="G301" s="7"/>
      <c r="H301" s="7"/>
      <c r="I301" s="177" t="s">
        <v>37</v>
      </c>
      <c r="J301" s="7" t="s">
        <v>361</v>
      </c>
      <c r="K301" s="7" t="s">
        <v>848</v>
      </c>
      <c r="L301" s="177" t="s">
        <v>37</v>
      </c>
      <c r="M301" s="0"/>
      <c r="N301" s="0"/>
      <c r="O301" s="2" t="e">
        <f aca="false">__anonymous_sheet_db__13[[#this row],[situação]]=__anonymous_sheet_db__13[[#this row],[estágio identificado]]</f>
        <v>#VALUE!</v>
      </c>
      <c r="P301" s="0"/>
      <c r="Q301" s="0"/>
    </row>
    <row r="302" customFormat="false" ht="15" hidden="false" customHeight="false" outlineLevel="0" collapsed="false">
      <c r="A302" s="175" t="n">
        <v>301</v>
      </c>
      <c r="B302" s="189" t="s">
        <v>858</v>
      </c>
      <c r="C302" s="185" t="s">
        <v>888</v>
      </c>
      <c r="D302" s="185" t="s">
        <v>543</v>
      </c>
      <c r="E302" s="190"/>
      <c r="F302" s="190"/>
      <c r="G302" s="185"/>
      <c r="H302" s="185"/>
      <c r="I302" s="177" t="s">
        <v>37</v>
      </c>
      <c r="J302" s="7" t="s">
        <v>420</v>
      </c>
      <c r="K302" s="7" t="s">
        <v>808</v>
      </c>
      <c r="L302" s="177" t="s">
        <v>37</v>
      </c>
      <c r="M302" s="0"/>
      <c r="N302" s="0"/>
      <c r="O302" s="2" t="e">
        <f aca="false">__anonymous_sheet_db__13[[#this row],[situação]]=__anonymous_sheet_db__13[[#this row],[estágio identificado]]</f>
        <v>#VALUE!</v>
      </c>
      <c r="P302" s="0"/>
      <c r="Q302" s="0"/>
    </row>
    <row r="303" customFormat="false" ht="28.5" hidden="false" customHeight="false" outlineLevel="0" collapsed="false">
      <c r="A303" s="175" t="n">
        <v>302</v>
      </c>
      <c r="B303" s="189" t="s">
        <v>858</v>
      </c>
      <c r="C303" s="185" t="s">
        <v>888</v>
      </c>
      <c r="D303" s="185" t="s">
        <v>544</v>
      </c>
      <c r="E303" s="190"/>
      <c r="F303" s="190"/>
      <c r="G303" s="185"/>
      <c r="H303" s="185"/>
      <c r="I303" s="177" t="s">
        <v>37</v>
      </c>
      <c r="J303" s="7" t="s">
        <v>420</v>
      </c>
      <c r="K303" s="7" t="s">
        <v>808</v>
      </c>
      <c r="L303" s="177" t="s">
        <v>37</v>
      </c>
      <c r="M303" s="0"/>
      <c r="N303" s="0"/>
      <c r="O303" s="2" t="e">
        <f aca="false">__anonymous_sheet_db__13[[#this row],[situação]]=__anonymous_sheet_db__13[[#this row],[estágio identificado]]</f>
        <v>#VALUE!</v>
      </c>
      <c r="P303" s="0"/>
      <c r="Q303" s="0"/>
    </row>
    <row r="304" customFormat="false" ht="15" hidden="false" customHeight="false" outlineLevel="0" collapsed="false">
      <c r="A304" s="175" t="n">
        <v>303</v>
      </c>
      <c r="B304" s="189" t="s">
        <v>858</v>
      </c>
      <c r="C304" s="185" t="s">
        <v>888</v>
      </c>
      <c r="D304" s="185" t="s">
        <v>545</v>
      </c>
      <c r="E304" s="190"/>
      <c r="F304" s="190"/>
      <c r="G304" s="185"/>
      <c r="H304" s="185"/>
      <c r="I304" s="177" t="s">
        <v>31</v>
      </c>
      <c r="J304" s="7" t="s">
        <v>420</v>
      </c>
      <c r="K304" s="7" t="s">
        <v>808</v>
      </c>
      <c r="L304" s="177" t="s">
        <v>31</v>
      </c>
      <c r="M304" s="0"/>
      <c r="N304" s="0"/>
      <c r="O304" s="2" t="e">
        <f aca="false">__anonymous_sheet_db__13[[#this row],[situação]]=__anonymous_sheet_db__13[[#this row],[estágio identificado]]</f>
        <v>#VALUE!</v>
      </c>
      <c r="P304" s="0"/>
      <c r="Q304" s="0"/>
    </row>
    <row r="305" customFormat="false" ht="15" hidden="false" customHeight="false" outlineLevel="0" collapsed="false">
      <c r="A305" s="175" t="n">
        <v>304</v>
      </c>
      <c r="B305" s="189" t="s">
        <v>858</v>
      </c>
      <c r="C305" s="185" t="s">
        <v>888</v>
      </c>
      <c r="D305" s="185" t="s">
        <v>546</v>
      </c>
      <c r="E305" s="190"/>
      <c r="F305" s="190"/>
      <c r="G305" s="185"/>
      <c r="H305" s="185"/>
      <c r="I305" s="177" t="s">
        <v>37</v>
      </c>
      <c r="J305" s="7" t="s">
        <v>420</v>
      </c>
      <c r="K305" s="7" t="s">
        <v>808</v>
      </c>
      <c r="L305" s="177" t="s">
        <v>37</v>
      </c>
      <c r="M305" s="0"/>
      <c r="N305" s="0"/>
      <c r="O305" s="2" t="e">
        <f aca="false">__anonymous_sheet_db__13[[#this row],[situação]]=__anonymous_sheet_db__13[[#this row],[estágio identificado]]</f>
        <v>#VALUE!</v>
      </c>
      <c r="P305" s="0"/>
      <c r="Q305" s="0"/>
    </row>
    <row r="306" customFormat="false" ht="15" hidden="false" customHeight="false" outlineLevel="0" collapsed="false">
      <c r="A306" s="175" t="n">
        <v>305</v>
      </c>
      <c r="B306" s="189" t="s">
        <v>858</v>
      </c>
      <c r="C306" s="185" t="s">
        <v>888</v>
      </c>
      <c r="D306" s="185" t="s">
        <v>547</v>
      </c>
      <c r="E306" s="190"/>
      <c r="F306" s="190"/>
      <c r="G306" s="185"/>
      <c r="H306" s="185"/>
      <c r="I306" s="177" t="s">
        <v>37</v>
      </c>
      <c r="J306" s="7" t="s">
        <v>420</v>
      </c>
      <c r="K306" s="7" t="s">
        <v>808</v>
      </c>
      <c r="L306" s="177" t="s">
        <v>37</v>
      </c>
      <c r="M306" s="0"/>
      <c r="N306" s="0"/>
      <c r="O306" s="2" t="e">
        <f aca="false">__anonymous_sheet_db__13[[#this row],[situação]]=__anonymous_sheet_db__13[[#this row],[estágio identificado]]</f>
        <v>#VALUE!</v>
      </c>
      <c r="P306" s="0"/>
      <c r="Q306" s="0"/>
    </row>
    <row r="307" customFormat="false" ht="15" hidden="false" customHeight="false" outlineLevel="0" collapsed="false">
      <c r="A307" s="175" t="n">
        <v>306</v>
      </c>
      <c r="B307" s="189" t="s">
        <v>858</v>
      </c>
      <c r="C307" s="185" t="s">
        <v>888</v>
      </c>
      <c r="D307" s="185" t="s">
        <v>548</v>
      </c>
      <c r="E307" s="190"/>
      <c r="F307" s="190"/>
      <c r="G307" s="185"/>
      <c r="H307" s="185"/>
      <c r="I307" s="177" t="s">
        <v>37</v>
      </c>
      <c r="J307" s="7" t="s">
        <v>420</v>
      </c>
      <c r="K307" s="7" t="s">
        <v>808</v>
      </c>
      <c r="L307" s="177" t="s">
        <v>37</v>
      </c>
      <c r="M307" s="0"/>
      <c r="N307" s="0"/>
      <c r="O307" s="2" t="e">
        <f aca="false">__anonymous_sheet_db__13[[#this row],[situação]]=__anonymous_sheet_db__13[[#this row],[estágio identificado]]</f>
        <v>#VALUE!</v>
      </c>
      <c r="P307" s="0"/>
      <c r="Q307" s="0"/>
    </row>
    <row r="308" customFormat="false" ht="15" hidden="false" customHeight="false" outlineLevel="0" collapsed="false">
      <c r="A308" s="175" t="n">
        <v>307</v>
      </c>
      <c r="B308" s="189" t="s">
        <v>858</v>
      </c>
      <c r="C308" s="185" t="s">
        <v>888</v>
      </c>
      <c r="D308" s="185" t="s">
        <v>917</v>
      </c>
      <c r="E308" s="190"/>
      <c r="F308" s="190"/>
      <c r="G308" s="185"/>
      <c r="H308" s="185"/>
      <c r="I308" s="177" t="s">
        <v>37</v>
      </c>
      <c r="J308" s="7" t="s">
        <v>420</v>
      </c>
      <c r="K308" s="7" t="s">
        <v>808</v>
      </c>
      <c r="L308" s="177" t="s">
        <v>37</v>
      </c>
      <c r="M308" s="0"/>
      <c r="N308" s="0"/>
      <c r="O308" s="2" t="e">
        <f aca="false">__anonymous_sheet_db__13[[#this row],[situação]]=__anonymous_sheet_db__13[[#this row],[estágio identificado]]</f>
        <v>#VALUE!</v>
      </c>
      <c r="P308" s="0"/>
      <c r="Q308" s="0"/>
    </row>
    <row r="309" customFormat="false" ht="15" hidden="false" customHeight="false" outlineLevel="0" collapsed="false">
      <c r="A309" s="175" t="n">
        <v>308</v>
      </c>
      <c r="B309" s="189" t="s">
        <v>858</v>
      </c>
      <c r="C309" s="185" t="s">
        <v>888</v>
      </c>
      <c r="D309" s="185" t="s">
        <v>549</v>
      </c>
      <c r="E309" s="190"/>
      <c r="F309" s="190"/>
      <c r="G309" s="185"/>
      <c r="H309" s="185"/>
      <c r="I309" s="177" t="s">
        <v>37</v>
      </c>
      <c r="J309" s="7" t="s">
        <v>420</v>
      </c>
      <c r="K309" s="7" t="s">
        <v>808</v>
      </c>
      <c r="L309" s="177" t="s">
        <v>37</v>
      </c>
      <c r="M309" s="0"/>
      <c r="N309" s="0"/>
      <c r="O309" s="2" t="e">
        <f aca="false">__anonymous_sheet_db__13[[#this row],[situação]]=__anonymous_sheet_db__13[[#this row],[estágio identificado]]</f>
        <v>#VALUE!</v>
      </c>
      <c r="P309" s="0"/>
      <c r="Q309" s="0"/>
    </row>
    <row r="310" customFormat="false" ht="15" hidden="false" customHeight="false" outlineLevel="0" collapsed="false">
      <c r="A310" s="175" t="n">
        <v>309</v>
      </c>
      <c r="B310" s="189" t="s">
        <v>858</v>
      </c>
      <c r="C310" s="185" t="s">
        <v>888</v>
      </c>
      <c r="D310" s="185" t="s">
        <v>550</v>
      </c>
      <c r="E310" s="190"/>
      <c r="F310" s="190"/>
      <c r="G310" s="185"/>
      <c r="H310" s="185"/>
      <c r="I310" s="177" t="s">
        <v>37</v>
      </c>
      <c r="J310" s="7" t="s">
        <v>420</v>
      </c>
      <c r="K310" s="7" t="s">
        <v>808</v>
      </c>
      <c r="L310" s="177" t="s">
        <v>37</v>
      </c>
      <c r="M310" s="0"/>
      <c r="N310" s="0"/>
      <c r="O310" s="2" t="e">
        <f aca="false">__anonymous_sheet_db__13[[#this row],[situação]]=__anonymous_sheet_db__13[[#this row],[estágio identificado]]</f>
        <v>#VALUE!</v>
      </c>
      <c r="P310" s="0"/>
      <c r="Q310" s="0"/>
    </row>
    <row r="311" customFormat="false" ht="15" hidden="false" customHeight="false" outlineLevel="0" collapsed="false">
      <c r="A311" s="175" t="n">
        <v>310</v>
      </c>
      <c r="B311" s="189" t="s">
        <v>858</v>
      </c>
      <c r="C311" s="185" t="s">
        <v>888</v>
      </c>
      <c r="D311" s="185" t="s">
        <v>551</v>
      </c>
      <c r="E311" s="190"/>
      <c r="F311" s="190"/>
      <c r="G311" s="185"/>
      <c r="H311" s="185"/>
      <c r="I311" s="177" t="s">
        <v>37</v>
      </c>
      <c r="J311" s="7" t="s">
        <v>420</v>
      </c>
      <c r="K311" s="7" t="s">
        <v>808</v>
      </c>
      <c r="L311" s="177" t="s">
        <v>37</v>
      </c>
      <c r="M311" s="0"/>
      <c r="N311" s="0"/>
      <c r="O311" s="2" t="e">
        <f aca="false">__anonymous_sheet_db__13[[#this row],[situação]]=__anonymous_sheet_db__13[[#this row],[estágio identificado]]</f>
        <v>#VALUE!</v>
      </c>
      <c r="P311" s="0"/>
      <c r="Q311" s="0"/>
    </row>
    <row r="312" customFormat="false" ht="28.5" hidden="false" customHeight="false" outlineLevel="0" collapsed="false">
      <c r="A312" s="175" t="n">
        <v>311</v>
      </c>
      <c r="B312" s="189" t="s">
        <v>858</v>
      </c>
      <c r="C312" s="185" t="s">
        <v>888</v>
      </c>
      <c r="D312" s="185" t="s">
        <v>552</v>
      </c>
      <c r="E312" s="190"/>
      <c r="F312" s="190"/>
      <c r="G312" s="185"/>
      <c r="H312" s="185"/>
      <c r="I312" s="177" t="s">
        <v>37</v>
      </c>
      <c r="J312" s="7" t="s">
        <v>420</v>
      </c>
      <c r="K312" s="7" t="s">
        <v>808</v>
      </c>
      <c r="L312" s="177" t="s">
        <v>37</v>
      </c>
      <c r="M312" s="0"/>
      <c r="N312" s="0"/>
      <c r="O312" s="2" t="e">
        <f aca="false">__anonymous_sheet_db__13[[#this row],[situação]]=__anonymous_sheet_db__13[[#this row],[estágio identificado]]</f>
        <v>#VALUE!</v>
      </c>
      <c r="P312" s="0"/>
      <c r="Q312" s="0"/>
    </row>
    <row r="313" customFormat="false" ht="28.5" hidden="false" customHeight="false" outlineLevel="0" collapsed="false">
      <c r="A313" s="175" t="n">
        <v>312</v>
      </c>
      <c r="B313" s="189" t="s">
        <v>858</v>
      </c>
      <c r="C313" s="185" t="s">
        <v>888</v>
      </c>
      <c r="D313" s="185" t="s">
        <v>553</v>
      </c>
      <c r="E313" s="190"/>
      <c r="F313" s="190"/>
      <c r="G313" s="185"/>
      <c r="H313" s="185"/>
      <c r="I313" s="177" t="s">
        <v>37</v>
      </c>
      <c r="J313" s="7" t="s">
        <v>420</v>
      </c>
      <c r="K313" s="7" t="s">
        <v>808</v>
      </c>
      <c r="L313" s="177" t="s">
        <v>37</v>
      </c>
      <c r="M313" s="0"/>
      <c r="N313" s="0"/>
      <c r="O313" s="2" t="e">
        <f aca="false">__anonymous_sheet_db__13[[#this row],[situação]]=__anonymous_sheet_db__13[[#this row],[estágio identificado]]</f>
        <v>#VALUE!</v>
      </c>
      <c r="P313" s="0"/>
      <c r="Q313" s="0"/>
    </row>
    <row r="314" customFormat="false" ht="15" hidden="false" customHeight="false" outlineLevel="0" collapsed="false">
      <c r="A314" s="175" t="n">
        <v>313</v>
      </c>
      <c r="B314" s="189" t="s">
        <v>858</v>
      </c>
      <c r="C314" s="185" t="s">
        <v>888</v>
      </c>
      <c r="D314" s="185" t="s">
        <v>554</v>
      </c>
      <c r="E314" s="190"/>
      <c r="F314" s="190"/>
      <c r="G314" s="185"/>
      <c r="H314" s="185"/>
      <c r="I314" s="177" t="s">
        <v>37</v>
      </c>
      <c r="J314" s="7" t="s">
        <v>420</v>
      </c>
      <c r="K314" s="7" t="s">
        <v>808</v>
      </c>
      <c r="L314" s="177" t="s">
        <v>37</v>
      </c>
      <c r="M314" s="0"/>
      <c r="N314" s="0"/>
      <c r="O314" s="2" t="e">
        <f aca="false">__anonymous_sheet_db__13[[#this row],[situação]]=__anonymous_sheet_db__13[[#this row],[estágio identificado]]</f>
        <v>#VALUE!</v>
      </c>
      <c r="P314" s="0"/>
      <c r="Q314" s="0"/>
    </row>
    <row r="315" customFormat="false" ht="15" hidden="false" customHeight="false" outlineLevel="0" collapsed="false">
      <c r="A315" s="175" t="n">
        <v>314</v>
      </c>
      <c r="B315" s="189" t="s">
        <v>858</v>
      </c>
      <c r="C315" s="185" t="s">
        <v>888</v>
      </c>
      <c r="D315" s="185" t="s">
        <v>555</v>
      </c>
      <c r="E315" s="190"/>
      <c r="F315" s="190"/>
      <c r="G315" s="185"/>
      <c r="H315" s="185"/>
      <c r="I315" s="177" t="s">
        <v>37</v>
      </c>
      <c r="J315" s="7" t="s">
        <v>420</v>
      </c>
      <c r="K315" s="7" t="s">
        <v>808</v>
      </c>
      <c r="L315" s="177" t="s">
        <v>37</v>
      </c>
      <c r="M315" s="0"/>
      <c r="N315" s="0"/>
      <c r="O315" s="2" t="e">
        <f aca="false">__anonymous_sheet_db__13[[#this row],[situação]]=__anonymous_sheet_db__13[[#this row],[estágio identificado]]</f>
        <v>#VALUE!</v>
      </c>
      <c r="P315" s="0"/>
      <c r="Q315" s="0"/>
    </row>
    <row r="316" customFormat="false" ht="15" hidden="false" customHeight="false" outlineLevel="0" collapsed="false">
      <c r="L316" s="0"/>
      <c r="M316" s="0"/>
      <c r="N316" s="0"/>
      <c r="O316" s="0"/>
      <c r="P316" s="0"/>
      <c r="Q316" s="0"/>
    </row>
    <row r="317" customFormat="false" ht="15" hidden="false" customHeight="false" outlineLevel="0" collapsed="false">
      <c r="L317" s="0"/>
      <c r="M317" s="0"/>
      <c r="N317" s="0"/>
      <c r="O317" s="0"/>
      <c r="P317" s="0"/>
      <c r="Q317" s="0"/>
    </row>
    <row r="318" customFormat="false" ht="15" hidden="false" customHeight="false" outlineLevel="0" collapsed="false">
      <c r="L318" s="0"/>
      <c r="M318" s="0"/>
      <c r="N318" s="0"/>
      <c r="O318" s="0"/>
      <c r="P318" s="0"/>
      <c r="Q318" s="0"/>
    </row>
    <row r="319" customFormat="false" ht="15" hidden="false" customHeight="false" outlineLevel="0" collapsed="false">
      <c r="L319" s="0"/>
      <c r="M319" s="0"/>
      <c r="N319" s="0"/>
      <c r="O319" s="0"/>
      <c r="P319" s="0"/>
      <c r="Q319" s="0"/>
    </row>
    <row r="320" customFormat="false" ht="15" hidden="false" customHeight="false" outlineLevel="0" collapsed="false">
      <c r="L320" s="0"/>
      <c r="M320" s="0"/>
      <c r="N320" s="0"/>
      <c r="O320" s="0"/>
      <c r="P320" s="0"/>
      <c r="Q320" s="0"/>
    </row>
    <row r="321" customFormat="false" ht="15" hidden="false" customHeight="false" outlineLevel="0" collapsed="false">
      <c r="L321" s="192"/>
      <c r="M321" s="192" t="s">
        <v>726</v>
      </c>
      <c r="N321" s="192" t="s">
        <v>727</v>
      </c>
      <c r="O321" s="192" t="s">
        <v>918</v>
      </c>
      <c r="P321" s="192" t="s">
        <v>919</v>
      </c>
      <c r="Q321" s="192" t="s">
        <v>727</v>
      </c>
    </row>
    <row r="322" customFormat="false" ht="15" hidden="false" customHeight="false" outlineLevel="0" collapsed="false">
      <c r="L322" s="192" t="n">
        <f aca="false">TRUE()</f>
        <v>1</v>
      </c>
      <c r="M322" s="12" t="n">
        <f aca="false">COUNTIF($O$2:$O$315,L322)</f>
        <v>235</v>
      </c>
      <c r="N322" s="193" t="n">
        <f aca="false">M322/$M$324</f>
        <v>0.748407643312102</v>
      </c>
      <c r="O322" s="12" t="n">
        <f aca="false">M324-P324</f>
        <v>99</v>
      </c>
      <c r="P322" s="12" t="n">
        <f aca="false">M322-O322</f>
        <v>136</v>
      </c>
      <c r="Q322" s="193" t="n">
        <f aca="false">P322/$P$324</f>
        <v>0.632558139534884</v>
      </c>
    </row>
    <row r="323" customFormat="false" ht="15" hidden="false" customHeight="false" outlineLevel="0" collapsed="false">
      <c r="L323" s="192" t="n">
        <f aca="false">FALSE()</f>
        <v>0</v>
      </c>
      <c r="M323" s="12" t="n">
        <f aca="false">COUNTIF($O$2:$O$315,L323)</f>
        <v>79</v>
      </c>
      <c r="N323" s="193" t="n">
        <f aca="false">M323/$M$324</f>
        <v>0.251592356687898</v>
      </c>
      <c r="O323" s="12"/>
      <c r="P323" s="12" t="n">
        <f aca="false">M323</f>
        <v>79</v>
      </c>
      <c r="Q323" s="193" t="n">
        <f aca="false">P323/$P$324</f>
        <v>0.367441860465116</v>
      </c>
    </row>
    <row r="324" customFormat="false" ht="15" hidden="false" customHeight="false" outlineLevel="0" collapsed="false">
      <c r="L324" s="192" t="s">
        <v>746</v>
      </c>
      <c r="M324" s="194" t="n">
        <f aca="false">M323+M322</f>
        <v>314</v>
      </c>
      <c r="N324" s="194"/>
      <c r="O324" s="194"/>
      <c r="P324" s="194" t="n">
        <v>215</v>
      </c>
      <c r="Q324" s="194"/>
    </row>
  </sheetData>
  <printOptions headings="false" gridLines="false" gridLinesSet="true" horizontalCentered="true" verticalCentered="false"/>
  <pageMargins left="0.176388888888889" right="0.133333333333333" top="0.634722222222222" bottom="0.634722222222222" header="0" footer="0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&amp;C&amp;"Arial1,Regular"&amp;A</oddHeader>
    <oddFooter>&amp;C&amp;"Arial1,Regular"Página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12892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2014-08-15T12:24:41Z</dcterms:created>
  <dc:creator>Cláudio Lima Aguiar</dc:creator>
  <dc:language>pt-BR</dc:language>
  <cp:lastPrinted>2016-02-18T16:27:16Z</cp:lastPrinted>
  <dcterms:modified xsi:type="dcterms:W3CDTF">2016-02-29T13:51:03Z</dcterms:modified>
  <cp:revision>116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