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calcChain.xml><?xml version="1.0" encoding="utf-8"?>
<calcChain xmlns="http://schemas.openxmlformats.org/spreadsheetml/2006/main">
  <c r="N168" i="3" l="1"/>
  <c r="O168" i="3" s="1"/>
  <c r="J168" i="3"/>
  <c r="N166" i="3"/>
  <c r="J166" i="3"/>
  <c r="O166" i="3" s="1"/>
  <c r="N165" i="3"/>
  <c r="J165" i="3"/>
  <c r="N161" i="3"/>
  <c r="J161" i="3"/>
  <c r="O161" i="3" s="1"/>
  <c r="N155" i="3"/>
  <c r="O155" i="3" s="1"/>
  <c r="J155" i="3"/>
  <c r="N150" i="3"/>
  <c r="J150" i="3"/>
  <c r="O150" i="3" s="1"/>
  <c r="N131" i="3"/>
  <c r="J131" i="3"/>
  <c r="N124" i="3"/>
  <c r="J124" i="3"/>
  <c r="O124" i="3" s="1"/>
  <c r="N123" i="3"/>
  <c r="J123" i="3"/>
  <c r="N119" i="3"/>
  <c r="J119" i="3"/>
  <c r="N118" i="3"/>
  <c r="J118" i="3"/>
  <c r="O118" i="3" s="1"/>
  <c r="O113" i="3"/>
  <c r="N113" i="3"/>
  <c r="J113" i="3"/>
  <c r="N104" i="3"/>
  <c r="J104" i="3"/>
  <c r="N92" i="3"/>
  <c r="J92" i="3"/>
  <c r="N90" i="3"/>
  <c r="J90" i="3"/>
  <c r="O90" i="3" s="1"/>
  <c r="O88" i="3"/>
  <c r="N88" i="3"/>
  <c r="J88" i="3"/>
  <c r="N84" i="3"/>
  <c r="O84" i="3" s="1"/>
  <c r="J84" i="3"/>
  <c r="N71" i="3"/>
  <c r="J71" i="3"/>
  <c r="O71" i="3" s="1"/>
  <c r="N68" i="3"/>
  <c r="J68" i="3"/>
  <c r="N66" i="3"/>
  <c r="J66" i="3"/>
  <c r="O66" i="3" s="1"/>
  <c r="N64" i="3"/>
  <c r="O64" i="3" s="1"/>
  <c r="J64" i="3"/>
  <c r="N53" i="3"/>
  <c r="J53" i="3"/>
  <c r="O53" i="3" s="1"/>
  <c r="N52" i="3"/>
  <c r="J52" i="3"/>
  <c r="N51" i="3"/>
  <c r="J51" i="3"/>
  <c r="O51" i="3" s="1"/>
  <c r="N50" i="3"/>
  <c r="J50" i="3"/>
  <c r="N46" i="3"/>
  <c r="J46" i="3"/>
  <c r="N34" i="3"/>
  <c r="J34" i="3"/>
  <c r="O34" i="3" s="1"/>
  <c r="O104" i="3" l="1"/>
  <c r="O50" i="3"/>
  <c r="O52" i="3"/>
  <c r="O92" i="3"/>
  <c r="O123" i="3"/>
  <c r="O131" i="3"/>
  <c r="O46" i="3"/>
  <c r="O68" i="3"/>
  <c r="O119" i="3"/>
  <c r="O165" i="3"/>
</calcChain>
</file>

<file path=xl/sharedStrings.xml><?xml version="1.0" encoding="utf-8"?>
<sst xmlns="http://schemas.openxmlformats.org/spreadsheetml/2006/main" count="1537" uniqueCount="676">
  <si>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</si>
  <si>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</si>
  <si>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</si>
  <si>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</si>
  <si>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</si>
  <si>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</si>
  <si>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</si>
  <si>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</si>
  <si>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</si>
  <si>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</si>
  <si>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</si>
  <si>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</si>
  <si>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</si>
  <si>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</si>
  <si>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</si>
  <si>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</si>
  <si>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</si>
  <si>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</si>
  <si>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</si>
  <si>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</si>
  <si>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</si>
  <si>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</si>
  <si>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</si>
  <si>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</si>
  <si>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</si>
  <si>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</si>
  <si>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</si>
  <si>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</si>
  <si>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</si>
  <si>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</si>
  <si>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</si>
  <si>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</si>
  <si>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</si>
  <si>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</si>
  <si>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</si>
  <si>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</si>
  <si>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</si>
  <si>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</si>
  <si>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</si>
  <si>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</si>
  <si>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</si>
  <si>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</si>
  <si>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</si>
  <si>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</si>
  <si>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</si>
  <si>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</si>
  <si>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</si>
  <si>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</si>
  <si>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</si>
  <si>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</si>
  <si>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</si>
  <si>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</si>
  <si>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</si>
  <si>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</si>
  <si>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</si>
  <si>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</si>
  <si>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</si>
  <si>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</si>
  <si>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</si>
  <si>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</si>
  <si>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</si>
  <si>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</si>
  <si>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</si>
  <si>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</si>
  <si>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</si>
  <si>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</si>
  <si>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</si>
  <si>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</si>
  <si>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</si>
  <si>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</si>
  <si>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</si>
  <si>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</si>
  <si>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</si>
  <si>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</si>
  <si>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</si>
  <si>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</si>
  <si>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</si>
  <si>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</si>
  <si>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</si>
  <si>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</si>
  <si>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</si>
  <si>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</si>
  <si>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</si>
  <si>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</si>
  <si>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</si>
  <si>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</si>
  <si>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</si>
  <si>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</si>
  <si>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</si>
  <si>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</si>
  <si>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</si>
  <si>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</si>
  <si>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</si>
  <si>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</si>
  <si>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</si>
  <si>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</si>
  <si>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</si>
  <si>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</si>
  <si>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</si>
  <si>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</si>
  <si>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</si>
  <si>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</si>
  <si>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</si>
  <si>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</si>
  <si>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</si>
  <si>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</si>
  <si>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</si>
  <si>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</si>
  <si>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</si>
  <si>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</si>
  <si>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</si>
  <si>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</si>
  <si>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</si>
  <si>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</si>
  <si>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</si>
  <si>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</si>
  <si>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</si>
  <si>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</si>
  <si>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</si>
  <si>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</si>
  <si>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</si>
  <si>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</si>
  <si>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</si>
  <si>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</si>
  <si>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</si>
  <si>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</si>
  <si>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</si>
  <si>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</si>
  <si>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</si>
  <si>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</si>
  <si>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</si>
  <si>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</si>
  <si>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</si>
  <si>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</si>
  <si>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</si>
  <si>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</si>
  <si>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</si>
  <si>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</si>
  <si>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</si>
  <si>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</si>
  <si>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</si>
  <si>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</si>
  <si>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</si>
  <si>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</si>
  <si>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</si>
  <si>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</si>
  <si>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</si>
  <si>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</si>
  <si>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</si>
  <si>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</si>
  <si>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</si>
  <si>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</si>
  <si>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</si>
  <si>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</si>
  <si>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</si>
  <si>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</si>
  <si>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</si>
  <si>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</si>
  <si>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</si>
  <si>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</si>
  <si>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</si>
  <si>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</si>
  <si>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</si>
  <si>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</si>
  <si>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</si>
  <si>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</si>
  <si>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</si>
  <si>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</si>
  <si>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</si>
  <si>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</si>
  <si>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</si>
  <si>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</si>
  <si>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</si>
  <si>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</si>
  <si>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</si>
  <si>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</si>
  <si>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</si>
  <si>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</si>
  <si>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</si>
  <si>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</si>
  <si>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</si>
  <si>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</si>
  <si>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</si>
  <si>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</si>
  <si>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</si>
  <si>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</si>
  <si>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</si>
  <si>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</si>
  <si>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</si>
  <si>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</si>
  <si>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</si>
  <si>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</si>
  <si>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</si>
  <si>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</si>
  <si>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</si>
  <si>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</si>
  <si>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</si>
  <si>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</si>
  <si>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</si>
  <si>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</si>
  <si>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</si>
  <si>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</si>
  <si>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</si>
  <si>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</si>
  <si>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</si>
  <si>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</si>
  <si>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</si>
  <si>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</si>
  <si>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</si>
  <si>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</si>
  <si>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</si>
  <si>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</si>
  <si>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</si>
  <si>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</si>
  <si>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</si>
  <si>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</si>
  <si>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</si>
  <si>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</si>
  <si>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</si>
  <si>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</si>
  <si>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</si>
  <si>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</si>
  <si>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</si>
  <si>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</si>
  <si>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</si>
  <si>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</si>
  <si>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</si>
  <si>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</si>
  <si>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</si>
  <si>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</si>
  <si>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</si>
  <si>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</si>
  <si>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</si>
  <si>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</si>
  <si>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</si>
  <si>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</si>
  <si>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</si>
  <si>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</si>
  <si>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</si>
  <si>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</si>
  <si>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</si>
  <si>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</si>
  <si>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</si>
  <si>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</si>
  <si>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</si>
  <si>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</si>
  <si>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</si>
  <si>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</si>
  <si>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</si>
  <si>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</si>
  <si>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</si>
  <si>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</si>
  <si>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</si>
  <si>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</si>
  <si>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</si>
  <si>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</si>
  <si>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</si>
  <si>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</si>
  <si>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</si>
  <si>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</si>
  <si>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</si>
  <si>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</si>
  <si>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</si>
  <si>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</si>
  <si>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</si>
  <si>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</si>
  <si>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</si>
  <si>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</si>
  <si>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</si>
  <si>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</si>
  <si>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</si>
  <si>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</si>
  <si>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</si>
  <si>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</si>
  <si>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</si>
  <si>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</si>
  <si>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</si>
  <si>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</si>
  <si>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</si>
  <si>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</si>
  <si>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</si>
  <si>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</si>
  <si>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</si>
  <si>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</si>
  <si>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</si>
  <si>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</si>
  <si>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</si>
  <si>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</si>
  <si>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</si>
  <si>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</si>
  <si>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ABEL ANDRADE LEAL JUNIOR</t>
  </si>
  <si>
    <t>01° PROMOTOR DE JUSTIÇA DE PORTO NACIONAL</t>
  </si>
  <si>
    <t>01ª PROMOTORIA DE JUSTIÇA DE PORTO NACIONAL</t>
  </si>
  <si>
    <t>ADAILTON SARAIVA SILVA</t>
  </si>
  <si>
    <t>PROMOTOR DE JUSTIÇA DE ALVORADA</t>
  </si>
  <si>
    <t>PROMOTORIA DE JUSTIÇA DE ALVORADA</t>
  </si>
  <si>
    <t>ADRIANO CESAR PEREIRA DAS NEVES</t>
  </si>
  <si>
    <t>28° PROMOTOR DE JUSTIÇA DA CAPITAL</t>
  </si>
  <si>
    <t>28ª PROMOTORIA DE JUSTIÇA DA CAPITAL</t>
  </si>
  <si>
    <t>ADRIANO ZIZZA ROMERO</t>
  </si>
  <si>
    <t>01° PROMOTOR DE JUSTIÇA DE GUARAÍ</t>
  </si>
  <si>
    <t>01ª PROMOTORIA DE JUSTIÇA DE GUARAI</t>
  </si>
  <si>
    <t>AIRTON AMILCAR MACHADO MOMO</t>
  </si>
  <si>
    <t>12° PROMOTOR DE JUSTIÇA DE ARAGUAÍNA</t>
  </si>
  <si>
    <t>12ª PROMOTORIA DE JUSTIÇA DE ARAGUAÍNA</t>
  </si>
  <si>
    <t>ALCIR RAINERI FILHO</t>
  </si>
  <si>
    <t>04º PROCURADOR DE JUSTIÇA. MEMBRO DO CONSELHO SUPERIOR</t>
  </si>
  <si>
    <t>04ª PROCURADORIA DE JUSTIÇA</t>
  </si>
  <si>
    <t>ALZEMIRO WILSON PERES FREITAS</t>
  </si>
  <si>
    <t>04° PROMOTOR DE JUSTIÇA DA CAPITAL</t>
  </si>
  <si>
    <t>04ª PROMOTORIA DE JUSTIÇA DA CAPITAL</t>
  </si>
  <si>
    <t>ANA LUCIA GOMES VANDERLEY BERNARDES</t>
  </si>
  <si>
    <t>04° PROMOTOR DE JUSTIÇA DE GURUPI</t>
  </si>
  <si>
    <t>04ª PROMOTORIA DE JUSTIÇA DE GURUPI</t>
  </si>
  <si>
    <t>ANA PAULA REIGOTA FERREIRA CATINI</t>
  </si>
  <si>
    <t>MEMBRO DO CONSELHO SUPERIOR. 09º PROCURADOR DE JUSTIÇA</t>
  </si>
  <si>
    <t>09ª PROCURADORIA DE JUSTIÇA</t>
  </si>
  <si>
    <t>ANDRE HENRIQUE OLIVEIRA LEITE</t>
  </si>
  <si>
    <t>PROMOTOR DE JUSTIÇA SUBSTITUTO</t>
  </si>
  <si>
    <t>02ª PROMOTORIA DE JUSTIÇA DE PARAISO DO TOCANTINS</t>
  </si>
  <si>
    <t>ANDRE RAMOS VARANDA</t>
  </si>
  <si>
    <t>01° PROMOTOR DE JUSTIÇA DA CAPITAL</t>
  </si>
  <si>
    <t>01ª PROMOTORIA DE JUSTIÇA DA CAPITAL</t>
  </si>
  <si>
    <t>ANDRE RICARDO FONSECA CARVALHO</t>
  </si>
  <si>
    <t>02° PROMOTOR DE JUSTIÇA DE PORTO NACIONAL</t>
  </si>
  <si>
    <t>02ª PROMOTORIA DE JUSTIÇA DE PORTO NACIONAL</t>
  </si>
  <si>
    <t>ANTON KLAUS MATHEUS MORAIS TAVARES</t>
  </si>
  <si>
    <t>PROMOTORIA DE JUSTIÇA DE AURORA DO TOCANTINS</t>
  </si>
  <si>
    <t>ARAINA CESAREA FERREIRA DOS SANTOS D ALESSANDRO</t>
  </si>
  <si>
    <t>05° PROMOTOR DE JUSTIÇA DE ARAGUAÍNA</t>
  </si>
  <si>
    <t>05ª PROMOTORIA DE JUSTIÇA DE ARAGUAÍNA</t>
  </si>
  <si>
    <t>ARGEMIRO FERREIRA DOS SANTOS NETO</t>
  </si>
  <si>
    <t>03° PROMOTOR DE JUSTIÇA DE GUARAÍ</t>
  </si>
  <si>
    <t>03ª PROMOTORIA DE JUSTIÇA DE GUARAI</t>
  </si>
  <si>
    <t>BARTIRA SILVA QUINTEIRO</t>
  </si>
  <si>
    <t>14º PROMOTOR DE JUSTIÇA DE ARAGUAÍNA</t>
  </si>
  <si>
    <t>14ª PROMOTORIA DE JUSTIÇA DE ARAGUAÍNA</t>
  </si>
  <si>
    <t>BEATRIZ REGINA LIMA DE MELLO</t>
  </si>
  <si>
    <t>16° PROMOTOR DE JUSTIÇA DA CAPITAL</t>
  </si>
  <si>
    <t>16ª PROMOTORIA DE JUSTIÇA DA CAPITAL</t>
  </si>
  <si>
    <t>BENEDICTO DE OLIVEIRA GUEDES NETO</t>
  </si>
  <si>
    <t>ASSESSOR ESPECIAL DO CORREGEDOR-GERAL DO MINISTÉRIO PÚBLICO. 04° PROMOTOR DE JUSTIÇA DE ARAGUAÍNA</t>
  </si>
  <si>
    <t>04ª PROMOTORIA DE JUSTIÇA DE ARAGUAÍNA</t>
  </si>
  <si>
    <t>BRENO DE OLIVEIRA SIMONASSI</t>
  </si>
  <si>
    <t>02° PROMOTOR DE JUSTIÇA DE GURUPI</t>
  </si>
  <si>
    <t>02ª PROMOTORIA DE JUSTIÇA DE GURUPI</t>
  </si>
  <si>
    <t>CALEB DE MELO FILHO</t>
  </si>
  <si>
    <t>PROMOTOR DE JUSTIÇA DE ARAPOEMA</t>
  </si>
  <si>
    <t xml:space="preserve">PROMOTORIA DE JUSTIÇA DE ARAPOEMA </t>
  </si>
  <si>
    <t>CANTIONILTON PEREIRA DA SILVA</t>
  </si>
  <si>
    <t>18° PROMOTOR DE JUSTIÇA DA CAPITAL</t>
  </si>
  <si>
    <t>18ª PROMOTORIA DE JUSTIÇA DA CAPITAL</t>
  </si>
  <si>
    <t>CARLOS GAGOSSIAN JUNIOR</t>
  </si>
  <si>
    <t>11° PROMOTOR DE JUSTIÇA DA CAPITAL</t>
  </si>
  <si>
    <t>11ª PROMOTORIA DE JUSTIÇA DA CAPITAL</t>
  </si>
  <si>
    <t>CELEM GUIMARAES GUERRA JUNIOR</t>
  </si>
  <si>
    <t>13ª PROMOTORIA DE JUSTIÇA DE ARAGUAÍNA. PROMOTORIA DE JUSTIÇA DE GOIATINS</t>
  </si>
  <si>
    <t>CELIO SOUSA ROCHA</t>
  </si>
  <si>
    <t>07° PROMOTOR DE JUSTIÇA DA CAPITAL. COORDENADOR DO NUCLEO DE INTELIGENCIA E SEGURANÇA INSTITUCIONAL - NIS</t>
  </si>
  <si>
    <t>07ª PROMOTORIA DE JUSTIÇA DA CAPITAL</t>
  </si>
  <si>
    <t>CELSIMAR CUSTODIO SILVA</t>
  </si>
  <si>
    <t>01° PROMOTOR DE JUSTIÇA DE TOCANTINÓPOLIS</t>
  </si>
  <si>
    <t>01ª PROMOTORIA DE JUSTIÇA DE TOCANTINOPOLIS</t>
  </si>
  <si>
    <t>CERES GONZAGA DE REZENDE CAMINHA</t>
  </si>
  <si>
    <t>19° PROMOTOR DE JUSTIÇA DA CAPITAL</t>
  </si>
  <si>
    <t>19ª PROMOTORIA DE JUSTIÇA DA CAPITAL</t>
  </si>
  <si>
    <t>CRISTIAN MONTEIRO MELO</t>
  </si>
  <si>
    <t>04° PROMOTOR DE JUSTIÇA DE PARAÍSO DO TOCANTINS</t>
  </si>
  <si>
    <t>04ª PROMOTORIA DE JUSTIÇA DE PARAISO DO TOCANTINS</t>
  </si>
  <si>
    <t>CRISTINA SEUSER</t>
  </si>
  <si>
    <t>03° PROMOTOR DE JUSTIÇA DE COLINAS DO TOCANTINS</t>
  </si>
  <si>
    <t>03ª PROMOTORIA DE JUSTIÇA DE COLINAS</t>
  </si>
  <si>
    <t>CYNTHIA ASSIS DE PAULA</t>
  </si>
  <si>
    <t>02° PROMOTOR DE JUSTIÇA DE TOCANTINÓPOLIS</t>
  </si>
  <si>
    <t>02ª PROMOTORIA DE JUSTIÇA DE TOCANTINOPOLIS</t>
  </si>
  <si>
    <t>DANIEL JOSE DE OLIVEIRA ALMEIDA</t>
  </si>
  <si>
    <t>01° PROMOTOR DE JUSTIÇA DE COLINAS DO TOCANTINS</t>
  </si>
  <si>
    <t>01ª PROMOTORIA DE JUSTIÇA DE COLINAS</t>
  </si>
  <si>
    <t>DECIO GUEIRADO JUNIOR</t>
  </si>
  <si>
    <t>2º PROMOTOR DE JUSTIÇA DE ARAGUATINS</t>
  </si>
  <si>
    <t>02ª PROMOTORIA DE JUSTIÇA DE ARAGUATINS</t>
  </si>
  <si>
    <t>DELVEAUX VIEIRA PRUDENTE JUNIOR</t>
  </si>
  <si>
    <t>05° PROMOTOR DE JUSTIÇA DA CAPITAL</t>
  </si>
  <si>
    <t>05ª PROMOTORIA DE JUSTIÇA DA CAPITAL</t>
  </si>
  <si>
    <t>DIEGO NARDO</t>
  </si>
  <si>
    <t>06° PROMOTOR DE JUSTIÇA DE PORTO NACIONAL</t>
  </si>
  <si>
    <t>06ª PROMOTORIA DE JUSTIÇA DE PORTO NACIONAL</t>
  </si>
  <si>
    <t>EDSON AZAMBUJA</t>
  </si>
  <si>
    <t>09º PROMOTOR DE JUSTIÇA DA CAPITAL</t>
  </si>
  <si>
    <t>09ª PROMOTORIA DE JUSTIÇA DA CAPITAL</t>
  </si>
  <si>
    <t>EDUARDO GUIMARAES VIEIRA FERRO</t>
  </si>
  <si>
    <t>PROCURADORIA GERAL DE JUSTIÇA</t>
  </si>
  <si>
    <t>ELAINE MARCIANO PIRES</t>
  </si>
  <si>
    <t>12º PROCURADOR DE JUSTIÇA</t>
  </si>
  <si>
    <t>12ª PROCURADORIA DE JUSTIÇA</t>
  </si>
  <si>
    <t>ELIZON DE SOUSA MEDRADO</t>
  </si>
  <si>
    <t>PROMOTOR DE JUSTIÇA DE ITAGUATINS</t>
  </si>
  <si>
    <t>PROMOTORIA DE JUSTIÇA DE ITAGUATINS</t>
  </si>
  <si>
    <t>EURICO GRECO PUPPIO</t>
  </si>
  <si>
    <t>03° PROMOTOR DE JUSTIÇA DE TOCANTINÓPOLIS</t>
  </si>
  <si>
    <t>03ª PROMOTORIA DE JUSTIÇA DE TOCANTINOPOLIS</t>
  </si>
  <si>
    <t>FABIO VASCONCELLOS LANG</t>
  </si>
  <si>
    <t>06° PROMOTOR DE JUSTIÇA DA CAPITAL</t>
  </si>
  <si>
    <t>06ª PROMOTORIA DE JUSTIÇA DA CAPITAL</t>
  </si>
  <si>
    <t>FELICIO DE LIMA SOARES</t>
  </si>
  <si>
    <t>01° PROMOTOR DE JUSTIÇA DE MIRACEMA DO TOCANTINS/COORDENADOR</t>
  </si>
  <si>
    <t>01ª PROMOTORIA DE JUSTIÇA DE MIRACEMA DO TOCANTINS</t>
  </si>
  <si>
    <t>FERNANDO ANTONIO SENA SOARES</t>
  </si>
  <si>
    <t>02° PROMOTOR DE JUSTIÇA DE GUARAÍ</t>
  </si>
  <si>
    <t>02ª PROMOTORIA DE JUSTIÇA DE GUARAI</t>
  </si>
  <si>
    <t>FLAVIA SOUZA RODRIGUES</t>
  </si>
  <si>
    <t>26° PROMOTOR DE JUSTIÇA DA CAPITAL</t>
  </si>
  <si>
    <t>26ª PROMOTORIA DE JUSTIÇA DA CAPITAL</t>
  </si>
  <si>
    <t>FRANCISCO JOSE PINHEIRO BRANDES JUNIOR</t>
  </si>
  <si>
    <t>PROMOTOR DE JUSTIÇA REGIONAL AMBIENTAL DA BACIA DO ALTO E MEDIO ARAGUAIA</t>
  </si>
  <si>
    <t>PROMOTORIA DE JUSTIÇA REGIONAL AMBIENTAL DA BACIA DO ALTO E MÉDIO ARAGUAIA</t>
  </si>
  <si>
    <t>FRANCISCO RODRIGUES DE SOUZA FILHO</t>
  </si>
  <si>
    <t>17° PROMOTOR DE JUSTIÇA DA CAPITAL</t>
  </si>
  <si>
    <t>17ª PROMOTORIA DE JUSTIÇA DA CAPITAL</t>
  </si>
  <si>
    <t>GILSON ARRAIS DE MIRANDA</t>
  </si>
  <si>
    <t>15° PROMOTOR DE JUSTIÇA DA CAPITAL</t>
  </si>
  <si>
    <t>15ª PROMOTORIA DE JUSTIÇA DA CAPITAL</t>
  </si>
  <si>
    <t>GUILHERME CINTRA DELEUSE</t>
  </si>
  <si>
    <t>1° PROMOTOR DE JUSTIÇA DE ARAGUATINS</t>
  </si>
  <si>
    <t>01ª PROMOTORIA DE JUSTIÇA DE ARAGUATINS</t>
  </si>
  <si>
    <t>GUILHERME GOSELING ARAUJO</t>
  </si>
  <si>
    <t>03° PROMOTOR DE JUSTIÇA DE PARAÍSO DO TOCANTINS/COORDENADOR</t>
  </si>
  <si>
    <t>03ª PROMOTORIA DE JUSTIÇA DE PARAISO DO TOCANTINS</t>
  </si>
  <si>
    <t>GUSTAVO SCHULT JUNIOR</t>
  </si>
  <si>
    <t>PROMOTOR DE JUSTIÇA DE WANDERLÂNDIA</t>
  </si>
  <si>
    <t>PROMOTORIA DE JUSTIÇA DE WANDERLANDIA</t>
  </si>
  <si>
    <t>ISABELLE ROCHA VALENCA FIGUEIREDO</t>
  </si>
  <si>
    <t>PROMOTOR DE JUSTIÇA DE NATIVIDADE</t>
  </si>
  <si>
    <t>PROMOTORIA DE JUSTIÇA DE NATIVIDADE</t>
  </si>
  <si>
    <t>JACQUELINE BORGES SILVA TOMAZ</t>
  </si>
  <si>
    <t>06º PROCURADOR DE JUSTIÇA</t>
  </si>
  <si>
    <t>06ª PROCURADORIA DE JUSTIÇA</t>
  </si>
  <si>
    <t>JACQUELINE OROFINO DA SILVA ZAGO DE OLIVEIRA</t>
  </si>
  <si>
    <t>01° PROMOTOR DE JUSTIÇA DE GURUPI</t>
  </si>
  <si>
    <t>01ª PROMOTORIA DE JUSTIÇA DE GURUPI</t>
  </si>
  <si>
    <t>JANETE DE SOUZA SANTOS INTIGAR</t>
  </si>
  <si>
    <t>JOAO EDSON DE SOUZA</t>
  </si>
  <si>
    <t>PROMOTOR DE JUSTIÇA DE TOCANTÍNIA</t>
  </si>
  <si>
    <t>PROMOTORIA DE JUSTICA DE TOCANTINIA</t>
  </si>
  <si>
    <t>JOAO NEUMANN MARINHO DA NOBREGA</t>
  </si>
  <si>
    <t>01º PROMOTOR DE JUSTIÇA DE ARRAIAS</t>
  </si>
  <si>
    <t>01ª PROMOTORIA DE JUSTIÇA DE ARRAIAS</t>
  </si>
  <si>
    <t>JOAO RODRIGUES FILHO</t>
  </si>
  <si>
    <t>02º PROCURADOR DE JUSTIÇA</t>
  </si>
  <si>
    <t>02ª PROCURADORIA DE JUSTIÇA</t>
  </si>
  <si>
    <t>JOSE DEMOSTENES DE ABREU</t>
  </si>
  <si>
    <t>MEMBRO DO CONSELHO SUPERIOR. 08º PROCURADOR DE JUSTIÇA</t>
  </si>
  <si>
    <t>08ª PROCURADORIA DE JUSTIÇA</t>
  </si>
  <si>
    <t>JOSE MARIA DA SILVA JUNIOR</t>
  </si>
  <si>
    <t>10º PROCURADOR DE JUSTIÇA</t>
  </si>
  <si>
    <t>10ª PROCURADORIA DE JUSTIÇA</t>
  </si>
  <si>
    <t>JOSE OMAR DE ALMEIDA JUNIOR</t>
  </si>
  <si>
    <t>05º PROCURADOR DE JUSTIÇA. PROCURADOR GERAL DE JUSTIÇA DO ESTADO DO TOCANTINS</t>
  </si>
  <si>
    <t>05ª PROCURADORIA DE JUSTIÇA</t>
  </si>
  <si>
    <t>JUAN RODRIGO CARNEIRO AGUIRRE</t>
  </si>
  <si>
    <t>01° PROMOTOR DE JUSTIÇA DE PARAÍSO DO TOCANTINS</t>
  </si>
  <si>
    <t>01ª PROMOTORIA DE JUSTIÇA DE PARAISO DO TOCANTINS</t>
  </si>
  <si>
    <t>JULIANA DA HORA ALMEIDA</t>
  </si>
  <si>
    <t>PROMOTOR DE JUSTIÇA DE ANANÁS</t>
  </si>
  <si>
    <t>PROMOTORIA DE JUSTIÇA DE ANANÁS</t>
  </si>
  <si>
    <t>JUSSARA BARREIRA SILVA AMORIM</t>
  </si>
  <si>
    <t>09° PROMOTOR DE JUSTIÇA DE GURUPI</t>
  </si>
  <si>
    <t>09ª PROMOTORIA DE JUSTIÇA DE GURUPI</t>
  </si>
  <si>
    <t>KATIA CHAVES GALLIETA</t>
  </si>
  <si>
    <t>23° PROMOTOR DE JUSTIÇA DA CAPITAL</t>
  </si>
  <si>
    <t>23ª PROMOTORIA DE JUSTIÇA DA CAPITAL</t>
  </si>
  <si>
    <t>KONRAD CESAR RESENDE WIMMER</t>
  </si>
  <si>
    <t>20° PROMOTOR DE JUSTIÇA DA CAPITAL</t>
  </si>
  <si>
    <t>20ª PROMOTORIA DE JUSTIÇA DA CAPITAL</t>
  </si>
  <si>
    <t>LARYSSA SANTOS MACHADO FILGUEIRA</t>
  </si>
  <si>
    <t>PROMOTORIA DE JUSTIÇA DE ITACAJÁ</t>
  </si>
  <si>
    <t>LEILA DA COSTA VILELA MAGALHAES</t>
  </si>
  <si>
    <t>01º PROCURADOR DE JUSTIÇA. OUVIDOR DO MINISTÉRIO PÚBLICO</t>
  </si>
  <si>
    <t>01ª PROCURADORIA DE JUSTIÇA</t>
  </si>
  <si>
    <t>LEONARDO GOUVEIA OLHE BLANCK</t>
  </si>
  <si>
    <t>01º PROMOTOR DE JUSTIÇA DE ARAGUAÍNA</t>
  </si>
  <si>
    <t>01ª PROMOTORIA DE JUSTIÇA DE ARAGUAÍNA</t>
  </si>
  <si>
    <t>LEONARDO VALERIO PULIS ATENIENSE</t>
  </si>
  <si>
    <t>PROMOTOR DE JUSTIÇA DE PONTE ALTA DO TOCANTINS</t>
  </si>
  <si>
    <t>PROMOTORIA DE JUSTIÇA DE PONTE ALTA DO TOCANTINS</t>
  </si>
  <si>
    <t>LISSANDRO ANIELLO ALVES PEDRO</t>
  </si>
  <si>
    <t>01° PROMOTOR DE JUSTIÇA DE TAGUATINGA</t>
  </si>
  <si>
    <t>01ª PROMOTORIA DE JUSTIÇA DE TAGUATINGA</t>
  </si>
  <si>
    <t>LUCIANO CESAR CASAROTI</t>
  </si>
  <si>
    <t>13ª PROMOTOR  DE JUSTIÇA DE ARAGUAINA</t>
  </si>
  <si>
    <t>13ª PROMOTORIA DE JUSTIÇA DE ARAGUAÍNA</t>
  </si>
  <si>
    <t>LUCIDIO BANDEIRA DOURADO</t>
  </si>
  <si>
    <t>02° PROMOTOR DE JUSTIÇA DA CAPITAL</t>
  </si>
  <si>
    <t>02ª PROMOTORIA DE JUSTIÇA DA CAPITAL</t>
  </si>
  <si>
    <t>LUIZ ANTONIO FRANCISCO PINTO</t>
  </si>
  <si>
    <t>02° PROMOTOR DE JUSTIÇA DE PEDRO AFONSO/COORDENADOR</t>
  </si>
  <si>
    <t>02ª PROMOTORIA DE JUSTIÇA DE PEDRO AFONSO</t>
  </si>
  <si>
    <t>LUIZ FRANCISCO DE OLIVEIRA</t>
  </si>
  <si>
    <t>01° PROMOTOR DE JUSTIÇA DE DIANÓPOLIS/COORDENADOR</t>
  </si>
  <si>
    <t>01ª PROMOTORIA DE JUSTIÇA DE DIANÓPOLIS</t>
  </si>
  <si>
    <t>LUMA GOMIDES DE SOUZA</t>
  </si>
  <si>
    <t>1º PROMOTOR DE JUSTIÇA DE COLMÉIA</t>
  </si>
  <si>
    <t>01ª PROMOTORIA DE JUSTIÇA DE COLMEIA</t>
  </si>
  <si>
    <t>MARCELO LIMA NUNES</t>
  </si>
  <si>
    <t>06° PROMOTOR DE JUSTIÇA DE GURUPI</t>
  </si>
  <si>
    <t>06ª PROMOTORIA DE JUSTIÇA DE GURUPI</t>
  </si>
  <si>
    <t>MARCELO ULISSES SAMPAIO</t>
  </si>
  <si>
    <t>13° PROMOTOR DE JUSTIÇA DA CAPITAL. COORDENADOR DO GAECO</t>
  </si>
  <si>
    <t>13ª PROMOTORIA DE JUSTIÇA DA CAPITAL</t>
  </si>
  <si>
    <t>MARCIA MIRELE STEFANELLO VALENTE</t>
  </si>
  <si>
    <t>04° PROMOTOR DE JUSTIÇA DE PORTO NACIONAL</t>
  </si>
  <si>
    <t>04ª PROMOTORIA DE JUSTIÇA DE PORTO NACIONAL</t>
  </si>
  <si>
    <t>MARCO ANTONIO ALVES BEZERRA</t>
  </si>
  <si>
    <t>CORREGEDOR GERAL. 11º PROCURADOR DE JUSTIÇA</t>
  </si>
  <si>
    <t>11ª PROCURADORIA DE JUSTIÇA</t>
  </si>
  <si>
    <t>MARCOS LUCIANO BIGNOTTI</t>
  </si>
  <si>
    <t>30°  PROMOTOR DE JUSTIÇA DA CAPITAL</t>
  </si>
  <si>
    <t>30ª PROMOTORIA DE JUSTIÇA DA CAPITAL</t>
  </si>
  <si>
    <t>MARIA COTINHA BEZERRA PEREIRA</t>
  </si>
  <si>
    <t>CHEFE DE GABINETE DE PROCURADOR-GERAL DE JUSTIÇA. 10° PROMOTOR DE JUSTIÇA DA CAPITAL</t>
  </si>
  <si>
    <t>10ª PROMOTORIA DE JUSTIÇA DA CAPITAL</t>
  </si>
  <si>
    <t>MARIA CRISTINA DA COSTA VILELA</t>
  </si>
  <si>
    <t>14° PROMOTOR DE JUSTIÇA DA CAPITAL</t>
  </si>
  <si>
    <t>14ª PROMOTORIA DE JUSTIÇA DA CAPITAL</t>
  </si>
  <si>
    <t>MARIA JULIANA NAVES DIAS DO CARMO</t>
  </si>
  <si>
    <t>07° PROMOTOR DE JUSTIÇA DE GURUPI</t>
  </si>
  <si>
    <t>07ª PROMOTORIA DE JUSTIÇA DE GURUPI</t>
  </si>
  <si>
    <t>MARIA NATAL DE CARVALHO WANDERLEY</t>
  </si>
  <si>
    <t>25° PROMOTOR DE JUSTIÇA DA CAPITAL</t>
  </si>
  <si>
    <t>25ª PROMOTORIA DE JUSTIÇA DA CAPITAL</t>
  </si>
  <si>
    <t>MARIA ROSELI DE ALMEIDA PERY</t>
  </si>
  <si>
    <t>27° PROMOTOR DE JUSTIÇA DA CAPITAL</t>
  </si>
  <si>
    <t>27ª PROMOTORIA DE JUSTIÇA DA CAPITAL</t>
  </si>
  <si>
    <t>MATEUS RIBEIRO DOS REIS</t>
  </si>
  <si>
    <t>PROMOTOR DE JUSTIÇA DE PEIXE</t>
  </si>
  <si>
    <t>PROMOTORIA DE JUSTIÇA DE PEIXE</t>
  </si>
  <si>
    <t>MIGUEL BATISTA DE SIQUEIRA FILHO</t>
  </si>
  <si>
    <t>22° PROMOTOR DE JUSTIÇA DA CAPITAL</t>
  </si>
  <si>
    <t>22ª PROMOTORIA DE JUSTIÇA DA CAPITAL</t>
  </si>
  <si>
    <t>MILTON QUINTANA</t>
  </si>
  <si>
    <t>02º PROMOTOR DE JUSTIÇA DE ARAGUAÍNA</t>
  </si>
  <si>
    <t>02ª PROMOTORIA DE JUSTIÇA DE ARAGUAÍNA</t>
  </si>
  <si>
    <t>MOACIR CAMARGO DE OLIVEIRA</t>
  </si>
  <si>
    <t>07° PROMOTOR DE JUSTIÇA DE ARAGUAÍNA</t>
  </si>
  <si>
    <t>07ª PROMOTORIA DE JUSTIÇA DE ARAGUAÍNA</t>
  </si>
  <si>
    <t>NILOMAR DOS SANTOS FARIAS</t>
  </si>
  <si>
    <t>DIRETOR DE INTELIGÊNCIA. 08° PROMOTOR DE JUSTIÇA DA CAPITAL</t>
  </si>
  <si>
    <t>08ª PROMOTORIA DE JUSTIÇA DA CAPITAL</t>
  </si>
  <si>
    <t>OCTAHYDES BALLAN JUNIOR</t>
  </si>
  <si>
    <t>03° PROMOTOR DE JUSTIÇA DE PORTO NACIONAL</t>
  </si>
  <si>
    <t>03ª PROMOTORIA DE JUSTIÇA DE PORTO NACIONAL</t>
  </si>
  <si>
    <t>PAULO ALEXANDRE RODRIGUES DE SIQUEIRA</t>
  </si>
  <si>
    <t>ASSESSOR ESPECIAL DO PROCURADOR GERAL DE JUSTIÇA. 09° PROMOTOR DE JUSTIÇA DE ARAGUAÍNA</t>
  </si>
  <si>
    <t>09ª PROMOTORIA DE JUSTIÇA DE ARAGUAÍNA</t>
  </si>
  <si>
    <t>PAULO SERGIO FERREIRA DE ALMEIDA</t>
  </si>
  <si>
    <t>PROMOTOR DE JUSTIÇA DE AUGUSTINÓPOLIS</t>
  </si>
  <si>
    <t>01ª PROMOTORIA DE JUSTIÇA DE AUGUSTINÓPOLIS</t>
  </si>
  <si>
    <t>PEDRO EVANDRO DE VICENTE RUFATO</t>
  </si>
  <si>
    <t>ASSESSOR ESPECIAL DO CORREGEDOR-GERAL DO MINISTÉRIO PÚBLICO. 02° PROMOTOR DE JUSTIÇA DE PARAÍSO DO TOCANTINS</t>
  </si>
  <si>
    <t>PEDRO GERALDO CUNHA DE AGUIAR</t>
  </si>
  <si>
    <t>24° PROMOTOR DE JUSTIÇA DA CAPITAL</t>
  </si>
  <si>
    <t>24ª PROMOTORIA DE JUSTIÇA DA CAPITAL</t>
  </si>
  <si>
    <t>PEDRO JAINER PASSOS CLARINDO DA SILVA</t>
  </si>
  <si>
    <t>PROMOTOR DE JUSTIÇA DE FILADÉLFIA</t>
  </si>
  <si>
    <t>PROMOTORIA DE JUSTIÇA DE FILADELFIA</t>
  </si>
  <si>
    <t>PRISCILLA KARLA STIVAL FERREIRA</t>
  </si>
  <si>
    <t>PROMOTOR DE JUSTIÇA DE FIGUEIRÓPOLIS</t>
  </si>
  <si>
    <t>PROMOTORIA DE JUSTIÇA DE FIGUEIROPOLIS</t>
  </si>
  <si>
    <t>RAFAEL PINTO ALAMY</t>
  </si>
  <si>
    <t>01° PROMOTOR DE JUSTIÇA DE PEDRO AFONSO</t>
  </si>
  <si>
    <t>01ª PROMOTORIA DE JUSTIÇA DE PEDRO AFONSO</t>
  </si>
  <si>
    <t>REINALDO KOCH FILHO</t>
  </si>
  <si>
    <t>03° PROMOTOR DE JUSTIÇA DE GURUPI</t>
  </si>
  <si>
    <t>03ª PROMOTORIA DE JUSTIÇA DE GURUPI</t>
  </si>
  <si>
    <t>RENATA CASTRO RAMPANELLI CISI</t>
  </si>
  <si>
    <t>PROMOTOR DE JUSTIÇA DE NOVO ACORDO</t>
  </si>
  <si>
    <t>PROMOTORIA DE JUSTIÇA DE NOVO ACORDO</t>
  </si>
  <si>
    <t>RICARDO ALVES PERES</t>
  </si>
  <si>
    <t>08° PROMOTOR DE JUSTIÇA DE ARAGUAÍNA</t>
  </si>
  <si>
    <t>08ª PROMOTORIA DE JUSTIÇA DE ARAGUAÍNA</t>
  </si>
  <si>
    <t>RICARDO VICENTE DA SILVA</t>
  </si>
  <si>
    <t>03º PROCURADOR DE JUSTIÇA</t>
  </si>
  <si>
    <t>03ª PROCURADORIA DE JUSTIÇA</t>
  </si>
  <si>
    <t>ROBERTO FREITAS GARCIA</t>
  </si>
  <si>
    <t>08° PROMOTOR DE JUSTIÇA DE GURUPI</t>
  </si>
  <si>
    <t>08ª PROMOTORIA DE JUSTIÇA DE GURUPI</t>
  </si>
  <si>
    <t>RODRIGO ALVES BARCELLOS</t>
  </si>
  <si>
    <t>02º PROMOTOR DE JUSTIÇA DE MIRANORTE</t>
  </si>
  <si>
    <t>02ª PROMOTORIA DE JUSTIÇA DE MIRANORTE</t>
  </si>
  <si>
    <t>RODRIGO BARBOSA GARCIA VARGAS</t>
  </si>
  <si>
    <t>04° PROMOTOR DE JUSTIÇA DE COLINAS DO TOCANTINS</t>
  </si>
  <si>
    <t>04ª PROMOTORIA DE JUSTIÇA DE COLINAS</t>
  </si>
  <si>
    <t>RODRIGO GRISI NUNES</t>
  </si>
  <si>
    <t>07° PROMOTOR DE JUSTIÇA DE PORTO NACIONAL</t>
  </si>
  <si>
    <t>07ª PROMOTORIA DE JUSTIÇA DE PORTO NACIONAL</t>
  </si>
  <si>
    <t>ROGERIO RODRIGO FERREIRA MOTA</t>
  </si>
  <si>
    <t>2º PROMOTOR DE JUSTIÇA DE COLMEIA</t>
  </si>
  <si>
    <t>02ª PROMOTORIA DE JUSTIÇA DE COLMEIA</t>
  </si>
  <si>
    <t>RUI GOMES PEREIRA DA SILVA NETO</t>
  </si>
  <si>
    <t>PROMOTOR DE JUSTIÇA DE FORMOSO DO ARAGUAIA</t>
  </si>
  <si>
    <t>PROMOTORIA DE JUSTIÇA DE FORMOSO DO ARAGUAIA</t>
  </si>
  <si>
    <t>RUTH ARAUJO VIANA</t>
  </si>
  <si>
    <t>02º PROMOTOR DE JUSTIÇA DE AUGUSTINOPOLIS</t>
  </si>
  <si>
    <t>02ª PROMOTORIA DE JUSTIÇA DE AUGUSTINÓPOLIS</t>
  </si>
  <si>
    <t>SAULO VINHAL DA COSTA</t>
  </si>
  <si>
    <t>SIDNEY FIORI JUNIOR</t>
  </si>
  <si>
    <t>03° PROMOTOR DE JUSTIÇA DA CAPITAL</t>
  </si>
  <si>
    <t>03ª PROMOTORIA DE JUSTIÇA DA CAPITAL</t>
  </si>
  <si>
    <t>STERLANE DE CASTRO FERREIRA</t>
  </si>
  <si>
    <t>02° PROMOTOR DE JUSTIÇA DE MIRACEMA DO TOCANTINS</t>
  </si>
  <si>
    <t>02ª PROMOTORIA DE JUSTIÇA DE MIRACEMA DO TOCANTINS</t>
  </si>
  <si>
    <t>TARSO RIZO OLIVEIRA RIBEIRO</t>
  </si>
  <si>
    <t>06° PROMOTOR DE JUSTIÇA DE ARAGUAÍNA</t>
  </si>
  <si>
    <t>06ª PROMOTORIA DE JUSTIÇA DE ARAGUAÍNA</t>
  </si>
  <si>
    <t>THAIS CAIRO SOUZA LOPES</t>
  </si>
  <si>
    <t>ASSESSOR ESPECIAL DO PROCURADOR GERAL DE JUSTIÇA. 02° PROMOTOR DE JUSTIÇA DE COLINAS DO TOCANTINS</t>
  </si>
  <si>
    <t>02ª PROMOTORIA DE JUSTICA DE COLINAS</t>
  </si>
  <si>
    <t>THAIS MASSILON BEZERRA CISI</t>
  </si>
  <si>
    <t>01º PROMOTOR DE JUSTIÇA DE MIRANORTE</t>
  </si>
  <si>
    <t>01ª PROMOTORIA DE JUSTIÇA DE MIRANORTE</t>
  </si>
  <si>
    <t>THIAGO RIBEIRO FRANCO VILELA</t>
  </si>
  <si>
    <t>05° PROMOTOR DE JUSTIÇA PARAÍSO DO TOCANTINS</t>
  </si>
  <si>
    <t>05ª PROMOTORIA DE JUSTIÇA DE PARAISO DO TOCANTINS</t>
  </si>
  <si>
    <t>VALERIA BUSO RODRIGUES BORGES</t>
  </si>
  <si>
    <t>10° PROMOTOR DE JUSTIÇA DE ARAGUAÍNA</t>
  </si>
  <si>
    <t>10ª PROMOTORIA DE JUSTIÇA DE ARAGUAÍNA</t>
  </si>
  <si>
    <t>VERA NILVA ALVARES ROCHA LIRA</t>
  </si>
  <si>
    <t>07º PROCURADOR DE JUSTIÇA</t>
  </si>
  <si>
    <t>07ª PROCURADORIA DE JUSTIÇA</t>
  </si>
  <si>
    <t>VILMAR FERREIRA DE OLIVEIRA</t>
  </si>
  <si>
    <t>PROMOTOR DE JUSTIÇA REGIONAL AMBIENTAL DA BACIA DO ALTO E MÉDIO TOCANTINS</t>
  </si>
  <si>
    <t>PROMOTORIA DE JUSTIÇA REGIONAL AMBIENTAL DA BACIA DO ALTO E MÉDIO TOCANTINS</t>
  </si>
  <si>
    <t>VINICIUS DE OLIVEIRA E SILVA</t>
  </si>
  <si>
    <t>05° PROMOTOR DE JUSTIÇA DE PORTO NACIONAL</t>
  </si>
  <si>
    <t>05ª PROMOTORIA DE JUSTIÇA DE PORTO NACIONAL</t>
  </si>
  <si>
    <t>WALDELICE SAMPAIO MOREIRA GUIMARAES</t>
  </si>
  <si>
    <t>05° PROMOTOR DE JUSTIÇA DE GURUPI</t>
  </si>
  <si>
    <t>05ª PROMOTORIA DE JUSTIÇA DE GURUPI</t>
  </si>
  <si>
    <t>WERUSKA REZENDE FUSO PRUDENTE</t>
  </si>
  <si>
    <t>12° PROMOTOR DE JUSTIÇA DA CAPITAL</t>
  </si>
  <si>
    <t>12ª PROMOTORIA DE JUSTIÇA DA CAPITAL</t>
  </si>
  <si>
    <t>ZENAIDE APARECIDA DA SILVA</t>
  </si>
  <si>
    <t>21° PROMOTOR DE JUSTIÇA DA CAPITAL</t>
  </si>
  <si>
    <t>21ª PROMOTORIA DE JUSTIÇA DA CAPITAL</t>
  </si>
  <si>
    <t>ANGELICA BARBOSA DA SILVA</t>
  </si>
  <si>
    <t>PROCURADOR DE JUSTIÇA</t>
  </si>
  <si>
    <t>Aposentada – Membro</t>
  </si>
  <si>
    <t>CÉLIA CILENE FREITAS DA PAZ</t>
  </si>
  <si>
    <t>CESAR AUGUSTO MARGARIDO ZARATIN</t>
  </si>
  <si>
    <t>Aposentado – Membro</t>
  </si>
  <si>
    <t>CESAR ROBERTO SIMONI DE FREITAS</t>
  </si>
  <si>
    <t>PROMOTOR DE JUSTIÇA</t>
  </si>
  <si>
    <t>CLENAN RENAUT DE MELO PEREIRA</t>
  </si>
  <si>
    <t>CLENDA LUCIA FERNANDES SIQUEIRA</t>
  </si>
  <si>
    <t>ELIANA CURADO BARBOSA</t>
  </si>
  <si>
    <t>ERION DE PAIVA MAIA</t>
  </si>
  <si>
    <t>FÁBIO DA FONSECA LOPES</t>
  </si>
  <si>
    <t>FELIX TABERA FILHO</t>
  </si>
  <si>
    <t>JOÃO ALVES DE ARAÚJO</t>
  </si>
  <si>
    <t>JOSE ALLAN LINS DE ALENCAR</t>
  </si>
  <si>
    <t>JOSÉ KASUO OTSUKA</t>
  </si>
  <si>
    <t>JOSÉ MESSIAS DE OLIVEIRA</t>
  </si>
  <si>
    <t>LUCAS BERNARDES DA COSTA</t>
  </si>
  <si>
    <t>MARCIA REGINA BUSO RODRIGUES</t>
  </si>
  <si>
    <t>MARIA DE NAZARE OLIVEIRA</t>
  </si>
  <si>
    <t>MARIA ELIZABETH DE MORAES</t>
  </si>
  <si>
    <t>MARILENA MENDES DE OLIVEIRA</t>
  </si>
  <si>
    <t>MARILUCIA LEANDRO UCHO SIQUEIRA CAMPOS</t>
  </si>
  <si>
    <t>PAULO AFONSO MENDES PARAGUASSU</t>
  </si>
  <si>
    <t>SALOÉ FERREIRA DA SILVA</t>
  </si>
  <si>
    <t>TERESINHA DE JESUS OLIVEIRA SOUSA CAMPOS GARCIA</t>
  </si>
  <si>
    <t>VERA TEREZINHA ESTAVARENGO</t>
  </si>
  <si>
    <t>WANIA DE LIMA E SILVA</t>
  </si>
  <si>
    <t>WASHIGTON LUIZ MENDES DE OLIVEIRA</t>
  </si>
  <si>
    <t>WILSON ANTONIO DE ARAUJO</t>
  </si>
  <si>
    <t>Ministério Público do Estado de Tocantins (MPTO)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</si>
</sst>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#,##0.00;[Red]\-&quot;R$&quot;#,##0.00"/>
    <numFmt numFmtId="164" formatCode="[$-416]General"/>
    <numFmt numFmtId="165" formatCode="#,##0.00;&quot;-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/>
  </cellStyleXfs>
  <cellXfs count="45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37" borderId="16" xfId="0" applyFont="1" applyFill="1" applyBorder="1" applyAlignment="1" applyProtection="1">
      <alignment horizontal="justify" vertical="center" wrapText="1"/>
    </xf>
    <xf numFmtId="4" fontId="25" fillId="37" borderId="16" xfId="0" applyNumberFormat="1" applyFont="1" applyFill="1" applyBorder="1" applyAlignment="1" applyProtection="1">
      <alignment horizontal="right" vertical="center" wrapText="1"/>
    </xf>
    <xf numFmtId="164" fontId="26" fillId="0" borderId="16" xfId="42" applyFont="1" applyBorder="1" applyAlignment="1">
      <alignment vertical="center" wrapText="1"/>
    </xf>
    <xf numFmtId="164" fontId="26" fillId="0" borderId="16" xfId="42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 wrapText="1"/>
    </xf>
    <xf numFmtId="165" fontId="26" fillId="0" borderId="16" xfId="0" applyNumberFormat="1" applyFont="1" applyBorder="1" applyAlignment="1">
      <alignment horizontal="right" vertical="center" wrapText="1"/>
    </xf>
    <xf numFmtId="165" fontId="26" fillId="0" borderId="16" xfId="0" applyNumberFormat="1" applyFont="1" applyBorder="1" applyAlignment="1">
      <alignment horizontal="right"/>
    </xf>
    <xf numFmtId="164" fontId="26" fillId="0" borderId="16" xfId="42" applyFont="1" applyBorder="1" applyAlignment="1">
      <alignment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xcel Built-in Normal" xfId="42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675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8">
        <v>33689.11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33689.11</v>
      </c>
      <c r="K22" s="38">
        <v>-3705.8</v>
      </c>
      <c r="L22" s="38">
        <v>-7376.05</v>
      </c>
      <c r="M22" s="38">
        <v>0</v>
      </c>
      <c r="N22" s="38">
        <v>-11081.85</v>
      </c>
      <c r="O22" s="38">
        <v>22607.26</v>
      </c>
      <c r="P22" s="11"/>
      <c r="Q22" s="11"/>
    </row>
    <row r="23" spans="1:17" ht="25.5" x14ac:dyDescent="0.25">
      <c r="A23" s="37" t="s">
        <v>293</v>
      </c>
      <c r="B23" s="37" t="s">
        <v>294</v>
      </c>
      <c r="C23" s="37" t="s">
        <v>295</v>
      </c>
      <c r="D23" s="38">
        <v>32004.65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32004.65</v>
      </c>
      <c r="K23" s="38">
        <v>-3520.51</v>
      </c>
      <c r="L23" s="38">
        <v>-8383.34</v>
      </c>
      <c r="M23" s="38">
        <v>0</v>
      </c>
      <c r="N23" s="38">
        <v>-11903.85</v>
      </c>
      <c r="O23" s="38">
        <v>20100.8</v>
      </c>
      <c r="P23" s="11"/>
      <c r="Q23" s="11"/>
    </row>
    <row r="24" spans="1:17" ht="25.5" x14ac:dyDescent="0.25">
      <c r="A24" s="37" t="s">
        <v>296</v>
      </c>
      <c r="B24" s="37" t="s">
        <v>297</v>
      </c>
      <c r="C24" s="37" t="s">
        <v>298</v>
      </c>
      <c r="D24" s="38">
        <v>33689.11</v>
      </c>
      <c r="E24" s="38">
        <v>0</v>
      </c>
      <c r="F24" s="38">
        <v>0</v>
      </c>
      <c r="G24" s="38">
        <v>0</v>
      </c>
      <c r="H24" s="38">
        <v>905.62</v>
      </c>
      <c r="I24" s="38">
        <v>0</v>
      </c>
      <c r="J24" s="38">
        <v>34594.730000000003</v>
      </c>
      <c r="K24" s="38">
        <v>-3705.8</v>
      </c>
      <c r="L24" s="38">
        <v>-7439.69</v>
      </c>
      <c r="M24" s="38">
        <v>0</v>
      </c>
      <c r="N24" s="38">
        <v>-11145.49</v>
      </c>
      <c r="O24" s="38">
        <v>23449.24</v>
      </c>
      <c r="P24" s="11"/>
      <c r="Q24" s="11"/>
    </row>
    <row r="25" spans="1:17" ht="25.5" x14ac:dyDescent="0.25">
      <c r="A25" s="37" t="s">
        <v>299</v>
      </c>
      <c r="B25" s="37" t="s">
        <v>300</v>
      </c>
      <c r="C25" s="37" t="s">
        <v>301</v>
      </c>
      <c r="D25" s="38">
        <v>33689.11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33689.11</v>
      </c>
      <c r="K25" s="38">
        <v>-3705.8</v>
      </c>
      <c r="L25" s="38">
        <v>-8870.33</v>
      </c>
      <c r="M25" s="38">
        <v>0</v>
      </c>
      <c r="N25" s="38">
        <v>-12576.13</v>
      </c>
      <c r="O25" s="38">
        <v>21112.98</v>
      </c>
      <c r="P25" s="11"/>
      <c r="Q25" s="11"/>
    </row>
    <row r="26" spans="1:17" ht="25.5" x14ac:dyDescent="0.25">
      <c r="A26" s="37" t="s">
        <v>302</v>
      </c>
      <c r="B26" s="37" t="s">
        <v>303</v>
      </c>
      <c r="C26" s="37" t="s">
        <v>304</v>
      </c>
      <c r="D26" s="38">
        <v>33689.11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33689.11</v>
      </c>
      <c r="K26" s="38">
        <v>-3705.8</v>
      </c>
      <c r="L26" s="38">
        <v>-6095.58</v>
      </c>
      <c r="M26" s="38">
        <v>0</v>
      </c>
      <c r="N26" s="38">
        <v>-9801.3799999999992</v>
      </c>
      <c r="O26" s="38">
        <v>23887.73</v>
      </c>
      <c r="P26" s="11"/>
      <c r="Q26" s="11"/>
    </row>
    <row r="27" spans="1:17" ht="25.5" x14ac:dyDescent="0.25">
      <c r="A27" s="37" t="s">
        <v>305</v>
      </c>
      <c r="B27" s="37" t="s">
        <v>306</v>
      </c>
      <c r="C27" s="37" t="s">
        <v>307</v>
      </c>
      <c r="D27" s="38">
        <v>35462.22</v>
      </c>
      <c r="E27" s="38">
        <v>0</v>
      </c>
      <c r="F27" s="38">
        <v>0</v>
      </c>
      <c r="G27" s="38">
        <v>0</v>
      </c>
      <c r="H27" s="38">
        <v>1906.57</v>
      </c>
      <c r="I27" s="38">
        <v>3900.84</v>
      </c>
      <c r="J27" s="38">
        <v>41269.629999999997</v>
      </c>
      <c r="K27" s="38">
        <v>-3900.84</v>
      </c>
      <c r="L27" s="38">
        <v>-9387.8799999999992</v>
      </c>
      <c r="M27" s="38">
        <v>-1888.61</v>
      </c>
      <c r="N27" s="38">
        <v>-15177.33</v>
      </c>
      <c r="O27" s="38">
        <v>26092.3</v>
      </c>
      <c r="P27" s="11"/>
      <c r="Q27" s="11"/>
    </row>
    <row r="28" spans="1:17" ht="25.5" x14ac:dyDescent="0.25">
      <c r="A28" s="37" t="s">
        <v>308</v>
      </c>
      <c r="B28" s="37" t="s">
        <v>309</v>
      </c>
      <c r="C28" s="37" t="s">
        <v>310</v>
      </c>
      <c r="D28" s="38">
        <v>33689.11</v>
      </c>
      <c r="E28" s="38">
        <v>0</v>
      </c>
      <c r="F28" s="38">
        <v>0</v>
      </c>
      <c r="G28" s="38">
        <v>16844.560000000001</v>
      </c>
      <c r="H28" s="38">
        <v>905.62</v>
      </c>
      <c r="I28" s="38">
        <v>3705.8</v>
      </c>
      <c r="J28" s="38">
        <v>55145.09</v>
      </c>
      <c r="K28" s="38">
        <v>-3705.8</v>
      </c>
      <c r="L28" s="38">
        <v>-8320.1</v>
      </c>
      <c r="M28" s="38">
        <v>0</v>
      </c>
      <c r="N28" s="38">
        <v>-12025.9</v>
      </c>
      <c r="O28" s="38">
        <v>43119.19</v>
      </c>
      <c r="P28" s="11"/>
      <c r="Q28" s="11"/>
    </row>
    <row r="29" spans="1:17" ht="25.5" x14ac:dyDescent="0.25">
      <c r="A29" s="37" t="s">
        <v>311</v>
      </c>
      <c r="B29" s="37" t="s">
        <v>312</v>
      </c>
      <c r="C29" s="37" t="s">
        <v>313</v>
      </c>
      <c r="D29" s="38">
        <v>33689.11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33689.11</v>
      </c>
      <c r="K29" s="38">
        <v>-3705.8</v>
      </c>
      <c r="L29" s="38">
        <v>-7271.78</v>
      </c>
      <c r="M29" s="38">
        <v>0</v>
      </c>
      <c r="N29" s="38">
        <v>-10977.58</v>
      </c>
      <c r="O29" s="38">
        <v>22711.53</v>
      </c>
      <c r="P29" s="11"/>
      <c r="Q29" s="11"/>
    </row>
    <row r="30" spans="1:17" ht="25.5" x14ac:dyDescent="0.25">
      <c r="A30" s="37" t="s">
        <v>314</v>
      </c>
      <c r="B30" s="37" t="s">
        <v>315</v>
      </c>
      <c r="C30" s="37" t="s">
        <v>316</v>
      </c>
      <c r="D30" s="38">
        <v>35462.22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35462.22</v>
      </c>
      <c r="K30" s="38">
        <v>-3900.84</v>
      </c>
      <c r="L30" s="38">
        <v>-8811.43</v>
      </c>
      <c r="M30" s="38">
        <v>-1888.61</v>
      </c>
      <c r="N30" s="38">
        <v>-14600.88</v>
      </c>
      <c r="O30" s="38">
        <v>20861.34</v>
      </c>
      <c r="P30" s="11"/>
      <c r="Q30" s="11"/>
    </row>
    <row r="31" spans="1:17" ht="25.5" x14ac:dyDescent="0.25">
      <c r="A31" s="37" t="s">
        <v>317</v>
      </c>
      <c r="B31" s="37" t="s">
        <v>318</v>
      </c>
      <c r="C31" s="37" t="s">
        <v>319</v>
      </c>
      <c r="D31" s="38">
        <v>28884.2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28884.2</v>
      </c>
      <c r="K31" s="38">
        <v>-3177.26</v>
      </c>
      <c r="L31" s="38">
        <v>-7324.79</v>
      </c>
      <c r="M31" s="38">
        <v>0</v>
      </c>
      <c r="N31" s="38">
        <v>-10502.05</v>
      </c>
      <c r="O31" s="38">
        <v>18382.150000000001</v>
      </c>
      <c r="P31" s="11"/>
      <c r="Q31" s="11"/>
    </row>
    <row r="32" spans="1:17" ht="25.5" x14ac:dyDescent="0.25">
      <c r="A32" s="37" t="s">
        <v>320</v>
      </c>
      <c r="B32" s="37" t="s">
        <v>321</v>
      </c>
      <c r="C32" s="37" t="s">
        <v>322</v>
      </c>
      <c r="D32" s="38">
        <v>33689.11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33689.11</v>
      </c>
      <c r="K32" s="38">
        <v>-3705.8</v>
      </c>
      <c r="L32" s="38">
        <v>-7376.05</v>
      </c>
      <c r="M32" s="38">
        <v>0</v>
      </c>
      <c r="N32" s="38">
        <v>-11081.85</v>
      </c>
      <c r="O32" s="38">
        <v>22607.26</v>
      </c>
      <c r="P32" s="11"/>
      <c r="Q32" s="11"/>
    </row>
    <row r="33" spans="1:17" ht="25.5" x14ac:dyDescent="0.25">
      <c r="A33" s="37" t="s">
        <v>323</v>
      </c>
      <c r="B33" s="37" t="s">
        <v>324</v>
      </c>
      <c r="C33" s="37" t="s">
        <v>325</v>
      </c>
      <c r="D33" s="38">
        <v>33689.11</v>
      </c>
      <c r="E33" s="38">
        <v>0</v>
      </c>
      <c r="F33" s="38">
        <v>0</v>
      </c>
      <c r="G33" s="38">
        <v>0</v>
      </c>
      <c r="H33" s="38">
        <v>1449</v>
      </c>
      <c r="I33" s="38">
        <v>0</v>
      </c>
      <c r="J33" s="38">
        <v>35138.11</v>
      </c>
      <c r="K33" s="38">
        <v>-3705.8</v>
      </c>
      <c r="L33" s="38">
        <v>-8969.9500000000007</v>
      </c>
      <c r="M33" s="38">
        <v>0</v>
      </c>
      <c r="N33" s="38">
        <v>-12675.75</v>
      </c>
      <c r="O33" s="38">
        <v>22462.36</v>
      </c>
      <c r="P33" s="11"/>
      <c r="Q33" s="11"/>
    </row>
    <row r="34" spans="1:17" x14ac:dyDescent="0.25">
      <c r="A34" s="39" t="s">
        <v>644</v>
      </c>
      <c r="B34" s="40" t="s">
        <v>645</v>
      </c>
      <c r="C34" s="41" t="s">
        <v>646</v>
      </c>
      <c r="D34" s="42">
        <v>35462.22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f>D34+E34+F34+G34+H34+I34</f>
        <v>35462.22</v>
      </c>
      <c r="K34" s="43">
        <v>3258.5</v>
      </c>
      <c r="L34" s="43">
        <v>7986.66</v>
      </c>
      <c r="M34" s="43">
        <v>0</v>
      </c>
      <c r="N34" s="42">
        <f>K34+L34+M34</f>
        <v>11245.16</v>
      </c>
      <c r="O34" s="42">
        <f>J34-N34</f>
        <v>24217.06</v>
      </c>
      <c r="P34" s="11"/>
      <c r="Q34" s="11"/>
    </row>
    <row r="35" spans="1:17" ht="25.5" x14ac:dyDescent="0.25">
      <c r="A35" s="37" t="s">
        <v>326</v>
      </c>
      <c r="B35" s="37" t="s">
        <v>318</v>
      </c>
      <c r="C35" s="37" t="s">
        <v>327</v>
      </c>
      <c r="D35" s="38">
        <v>28884.2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28884.2</v>
      </c>
      <c r="K35" s="38">
        <v>-3177.26</v>
      </c>
      <c r="L35" s="38">
        <v>-6147.91</v>
      </c>
      <c r="M35" s="38">
        <v>0</v>
      </c>
      <c r="N35" s="38">
        <v>-9325.17</v>
      </c>
      <c r="O35" s="38">
        <v>19559.03</v>
      </c>
      <c r="P35" s="11"/>
      <c r="Q35" s="11"/>
    </row>
    <row r="36" spans="1:17" ht="25.5" x14ac:dyDescent="0.25">
      <c r="A36" s="37" t="s">
        <v>328</v>
      </c>
      <c r="B36" s="37" t="s">
        <v>329</v>
      </c>
      <c r="C36" s="37" t="s">
        <v>330</v>
      </c>
      <c r="D36" s="38">
        <v>33689.11</v>
      </c>
      <c r="E36" s="38">
        <v>0</v>
      </c>
      <c r="F36" s="38">
        <v>0</v>
      </c>
      <c r="G36" s="38">
        <v>16844.560000000001</v>
      </c>
      <c r="H36" s="38">
        <v>1811.25</v>
      </c>
      <c r="I36" s="38">
        <v>0</v>
      </c>
      <c r="J36" s="38">
        <v>52344.92</v>
      </c>
      <c r="K36" s="38">
        <v>-3705.8</v>
      </c>
      <c r="L36" s="38">
        <v>-9212.01</v>
      </c>
      <c r="M36" s="38">
        <v>0</v>
      </c>
      <c r="N36" s="38">
        <v>-12917.81</v>
      </c>
      <c r="O36" s="38">
        <v>39427.11</v>
      </c>
      <c r="P36" s="11"/>
      <c r="Q36" s="11"/>
    </row>
    <row r="37" spans="1:17" ht="25.5" x14ac:dyDescent="0.25">
      <c r="A37" s="37" t="s">
        <v>331</v>
      </c>
      <c r="B37" s="37" t="s">
        <v>332</v>
      </c>
      <c r="C37" s="37" t="s">
        <v>333</v>
      </c>
      <c r="D37" s="38">
        <v>33689.11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33689.11</v>
      </c>
      <c r="K37" s="38">
        <v>-3705.8</v>
      </c>
      <c r="L37" s="38">
        <v>-7376.05</v>
      </c>
      <c r="M37" s="38">
        <v>0</v>
      </c>
      <c r="N37" s="38">
        <v>-11081.85</v>
      </c>
      <c r="O37" s="38">
        <v>22607.26</v>
      </c>
      <c r="P37" s="11"/>
      <c r="Q37" s="11"/>
    </row>
    <row r="38" spans="1:17" ht="25.5" x14ac:dyDescent="0.25">
      <c r="A38" s="37" t="s">
        <v>334</v>
      </c>
      <c r="B38" s="37" t="s">
        <v>335</v>
      </c>
      <c r="C38" s="37" t="s">
        <v>336</v>
      </c>
      <c r="D38" s="38">
        <v>33027.360000000001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33027.360000000001</v>
      </c>
      <c r="K38" s="38">
        <v>-3633.01</v>
      </c>
      <c r="L38" s="38">
        <v>-7214.09</v>
      </c>
      <c r="M38" s="38">
        <v>0</v>
      </c>
      <c r="N38" s="38">
        <v>-10847.1</v>
      </c>
      <c r="O38" s="38">
        <v>22180.26</v>
      </c>
      <c r="P38" s="11"/>
      <c r="Q38" s="11"/>
    </row>
    <row r="39" spans="1:17" ht="25.5" x14ac:dyDescent="0.25">
      <c r="A39" s="37" t="s">
        <v>337</v>
      </c>
      <c r="B39" s="37" t="s">
        <v>338</v>
      </c>
      <c r="C39" s="37" t="s">
        <v>339</v>
      </c>
      <c r="D39" s="38">
        <v>33689.11</v>
      </c>
      <c r="E39" s="38">
        <v>0</v>
      </c>
      <c r="F39" s="38">
        <v>0</v>
      </c>
      <c r="G39" s="38">
        <v>0</v>
      </c>
      <c r="H39" s="38">
        <v>724.5</v>
      </c>
      <c r="I39" s="38">
        <v>0</v>
      </c>
      <c r="J39" s="38">
        <v>34413.61</v>
      </c>
      <c r="K39" s="38">
        <v>-3705.8</v>
      </c>
      <c r="L39" s="38">
        <v>-7077.95</v>
      </c>
      <c r="M39" s="38">
        <v>0</v>
      </c>
      <c r="N39" s="38">
        <v>-10783.75</v>
      </c>
      <c r="O39" s="38">
        <v>23629.86</v>
      </c>
      <c r="P39" s="11"/>
      <c r="Q39" s="11"/>
    </row>
    <row r="40" spans="1:17" ht="38.25" x14ac:dyDescent="0.25">
      <c r="A40" s="37" t="s">
        <v>340</v>
      </c>
      <c r="B40" s="37" t="s">
        <v>341</v>
      </c>
      <c r="C40" s="37" t="s">
        <v>342</v>
      </c>
      <c r="D40" s="38">
        <v>33689.11</v>
      </c>
      <c r="E40" s="38">
        <v>0</v>
      </c>
      <c r="F40" s="38">
        <v>6737.82</v>
      </c>
      <c r="G40" s="38">
        <v>0</v>
      </c>
      <c r="H40" s="38">
        <v>0</v>
      </c>
      <c r="I40" s="38">
        <v>0</v>
      </c>
      <c r="J40" s="38">
        <v>40426.93</v>
      </c>
      <c r="K40" s="38">
        <v>-3705.8</v>
      </c>
      <c r="L40" s="38">
        <v>-8760.7999999999993</v>
      </c>
      <c r="M40" s="38">
        <v>-1133.6099999999999</v>
      </c>
      <c r="N40" s="38">
        <v>-13600.21</v>
      </c>
      <c r="O40" s="38">
        <v>26826.720000000001</v>
      </c>
      <c r="P40" s="11"/>
      <c r="Q40" s="11"/>
    </row>
    <row r="41" spans="1:17" ht="25.5" x14ac:dyDescent="0.25">
      <c r="A41" s="37" t="s">
        <v>343</v>
      </c>
      <c r="B41" s="37" t="s">
        <v>344</v>
      </c>
      <c r="C41" s="37" t="s">
        <v>345</v>
      </c>
      <c r="D41" s="38">
        <v>33689.11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33689.11</v>
      </c>
      <c r="K41" s="38">
        <v>-3705.8</v>
      </c>
      <c r="L41" s="38">
        <v>-8656.0499999999993</v>
      </c>
      <c r="M41" s="38">
        <v>0</v>
      </c>
      <c r="N41" s="38">
        <v>-12361.85</v>
      </c>
      <c r="O41" s="38">
        <v>21327.26</v>
      </c>
      <c r="P41" s="11"/>
      <c r="Q41" s="11"/>
    </row>
    <row r="42" spans="1:17" ht="25.5" x14ac:dyDescent="0.25">
      <c r="A42" s="37" t="s">
        <v>346</v>
      </c>
      <c r="B42" s="37" t="s">
        <v>347</v>
      </c>
      <c r="C42" s="37" t="s">
        <v>348</v>
      </c>
      <c r="D42" s="38">
        <v>32004.65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32004.65</v>
      </c>
      <c r="K42" s="38">
        <v>-3520.51</v>
      </c>
      <c r="L42" s="38">
        <v>-6859.5</v>
      </c>
      <c r="M42" s="38">
        <v>0</v>
      </c>
      <c r="N42" s="38">
        <v>-10380.01</v>
      </c>
      <c r="O42" s="38">
        <v>21624.639999999999</v>
      </c>
      <c r="P42" s="11"/>
      <c r="Q42" s="11"/>
    </row>
    <row r="43" spans="1:17" ht="25.5" x14ac:dyDescent="0.25">
      <c r="A43" s="37" t="s">
        <v>349</v>
      </c>
      <c r="B43" s="37" t="s">
        <v>350</v>
      </c>
      <c r="C43" s="37" t="s">
        <v>351</v>
      </c>
      <c r="D43" s="38">
        <v>33689.11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33689.11</v>
      </c>
      <c r="K43" s="38">
        <v>-3705.8</v>
      </c>
      <c r="L43" s="38">
        <v>-6754.35</v>
      </c>
      <c r="M43" s="38">
        <v>0</v>
      </c>
      <c r="N43" s="38">
        <v>-10460.15</v>
      </c>
      <c r="O43" s="38">
        <v>23228.959999999999</v>
      </c>
      <c r="P43" s="11"/>
      <c r="Q43" s="11"/>
    </row>
    <row r="44" spans="1:17" ht="25.5" x14ac:dyDescent="0.25">
      <c r="A44" s="37" t="s">
        <v>352</v>
      </c>
      <c r="B44" s="37" t="s">
        <v>353</v>
      </c>
      <c r="C44" s="37" t="s">
        <v>354</v>
      </c>
      <c r="D44" s="38">
        <v>33689.11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33689.11</v>
      </c>
      <c r="K44" s="38">
        <v>-3705.8</v>
      </c>
      <c r="L44" s="38">
        <v>-7271.78</v>
      </c>
      <c r="M44" s="38">
        <v>0</v>
      </c>
      <c r="N44" s="38">
        <v>-10977.58</v>
      </c>
      <c r="O44" s="38">
        <v>22711.53</v>
      </c>
      <c r="P44" s="11"/>
      <c r="Q44" s="11"/>
    </row>
    <row r="45" spans="1:17" ht="38.25" x14ac:dyDescent="0.25">
      <c r="A45" s="37" t="s">
        <v>355</v>
      </c>
      <c r="B45" s="37" t="s">
        <v>318</v>
      </c>
      <c r="C45" s="37" t="s">
        <v>356</v>
      </c>
      <c r="D45" s="38">
        <v>28884.2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28884.2</v>
      </c>
      <c r="K45" s="38">
        <v>-3177.26</v>
      </c>
      <c r="L45" s="38">
        <v>-6200.05</v>
      </c>
      <c r="M45" s="38">
        <v>0</v>
      </c>
      <c r="N45" s="38">
        <v>-9377.31</v>
      </c>
      <c r="O45" s="38">
        <v>19506.89</v>
      </c>
      <c r="P45" s="11"/>
      <c r="Q45" s="11"/>
    </row>
    <row r="46" spans="1:17" x14ac:dyDescent="0.25">
      <c r="A46" s="39" t="s">
        <v>647</v>
      </c>
      <c r="B46" s="40" t="s">
        <v>645</v>
      </c>
      <c r="C46" s="41" t="s">
        <v>646</v>
      </c>
      <c r="D46" s="42">
        <v>35462.22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f>D46+E46+F46+G46+H46+I46</f>
        <v>35462.22</v>
      </c>
      <c r="K46" s="43">
        <v>3258.5</v>
      </c>
      <c r="L46" s="43">
        <v>7463.07</v>
      </c>
      <c r="M46" s="43">
        <v>0</v>
      </c>
      <c r="N46" s="42">
        <f>K46+L46+M46</f>
        <v>10721.57</v>
      </c>
      <c r="O46" s="42">
        <f>J46-N46</f>
        <v>24740.65</v>
      </c>
      <c r="P46" s="11"/>
      <c r="Q46" s="11"/>
    </row>
    <row r="47" spans="1:17" ht="51" x14ac:dyDescent="0.25">
      <c r="A47" s="37" t="s">
        <v>357</v>
      </c>
      <c r="B47" s="37" t="s">
        <v>358</v>
      </c>
      <c r="C47" s="37" t="s">
        <v>359</v>
      </c>
      <c r="D47" s="38">
        <v>33689.11</v>
      </c>
      <c r="E47" s="38">
        <v>0</v>
      </c>
      <c r="F47" s="38">
        <v>6737.82</v>
      </c>
      <c r="G47" s="38">
        <v>0</v>
      </c>
      <c r="H47" s="38">
        <v>0</v>
      </c>
      <c r="I47" s="38">
        <v>3705.8</v>
      </c>
      <c r="J47" s="38">
        <v>44132.73</v>
      </c>
      <c r="K47" s="38">
        <v>-3705.8</v>
      </c>
      <c r="L47" s="38">
        <v>-8812.93</v>
      </c>
      <c r="M47" s="38">
        <v>-1133.6099999999999</v>
      </c>
      <c r="N47" s="38">
        <v>-13652.34</v>
      </c>
      <c r="O47" s="38">
        <v>30480.39</v>
      </c>
      <c r="P47" s="11"/>
      <c r="Q47" s="11"/>
    </row>
    <row r="48" spans="1:17" ht="25.5" x14ac:dyDescent="0.25">
      <c r="A48" s="37" t="s">
        <v>360</v>
      </c>
      <c r="B48" s="37" t="s">
        <v>361</v>
      </c>
      <c r="C48" s="37" t="s">
        <v>362</v>
      </c>
      <c r="D48" s="38">
        <v>33689.11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33689.11</v>
      </c>
      <c r="K48" s="38">
        <v>-3705.8</v>
      </c>
      <c r="L48" s="38">
        <v>-7574.29</v>
      </c>
      <c r="M48" s="38">
        <v>0</v>
      </c>
      <c r="N48" s="38">
        <v>-11280.09</v>
      </c>
      <c r="O48" s="38">
        <v>22409.02</v>
      </c>
      <c r="P48" s="11"/>
      <c r="Q48" s="11"/>
    </row>
    <row r="49" spans="1:17" ht="25.5" x14ac:dyDescent="0.25">
      <c r="A49" s="37" t="s">
        <v>363</v>
      </c>
      <c r="B49" s="37" t="s">
        <v>364</v>
      </c>
      <c r="C49" s="37" t="s">
        <v>365</v>
      </c>
      <c r="D49" s="38">
        <v>33689.11</v>
      </c>
      <c r="E49" s="38">
        <v>0</v>
      </c>
      <c r="F49" s="38">
        <v>0</v>
      </c>
      <c r="G49" s="38">
        <v>0</v>
      </c>
      <c r="H49" s="38">
        <v>0</v>
      </c>
      <c r="I49" s="38">
        <v>3705.8</v>
      </c>
      <c r="J49" s="38">
        <v>37394.910000000003</v>
      </c>
      <c r="K49" s="38">
        <v>-3705.8</v>
      </c>
      <c r="L49" s="38">
        <v>-6625.3</v>
      </c>
      <c r="M49" s="38">
        <v>0</v>
      </c>
      <c r="N49" s="38">
        <v>-10331.1</v>
      </c>
      <c r="O49" s="38">
        <v>27063.81</v>
      </c>
      <c r="P49" s="11"/>
      <c r="Q49" s="11"/>
    </row>
    <row r="50" spans="1:17" x14ac:dyDescent="0.25">
      <c r="A50" s="39" t="s">
        <v>648</v>
      </c>
      <c r="B50" s="40" t="s">
        <v>645</v>
      </c>
      <c r="C50" s="41" t="s">
        <v>649</v>
      </c>
      <c r="D50" s="42">
        <v>35462.22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f>D50+E50+F50+G50+H50+I50</f>
        <v>35462.22</v>
      </c>
      <c r="K50" s="43">
        <v>3258.5</v>
      </c>
      <c r="L50" s="43">
        <v>7463.07</v>
      </c>
      <c r="M50" s="43">
        <v>0</v>
      </c>
      <c r="N50" s="42">
        <f>K50+L50+M50</f>
        <v>10721.57</v>
      </c>
      <c r="O50" s="42">
        <f>J50-N50</f>
        <v>24740.65</v>
      </c>
      <c r="P50" s="11"/>
      <c r="Q50" s="11"/>
    </row>
    <row r="51" spans="1:17" x14ac:dyDescent="0.25">
      <c r="A51" s="39" t="s">
        <v>650</v>
      </c>
      <c r="B51" s="40" t="s">
        <v>651</v>
      </c>
      <c r="C51" s="41" t="s">
        <v>649</v>
      </c>
      <c r="D51" s="42">
        <v>33689.11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f>D51+E51+F51+G51+H51+I51</f>
        <v>33689.11</v>
      </c>
      <c r="K51" s="43">
        <v>3063.46</v>
      </c>
      <c r="L51" s="43">
        <v>7552.69</v>
      </c>
      <c r="M51" s="43">
        <v>0</v>
      </c>
      <c r="N51" s="42">
        <f>K51+L51+M51</f>
        <v>10616.15</v>
      </c>
      <c r="O51" s="42">
        <f>J51-N51</f>
        <v>23072.959999999999</v>
      </c>
      <c r="P51" s="11"/>
      <c r="Q51" s="11"/>
    </row>
    <row r="52" spans="1:17" x14ac:dyDescent="0.25">
      <c r="A52" s="39" t="s">
        <v>652</v>
      </c>
      <c r="B52" s="40" t="s">
        <v>645</v>
      </c>
      <c r="C52" s="41" t="s">
        <v>649</v>
      </c>
      <c r="D52" s="42">
        <v>35462.22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f>D52+E52+F52+G52+H52+I52</f>
        <v>35462.22</v>
      </c>
      <c r="K52" s="43">
        <v>3258.5</v>
      </c>
      <c r="L52" s="43">
        <v>7463.07</v>
      </c>
      <c r="M52" s="43">
        <v>0</v>
      </c>
      <c r="N52" s="42">
        <f>K52+L52+M52</f>
        <v>10721.57</v>
      </c>
      <c r="O52" s="42">
        <f>J52-N52</f>
        <v>24740.65</v>
      </c>
      <c r="P52" s="11"/>
      <c r="Q52" s="11"/>
    </row>
    <row r="53" spans="1:17" x14ac:dyDescent="0.25">
      <c r="A53" s="39" t="s">
        <v>653</v>
      </c>
      <c r="B53" s="40" t="s">
        <v>651</v>
      </c>
      <c r="C53" s="41" t="s">
        <v>646</v>
      </c>
      <c r="D53" s="42">
        <v>33689.11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f>D53+E53+F53+G53+H53+I53</f>
        <v>33689.11</v>
      </c>
      <c r="K53" s="43">
        <v>2421.12</v>
      </c>
      <c r="L53" s="43">
        <v>0</v>
      </c>
      <c r="M53" s="43">
        <v>0</v>
      </c>
      <c r="N53" s="42">
        <f>K53+L53+M53</f>
        <v>2421.12</v>
      </c>
      <c r="O53" s="42">
        <f>J53-N53</f>
        <v>31267.99</v>
      </c>
      <c r="P53" s="11"/>
      <c r="Q53" s="11"/>
    </row>
    <row r="54" spans="1:17" ht="25.5" x14ac:dyDescent="0.25">
      <c r="A54" s="37" t="s">
        <v>366</v>
      </c>
      <c r="B54" s="37" t="s">
        <v>367</v>
      </c>
      <c r="C54" s="37" t="s">
        <v>368</v>
      </c>
      <c r="D54" s="38">
        <v>33689.11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33689.11</v>
      </c>
      <c r="K54" s="38">
        <v>-3705.8</v>
      </c>
      <c r="L54" s="38">
        <v>-8141.49</v>
      </c>
      <c r="M54" s="38">
        <v>0</v>
      </c>
      <c r="N54" s="38">
        <v>-11847.29</v>
      </c>
      <c r="O54" s="38">
        <v>21841.82</v>
      </c>
      <c r="P54" s="11"/>
      <c r="Q54" s="11"/>
    </row>
    <row r="55" spans="1:17" ht="25.5" x14ac:dyDescent="0.25">
      <c r="A55" s="37" t="s">
        <v>369</v>
      </c>
      <c r="B55" s="37" t="s">
        <v>370</v>
      </c>
      <c r="C55" s="37" t="s">
        <v>371</v>
      </c>
      <c r="D55" s="38">
        <v>33689.11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33689.11</v>
      </c>
      <c r="K55" s="38">
        <v>-3705.8</v>
      </c>
      <c r="L55" s="38">
        <v>-7869.49</v>
      </c>
      <c r="M55" s="38">
        <v>0</v>
      </c>
      <c r="N55" s="38">
        <v>-11575.29</v>
      </c>
      <c r="O55" s="38">
        <v>22113.82</v>
      </c>
      <c r="P55" s="11"/>
      <c r="Q55" s="11"/>
    </row>
    <row r="56" spans="1:17" ht="25.5" x14ac:dyDescent="0.25">
      <c r="A56" s="37" t="s">
        <v>372</v>
      </c>
      <c r="B56" s="37" t="s">
        <v>373</v>
      </c>
      <c r="C56" s="37" t="s">
        <v>374</v>
      </c>
      <c r="D56" s="38">
        <v>33689.11</v>
      </c>
      <c r="E56" s="38">
        <v>0</v>
      </c>
      <c r="F56" s="38">
        <v>0</v>
      </c>
      <c r="G56" s="38">
        <v>16844.560000000001</v>
      </c>
      <c r="H56" s="38">
        <v>0</v>
      </c>
      <c r="I56" s="38">
        <v>0</v>
      </c>
      <c r="J56" s="38">
        <v>50533.67</v>
      </c>
      <c r="K56" s="38">
        <v>-3705.8</v>
      </c>
      <c r="L56" s="38">
        <v>-7323.91</v>
      </c>
      <c r="M56" s="38">
        <v>0</v>
      </c>
      <c r="N56" s="38">
        <v>-11029.71</v>
      </c>
      <c r="O56" s="38">
        <v>39503.96</v>
      </c>
      <c r="P56" s="11"/>
      <c r="Q56" s="11"/>
    </row>
    <row r="57" spans="1:17" ht="25.5" x14ac:dyDescent="0.25">
      <c r="A57" s="37" t="s">
        <v>375</v>
      </c>
      <c r="B57" s="37" t="s">
        <v>376</v>
      </c>
      <c r="C57" s="37" t="s">
        <v>377</v>
      </c>
      <c r="D57" s="38">
        <v>33689.11</v>
      </c>
      <c r="E57" s="38">
        <v>0</v>
      </c>
      <c r="F57" s="38">
        <v>0</v>
      </c>
      <c r="G57" s="38">
        <v>0</v>
      </c>
      <c r="H57" s="38">
        <v>905.62</v>
      </c>
      <c r="I57" s="38">
        <v>0</v>
      </c>
      <c r="J57" s="38">
        <v>34594.730000000003</v>
      </c>
      <c r="K57" s="38">
        <v>-3705.8</v>
      </c>
      <c r="L57" s="38">
        <v>-8267.9599999999991</v>
      </c>
      <c r="M57" s="38">
        <v>0</v>
      </c>
      <c r="N57" s="38">
        <v>-11973.76</v>
      </c>
      <c r="O57" s="38">
        <v>22620.97</v>
      </c>
      <c r="P57" s="11"/>
      <c r="Q57" s="11"/>
    </row>
    <row r="58" spans="1:17" ht="25.5" x14ac:dyDescent="0.25">
      <c r="A58" s="37" t="s">
        <v>378</v>
      </c>
      <c r="B58" s="37" t="s">
        <v>379</v>
      </c>
      <c r="C58" s="37" t="s">
        <v>380</v>
      </c>
      <c r="D58" s="38">
        <v>33689.11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33689.11</v>
      </c>
      <c r="K58" s="38">
        <v>-3705.8</v>
      </c>
      <c r="L58" s="38">
        <v>-7376.05</v>
      </c>
      <c r="M58" s="38">
        <v>0</v>
      </c>
      <c r="N58" s="38">
        <v>-11081.85</v>
      </c>
      <c r="O58" s="38">
        <v>22607.26</v>
      </c>
      <c r="P58" s="11"/>
      <c r="Q58" s="11"/>
    </row>
    <row r="59" spans="1:17" ht="25.5" x14ac:dyDescent="0.25">
      <c r="A59" s="37" t="s">
        <v>381</v>
      </c>
      <c r="B59" s="37" t="s">
        <v>382</v>
      </c>
      <c r="C59" s="37" t="s">
        <v>383</v>
      </c>
      <c r="D59" s="38">
        <v>33689.11</v>
      </c>
      <c r="E59" s="38">
        <v>0</v>
      </c>
      <c r="F59" s="38">
        <v>0</v>
      </c>
      <c r="G59" s="38">
        <v>0</v>
      </c>
      <c r="H59" s="38">
        <v>217.35</v>
      </c>
      <c r="I59" s="38">
        <v>0</v>
      </c>
      <c r="J59" s="38">
        <v>33906.46</v>
      </c>
      <c r="K59" s="38">
        <v>-3705.8</v>
      </c>
      <c r="L59" s="38">
        <v>-7563</v>
      </c>
      <c r="M59" s="38">
        <v>0</v>
      </c>
      <c r="N59" s="38">
        <v>-11268.8</v>
      </c>
      <c r="O59" s="38">
        <v>22637.66</v>
      </c>
      <c r="P59" s="11"/>
      <c r="Q59" s="11"/>
    </row>
    <row r="60" spans="1:17" ht="25.5" x14ac:dyDescent="0.25">
      <c r="A60" s="37" t="s">
        <v>384</v>
      </c>
      <c r="B60" s="37" t="s">
        <v>385</v>
      </c>
      <c r="C60" s="37" t="s">
        <v>386</v>
      </c>
      <c r="D60" s="38">
        <v>33689.11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33689.11</v>
      </c>
      <c r="K60" s="38">
        <v>-3863.09</v>
      </c>
      <c r="L60" s="38">
        <v>-8821.82</v>
      </c>
      <c r="M60" s="38">
        <v>-1259.45</v>
      </c>
      <c r="N60" s="38">
        <v>-13944.36</v>
      </c>
      <c r="O60" s="38">
        <v>19744.75</v>
      </c>
      <c r="P60" s="11"/>
      <c r="Q60" s="11"/>
    </row>
    <row r="61" spans="1:17" ht="25.5" x14ac:dyDescent="0.25">
      <c r="A61" s="37" t="s">
        <v>387</v>
      </c>
      <c r="B61" s="37" t="s">
        <v>388</v>
      </c>
      <c r="C61" s="37" t="s">
        <v>389</v>
      </c>
      <c r="D61" s="38">
        <v>33689.11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33689.11</v>
      </c>
      <c r="K61" s="38">
        <v>-3863.09</v>
      </c>
      <c r="L61" s="38">
        <v>-8769.68</v>
      </c>
      <c r="M61" s="38">
        <v>-1259.45</v>
      </c>
      <c r="N61" s="38">
        <v>-13892.22</v>
      </c>
      <c r="O61" s="38">
        <v>19796.89</v>
      </c>
      <c r="P61" s="11"/>
      <c r="Q61" s="11"/>
    </row>
    <row r="62" spans="1:17" x14ac:dyDescent="0.25">
      <c r="A62" s="37" t="s">
        <v>390</v>
      </c>
      <c r="B62" s="37" t="s">
        <v>318</v>
      </c>
      <c r="C62" s="37" t="s">
        <v>391</v>
      </c>
      <c r="D62" s="38">
        <v>28884.2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28884.2</v>
      </c>
      <c r="K62" s="38">
        <v>-3177.26</v>
      </c>
      <c r="L62" s="38">
        <v>-6968.74</v>
      </c>
      <c r="M62" s="38">
        <v>0</v>
      </c>
      <c r="N62" s="38">
        <v>-10146</v>
      </c>
      <c r="O62" s="38">
        <v>18738.2</v>
      </c>
      <c r="P62" s="11"/>
      <c r="Q62" s="11"/>
    </row>
    <row r="63" spans="1:17" x14ac:dyDescent="0.25">
      <c r="A63" s="37" t="s">
        <v>392</v>
      </c>
      <c r="B63" s="37" t="s">
        <v>393</v>
      </c>
      <c r="C63" s="37" t="s">
        <v>394</v>
      </c>
      <c r="D63" s="38">
        <v>35462.22</v>
      </c>
      <c r="E63" s="38">
        <v>0</v>
      </c>
      <c r="F63" s="38">
        <v>0</v>
      </c>
      <c r="G63" s="38">
        <v>0</v>
      </c>
      <c r="H63" s="38">
        <v>0</v>
      </c>
      <c r="I63" s="38">
        <v>3900.84</v>
      </c>
      <c r="J63" s="38">
        <v>39363.06</v>
      </c>
      <c r="K63" s="38">
        <v>-3900.84</v>
      </c>
      <c r="L63" s="38">
        <v>-8863.57</v>
      </c>
      <c r="M63" s="38">
        <v>-1888.61</v>
      </c>
      <c r="N63" s="38">
        <v>-14653.02</v>
      </c>
      <c r="O63" s="38">
        <v>24710.04</v>
      </c>
      <c r="P63" s="11"/>
      <c r="Q63" s="11"/>
    </row>
    <row r="64" spans="1:17" x14ac:dyDescent="0.25">
      <c r="A64" s="39" t="s">
        <v>654</v>
      </c>
      <c r="B64" s="40" t="s">
        <v>651</v>
      </c>
      <c r="C64" s="41" t="s">
        <v>646</v>
      </c>
      <c r="D64" s="42">
        <v>33689.11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f>D64+E64+F64+G64+H64+I64</f>
        <v>33689.11</v>
      </c>
      <c r="K64" s="43">
        <v>3063.46</v>
      </c>
      <c r="L64" s="43">
        <v>6760.69</v>
      </c>
      <c r="M64" s="43">
        <v>0</v>
      </c>
      <c r="N64" s="42">
        <f>K64+L64+M64</f>
        <v>9824.15</v>
      </c>
      <c r="O64" s="42">
        <f>J64-N64</f>
        <v>23864.959999999999</v>
      </c>
      <c r="P64" s="11"/>
      <c r="Q64" s="11"/>
    </row>
    <row r="65" spans="1:17" ht="25.5" x14ac:dyDescent="0.25">
      <c r="A65" s="37" t="s">
        <v>395</v>
      </c>
      <c r="B65" s="37" t="s">
        <v>396</v>
      </c>
      <c r="C65" s="37" t="s">
        <v>397</v>
      </c>
      <c r="D65" s="38">
        <v>32004.65</v>
      </c>
      <c r="E65" s="38">
        <v>0</v>
      </c>
      <c r="F65" s="38">
        <v>0</v>
      </c>
      <c r="G65" s="38">
        <v>0</v>
      </c>
      <c r="H65" s="38">
        <v>1032.4000000000001</v>
      </c>
      <c r="I65" s="38">
        <v>0</v>
      </c>
      <c r="J65" s="38">
        <v>33037.050000000003</v>
      </c>
      <c r="K65" s="38">
        <v>-3520.51</v>
      </c>
      <c r="L65" s="38">
        <v>-8099.42</v>
      </c>
      <c r="M65" s="38">
        <v>0</v>
      </c>
      <c r="N65" s="38">
        <v>-11619.93</v>
      </c>
      <c r="O65" s="38">
        <v>21417.119999999999</v>
      </c>
      <c r="P65" s="11"/>
      <c r="Q65" s="11"/>
    </row>
    <row r="66" spans="1:17" x14ac:dyDescent="0.25">
      <c r="A66" s="39" t="s">
        <v>655</v>
      </c>
      <c r="B66" s="40" t="s">
        <v>651</v>
      </c>
      <c r="C66" s="41" t="s">
        <v>649</v>
      </c>
      <c r="D66" s="42">
        <v>33689.11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f>D66+E66+F66+G66+H66+I66</f>
        <v>33689.11</v>
      </c>
      <c r="K66" s="43">
        <v>3063.46</v>
      </c>
      <c r="L66" s="43">
        <v>7029.1</v>
      </c>
      <c r="M66" s="43">
        <v>0</v>
      </c>
      <c r="N66" s="42">
        <f>K66+L66+M66</f>
        <v>10092.560000000001</v>
      </c>
      <c r="O66" s="42">
        <f>J66-N66</f>
        <v>23596.55</v>
      </c>
      <c r="P66" s="11"/>
      <c r="Q66" s="11"/>
    </row>
    <row r="67" spans="1:17" ht="25.5" x14ac:dyDescent="0.25">
      <c r="A67" s="37" t="s">
        <v>398</v>
      </c>
      <c r="B67" s="37" t="s">
        <v>399</v>
      </c>
      <c r="C67" s="37" t="s">
        <v>400</v>
      </c>
      <c r="D67" s="38">
        <v>33689.11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33689.11</v>
      </c>
      <c r="K67" s="38">
        <v>-3705.8</v>
      </c>
      <c r="L67" s="38">
        <v>-7219.64</v>
      </c>
      <c r="M67" s="38">
        <v>0</v>
      </c>
      <c r="N67" s="38">
        <v>-10925.44</v>
      </c>
      <c r="O67" s="38">
        <v>22763.67</v>
      </c>
      <c r="P67" s="11"/>
      <c r="Q67" s="11"/>
    </row>
    <row r="68" spans="1:17" x14ac:dyDescent="0.25">
      <c r="A68" s="39" t="s">
        <v>656</v>
      </c>
      <c r="B68" s="40" t="s">
        <v>651</v>
      </c>
      <c r="C68" s="41" t="s">
        <v>649</v>
      </c>
      <c r="D68" s="42">
        <v>33689.11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f>D68+E68+F68+G68+H68+I68</f>
        <v>33689.11</v>
      </c>
      <c r="K68" s="43">
        <v>2421.12</v>
      </c>
      <c r="L68" s="43">
        <v>0</v>
      </c>
      <c r="M68" s="43">
        <v>0</v>
      </c>
      <c r="N68" s="42">
        <f>K68+L68+M68</f>
        <v>2421.12</v>
      </c>
      <c r="O68" s="42">
        <f>J68-N68</f>
        <v>31267.99</v>
      </c>
      <c r="P68" s="11"/>
      <c r="Q68" s="11"/>
    </row>
    <row r="69" spans="1:17" ht="25.5" x14ac:dyDescent="0.25">
      <c r="A69" s="37" t="s">
        <v>401</v>
      </c>
      <c r="B69" s="37" t="s">
        <v>402</v>
      </c>
      <c r="C69" s="37" t="s">
        <v>403</v>
      </c>
      <c r="D69" s="38">
        <v>33689.11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33689.11</v>
      </c>
      <c r="K69" s="38">
        <v>-3705.8</v>
      </c>
      <c r="L69" s="38">
        <v>-7323.91</v>
      </c>
      <c r="M69" s="38">
        <v>0</v>
      </c>
      <c r="N69" s="38">
        <v>-11029.71</v>
      </c>
      <c r="O69" s="38">
        <v>22659.4</v>
      </c>
      <c r="P69" s="11"/>
      <c r="Q69" s="11"/>
    </row>
    <row r="70" spans="1:17" ht="38.25" x14ac:dyDescent="0.25">
      <c r="A70" s="37" t="s">
        <v>404</v>
      </c>
      <c r="B70" s="37" t="s">
        <v>405</v>
      </c>
      <c r="C70" s="37" t="s">
        <v>406</v>
      </c>
      <c r="D70" s="38">
        <v>33689.11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33689.11</v>
      </c>
      <c r="K70" s="38">
        <v>-3705.8</v>
      </c>
      <c r="L70" s="38">
        <v>-6754.35</v>
      </c>
      <c r="M70" s="38">
        <v>0</v>
      </c>
      <c r="N70" s="38">
        <v>-10460.15</v>
      </c>
      <c r="O70" s="38">
        <v>23228.959999999999</v>
      </c>
      <c r="P70" s="11"/>
      <c r="Q70" s="11"/>
    </row>
    <row r="71" spans="1:17" x14ac:dyDescent="0.25">
      <c r="A71" s="39" t="s">
        <v>657</v>
      </c>
      <c r="B71" s="40" t="s">
        <v>651</v>
      </c>
      <c r="C71" s="41" t="s">
        <v>649</v>
      </c>
      <c r="D71" s="42">
        <v>33689.11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f>D71+E71+F71+G71+H71+I71</f>
        <v>33689.11</v>
      </c>
      <c r="K71" s="43">
        <v>2421.12</v>
      </c>
      <c r="L71" s="43">
        <v>0</v>
      </c>
      <c r="M71" s="43">
        <v>0</v>
      </c>
      <c r="N71" s="42">
        <f>K71+L71+M71</f>
        <v>2421.12</v>
      </c>
      <c r="O71" s="42">
        <f>J71-N71</f>
        <v>31267.99</v>
      </c>
      <c r="P71" s="11"/>
      <c r="Q71" s="11"/>
    </row>
    <row r="72" spans="1:17" ht="25.5" x14ac:dyDescent="0.25">
      <c r="A72" s="37" t="s">
        <v>407</v>
      </c>
      <c r="B72" s="37" t="s">
        <v>408</v>
      </c>
      <c r="C72" s="37" t="s">
        <v>409</v>
      </c>
      <c r="D72" s="38">
        <v>33689.11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33689.11</v>
      </c>
      <c r="K72" s="38">
        <v>-3705.8</v>
      </c>
      <c r="L72" s="38">
        <v>-8123.19</v>
      </c>
      <c r="M72" s="38">
        <v>0</v>
      </c>
      <c r="N72" s="38">
        <v>-11828.99</v>
      </c>
      <c r="O72" s="38">
        <v>21860.12</v>
      </c>
      <c r="P72" s="11"/>
      <c r="Q72" s="11"/>
    </row>
    <row r="73" spans="1:17" ht="25.5" x14ac:dyDescent="0.25">
      <c r="A73" s="37" t="s">
        <v>410</v>
      </c>
      <c r="B73" s="37" t="s">
        <v>411</v>
      </c>
      <c r="C73" s="37" t="s">
        <v>412</v>
      </c>
      <c r="D73" s="38">
        <v>33689.11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33689.11</v>
      </c>
      <c r="K73" s="38">
        <v>-3705.8</v>
      </c>
      <c r="L73" s="38">
        <v>-7376.05</v>
      </c>
      <c r="M73" s="38">
        <v>0</v>
      </c>
      <c r="N73" s="38">
        <v>-11081.85</v>
      </c>
      <c r="O73" s="38">
        <v>22607.26</v>
      </c>
      <c r="P73" s="11"/>
      <c r="Q73" s="11"/>
    </row>
    <row r="74" spans="1:17" ht="38.25" x14ac:dyDescent="0.25">
      <c r="A74" s="37" t="s">
        <v>413</v>
      </c>
      <c r="B74" s="37" t="s">
        <v>414</v>
      </c>
      <c r="C74" s="37" t="s">
        <v>415</v>
      </c>
      <c r="D74" s="38">
        <v>33689.11</v>
      </c>
      <c r="E74" s="38">
        <v>0</v>
      </c>
      <c r="F74" s="38">
        <v>0</v>
      </c>
      <c r="G74" s="38">
        <v>0</v>
      </c>
      <c r="H74" s="38">
        <v>905.62</v>
      </c>
      <c r="I74" s="38">
        <v>0</v>
      </c>
      <c r="J74" s="38">
        <v>34594.730000000003</v>
      </c>
      <c r="K74" s="38">
        <v>-3705.8</v>
      </c>
      <c r="L74" s="38">
        <v>-8320.1</v>
      </c>
      <c r="M74" s="38">
        <v>0</v>
      </c>
      <c r="N74" s="38">
        <v>-12025.9</v>
      </c>
      <c r="O74" s="38">
        <v>22568.83</v>
      </c>
      <c r="P74" s="11"/>
      <c r="Q74" s="11"/>
    </row>
    <row r="75" spans="1:17" ht="25.5" x14ac:dyDescent="0.25">
      <c r="A75" s="37" t="s">
        <v>416</v>
      </c>
      <c r="B75" s="37" t="s">
        <v>417</v>
      </c>
      <c r="C75" s="37" t="s">
        <v>418</v>
      </c>
      <c r="D75" s="38">
        <v>33689.11</v>
      </c>
      <c r="E75" s="38">
        <v>0</v>
      </c>
      <c r="F75" s="38">
        <v>0</v>
      </c>
      <c r="G75" s="38">
        <v>0</v>
      </c>
      <c r="H75" s="38">
        <v>2287.89</v>
      </c>
      <c r="I75" s="38">
        <v>0</v>
      </c>
      <c r="J75" s="38">
        <v>35977</v>
      </c>
      <c r="K75" s="38">
        <v>-3863.09</v>
      </c>
      <c r="L75" s="38">
        <v>-8590.58</v>
      </c>
      <c r="M75" s="38">
        <v>-1259.45</v>
      </c>
      <c r="N75" s="38">
        <v>-13713.12</v>
      </c>
      <c r="O75" s="38">
        <v>22263.88</v>
      </c>
      <c r="P75" s="11"/>
      <c r="Q75" s="11"/>
    </row>
    <row r="76" spans="1:17" ht="25.5" x14ac:dyDescent="0.25">
      <c r="A76" s="37" t="s">
        <v>419</v>
      </c>
      <c r="B76" s="37" t="s">
        <v>420</v>
      </c>
      <c r="C76" s="37" t="s">
        <v>421</v>
      </c>
      <c r="D76" s="38">
        <v>33689.11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33689.11</v>
      </c>
      <c r="K76" s="38">
        <v>-3705.8</v>
      </c>
      <c r="L76" s="38">
        <v>-6334.93</v>
      </c>
      <c r="M76" s="38">
        <v>0</v>
      </c>
      <c r="N76" s="38">
        <v>-10040.73</v>
      </c>
      <c r="O76" s="38">
        <v>23648.38</v>
      </c>
      <c r="P76" s="11"/>
      <c r="Q76" s="11"/>
    </row>
    <row r="77" spans="1:17" ht="25.5" x14ac:dyDescent="0.25">
      <c r="A77" s="37" t="s">
        <v>422</v>
      </c>
      <c r="B77" s="37" t="s">
        <v>423</v>
      </c>
      <c r="C77" s="37" t="s">
        <v>424</v>
      </c>
      <c r="D77" s="38">
        <v>33689.11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33689.11</v>
      </c>
      <c r="K77" s="38">
        <v>-3705.8</v>
      </c>
      <c r="L77" s="38">
        <v>-7376.05</v>
      </c>
      <c r="M77" s="38">
        <v>0</v>
      </c>
      <c r="N77" s="38">
        <v>-11081.85</v>
      </c>
      <c r="O77" s="38">
        <v>22607.26</v>
      </c>
      <c r="P77" s="11"/>
      <c r="Q77" s="11"/>
    </row>
    <row r="78" spans="1:17" ht="38.25" x14ac:dyDescent="0.25">
      <c r="A78" s="37" t="s">
        <v>425</v>
      </c>
      <c r="B78" s="37" t="s">
        <v>426</v>
      </c>
      <c r="C78" s="37" t="s">
        <v>427</v>
      </c>
      <c r="D78" s="38">
        <v>33689.11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33689.11</v>
      </c>
      <c r="K78" s="38">
        <v>-3705.8</v>
      </c>
      <c r="L78" s="38">
        <v>-7271.78</v>
      </c>
      <c r="M78" s="38">
        <v>0</v>
      </c>
      <c r="N78" s="38">
        <v>-10977.58</v>
      </c>
      <c r="O78" s="38">
        <v>22711.53</v>
      </c>
      <c r="P78" s="11"/>
      <c r="Q78" s="11"/>
    </row>
    <row r="79" spans="1:17" ht="25.5" x14ac:dyDescent="0.25">
      <c r="A79" s="37" t="s">
        <v>428</v>
      </c>
      <c r="B79" s="37" t="s">
        <v>429</v>
      </c>
      <c r="C79" s="37" t="s">
        <v>430</v>
      </c>
      <c r="D79" s="38">
        <v>30404.42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30404.42</v>
      </c>
      <c r="K79" s="38">
        <v>-3344.49</v>
      </c>
      <c r="L79" s="38">
        <v>-7920.7</v>
      </c>
      <c r="M79" s="38">
        <v>0</v>
      </c>
      <c r="N79" s="38">
        <v>-11265.19</v>
      </c>
      <c r="O79" s="38">
        <v>19139.23</v>
      </c>
      <c r="P79" s="11"/>
      <c r="Q79" s="11"/>
    </row>
    <row r="80" spans="1:17" ht="25.5" x14ac:dyDescent="0.25">
      <c r="A80" s="37" t="s">
        <v>431</v>
      </c>
      <c r="B80" s="37" t="s">
        <v>432</v>
      </c>
      <c r="C80" s="37" t="s">
        <v>433</v>
      </c>
      <c r="D80" s="38">
        <v>32004.65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32004.65</v>
      </c>
      <c r="K80" s="38">
        <v>-3520.51</v>
      </c>
      <c r="L80" s="38">
        <v>-6963.78</v>
      </c>
      <c r="M80" s="38">
        <v>0</v>
      </c>
      <c r="N80" s="38">
        <v>-10484.290000000001</v>
      </c>
      <c r="O80" s="38">
        <v>21520.36</v>
      </c>
      <c r="P80" s="11"/>
      <c r="Q80" s="11"/>
    </row>
    <row r="81" spans="1:17" x14ac:dyDescent="0.25">
      <c r="A81" s="37" t="s">
        <v>434</v>
      </c>
      <c r="B81" s="37" t="s">
        <v>435</v>
      </c>
      <c r="C81" s="37" t="s">
        <v>436</v>
      </c>
      <c r="D81" s="38">
        <v>35462.22</v>
      </c>
      <c r="E81" s="38">
        <v>0</v>
      </c>
      <c r="F81" s="38">
        <v>0</v>
      </c>
      <c r="G81" s="38">
        <v>0</v>
      </c>
      <c r="H81" s="38">
        <v>1906.57</v>
      </c>
      <c r="I81" s="38">
        <v>0</v>
      </c>
      <c r="J81" s="38">
        <v>37368.79</v>
      </c>
      <c r="K81" s="38">
        <v>-3900.84</v>
      </c>
      <c r="L81" s="38">
        <v>-9387.8799999999992</v>
      </c>
      <c r="M81" s="38">
        <v>-1888.61</v>
      </c>
      <c r="N81" s="38">
        <v>-15177.33</v>
      </c>
      <c r="O81" s="38">
        <v>22191.46</v>
      </c>
      <c r="P81" s="11"/>
      <c r="Q81" s="11"/>
    </row>
    <row r="82" spans="1:17" ht="25.5" x14ac:dyDescent="0.25">
      <c r="A82" s="37" t="s">
        <v>437</v>
      </c>
      <c r="B82" s="37" t="s">
        <v>438</v>
      </c>
      <c r="C82" s="37" t="s">
        <v>439</v>
      </c>
      <c r="D82" s="38">
        <v>33689.11</v>
      </c>
      <c r="E82" s="38">
        <v>0</v>
      </c>
      <c r="F82" s="38">
        <v>0</v>
      </c>
      <c r="G82" s="38">
        <v>0</v>
      </c>
      <c r="H82" s="38">
        <v>11229.7</v>
      </c>
      <c r="I82" s="38">
        <v>0</v>
      </c>
      <c r="J82" s="38">
        <v>44918.81</v>
      </c>
      <c r="K82" s="38">
        <v>-3705.8</v>
      </c>
      <c r="L82" s="38">
        <v>-11958.49</v>
      </c>
      <c r="M82" s="38">
        <v>0</v>
      </c>
      <c r="N82" s="38">
        <v>-15664.29</v>
      </c>
      <c r="O82" s="38">
        <v>29254.52</v>
      </c>
      <c r="P82" s="11"/>
      <c r="Q82" s="11"/>
    </row>
    <row r="83" spans="1:17" x14ac:dyDescent="0.25">
      <c r="A83" s="37" t="s">
        <v>440</v>
      </c>
      <c r="B83" s="37" t="s">
        <v>318</v>
      </c>
      <c r="C83" s="37" t="s">
        <v>391</v>
      </c>
      <c r="D83" s="38">
        <v>28884.2</v>
      </c>
      <c r="E83" s="38">
        <v>0</v>
      </c>
      <c r="F83" s="38">
        <v>0</v>
      </c>
      <c r="G83" s="38">
        <v>14442.1</v>
      </c>
      <c r="H83" s="38">
        <v>0</v>
      </c>
      <c r="I83" s="38">
        <v>0</v>
      </c>
      <c r="J83" s="38">
        <v>43326.3</v>
      </c>
      <c r="K83" s="38">
        <v>-3177.26</v>
      </c>
      <c r="L83" s="38">
        <v>-6840.63</v>
      </c>
      <c r="M83" s="38">
        <v>0</v>
      </c>
      <c r="N83" s="38">
        <v>-10017.89</v>
      </c>
      <c r="O83" s="38">
        <v>33308.410000000003</v>
      </c>
      <c r="P83" s="11"/>
      <c r="Q83" s="11"/>
    </row>
    <row r="84" spans="1:17" x14ac:dyDescent="0.25">
      <c r="A84" s="39" t="s">
        <v>658</v>
      </c>
      <c r="B84" s="40" t="s">
        <v>651</v>
      </c>
      <c r="C84" s="41" t="s">
        <v>649</v>
      </c>
      <c r="D84" s="42">
        <v>33689.11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f>D84+E84+F84+G84+H84+I84</f>
        <v>33689.11</v>
      </c>
      <c r="K84" s="43">
        <v>3063.46</v>
      </c>
      <c r="L84" s="43">
        <v>7029.1</v>
      </c>
      <c r="M84" s="43">
        <v>0</v>
      </c>
      <c r="N84" s="42">
        <f>K84+L84+M84</f>
        <v>10092.560000000001</v>
      </c>
      <c r="O84" s="42">
        <f>J84-N84</f>
        <v>23596.55</v>
      </c>
      <c r="P84" s="11"/>
      <c r="Q84" s="11"/>
    </row>
    <row r="85" spans="1:17" ht="25.5" x14ac:dyDescent="0.25">
      <c r="A85" s="37" t="s">
        <v>441</v>
      </c>
      <c r="B85" s="37" t="s">
        <v>442</v>
      </c>
      <c r="C85" s="37" t="s">
        <v>443</v>
      </c>
      <c r="D85" s="38">
        <v>30404.42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30404.42</v>
      </c>
      <c r="K85" s="38">
        <v>-3344.49</v>
      </c>
      <c r="L85" s="38">
        <v>-5727</v>
      </c>
      <c r="M85" s="38">
        <v>0</v>
      </c>
      <c r="N85" s="38">
        <v>-9071.49</v>
      </c>
      <c r="O85" s="38">
        <v>21332.93</v>
      </c>
      <c r="P85" s="11"/>
      <c r="Q85" s="11"/>
    </row>
    <row r="86" spans="1:17" ht="25.5" x14ac:dyDescent="0.25">
      <c r="A86" s="37" t="s">
        <v>444</v>
      </c>
      <c r="B86" s="37" t="s">
        <v>445</v>
      </c>
      <c r="C86" s="37" t="s">
        <v>446</v>
      </c>
      <c r="D86" s="38">
        <v>33689.11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33689.11</v>
      </c>
      <c r="K86" s="38">
        <v>-3705.8</v>
      </c>
      <c r="L86" s="38">
        <v>-7323.91</v>
      </c>
      <c r="M86" s="38">
        <v>0</v>
      </c>
      <c r="N86" s="38">
        <v>-11029.71</v>
      </c>
      <c r="O86" s="38">
        <v>22659.4</v>
      </c>
      <c r="P86" s="11"/>
      <c r="Q86" s="11"/>
    </row>
    <row r="87" spans="1:17" x14ac:dyDescent="0.25">
      <c r="A87" s="37" t="s">
        <v>447</v>
      </c>
      <c r="B87" s="37" t="s">
        <v>448</v>
      </c>
      <c r="C87" s="37" t="s">
        <v>449</v>
      </c>
      <c r="D87" s="38">
        <v>35462.22</v>
      </c>
      <c r="E87" s="38">
        <v>0</v>
      </c>
      <c r="F87" s="38">
        <v>0</v>
      </c>
      <c r="G87" s="38">
        <v>0</v>
      </c>
      <c r="H87" s="38">
        <v>0</v>
      </c>
      <c r="I87" s="38">
        <v>3900.84</v>
      </c>
      <c r="J87" s="38">
        <v>39363.06</v>
      </c>
      <c r="K87" s="38">
        <v>-3900.84</v>
      </c>
      <c r="L87" s="38">
        <v>-8863.57</v>
      </c>
      <c r="M87" s="38">
        <v>-1888.61</v>
      </c>
      <c r="N87" s="38">
        <v>-14653.02</v>
      </c>
      <c r="O87" s="38">
        <v>24710.04</v>
      </c>
      <c r="P87" s="11"/>
      <c r="Q87" s="11"/>
    </row>
    <row r="88" spans="1:17" x14ac:dyDescent="0.25">
      <c r="A88" s="39" t="s">
        <v>659</v>
      </c>
      <c r="B88" s="40" t="s">
        <v>651</v>
      </c>
      <c r="C88" s="41" t="s">
        <v>649</v>
      </c>
      <c r="D88" s="42">
        <v>42111.39</v>
      </c>
      <c r="E88" s="42">
        <v>0</v>
      </c>
      <c r="F88" s="42">
        <v>0</v>
      </c>
      <c r="G88" s="42">
        <v>21055.7</v>
      </c>
      <c r="H88" s="42">
        <v>0</v>
      </c>
      <c r="I88" s="42">
        <v>0</v>
      </c>
      <c r="J88" s="42">
        <f>D88+E88+F88+G88+H88+I88</f>
        <v>63167.09</v>
      </c>
      <c r="K88" s="43">
        <v>3347.57</v>
      </c>
      <c r="L88" s="43">
        <v>0</v>
      </c>
      <c r="M88" s="43">
        <v>0</v>
      </c>
      <c r="N88" s="42">
        <f>K88+L88+M88</f>
        <v>3347.57</v>
      </c>
      <c r="O88" s="42">
        <f>J88-N88</f>
        <v>59819.519999999997</v>
      </c>
      <c r="P88" s="11"/>
      <c r="Q88" s="11"/>
    </row>
    <row r="89" spans="1:17" ht="25.5" x14ac:dyDescent="0.25">
      <c r="A89" s="37" t="s">
        <v>450</v>
      </c>
      <c r="B89" s="37" t="s">
        <v>451</v>
      </c>
      <c r="C89" s="37" t="s">
        <v>452</v>
      </c>
      <c r="D89" s="38">
        <v>35462.22</v>
      </c>
      <c r="E89" s="38">
        <v>0</v>
      </c>
      <c r="F89" s="38">
        <v>0</v>
      </c>
      <c r="G89" s="38">
        <v>0</v>
      </c>
      <c r="H89" s="38">
        <v>1906.57</v>
      </c>
      <c r="I89" s="38">
        <v>0</v>
      </c>
      <c r="J89" s="38">
        <v>37368.79</v>
      </c>
      <c r="K89" s="38">
        <v>-3900.84</v>
      </c>
      <c r="L89" s="38">
        <v>-9335.74</v>
      </c>
      <c r="M89" s="38">
        <v>-1888.61</v>
      </c>
      <c r="N89" s="38">
        <v>-15125.19</v>
      </c>
      <c r="O89" s="38">
        <v>22243.599999999999</v>
      </c>
      <c r="P89" s="11"/>
      <c r="Q89" s="11"/>
    </row>
    <row r="90" spans="1:17" x14ac:dyDescent="0.25">
      <c r="A90" s="39" t="s">
        <v>660</v>
      </c>
      <c r="B90" s="40" t="s">
        <v>651</v>
      </c>
      <c r="C90" s="41" t="s">
        <v>649</v>
      </c>
      <c r="D90" s="42">
        <v>33689.11</v>
      </c>
      <c r="E90" s="42">
        <v>0</v>
      </c>
      <c r="F90" s="42">
        <v>0</v>
      </c>
      <c r="G90" s="42">
        <v>0</v>
      </c>
      <c r="H90" s="42">
        <v>0</v>
      </c>
      <c r="I90" s="42">
        <v>0</v>
      </c>
      <c r="J90" s="42">
        <f>D90+E90+F90+G90+H90+I90</f>
        <v>33689.11</v>
      </c>
      <c r="K90" s="43">
        <v>3063.46</v>
      </c>
      <c r="L90" s="43">
        <v>6976.96</v>
      </c>
      <c r="M90" s="43">
        <v>0</v>
      </c>
      <c r="N90" s="42">
        <f>K90+L90+M90</f>
        <v>10040.42</v>
      </c>
      <c r="O90" s="42">
        <f>J90-N90</f>
        <v>23648.690000000002</v>
      </c>
      <c r="P90" s="11"/>
      <c r="Q90" s="11"/>
    </row>
    <row r="91" spans="1:17" x14ac:dyDescent="0.25">
      <c r="A91" s="37" t="s">
        <v>453</v>
      </c>
      <c r="B91" s="37" t="s">
        <v>454</v>
      </c>
      <c r="C91" s="37" t="s">
        <v>455</v>
      </c>
      <c r="D91" s="38">
        <v>35462.22</v>
      </c>
      <c r="E91" s="38">
        <v>0</v>
      </c>
      <c r="F91" s="38">
        <v>0</v>
      </c>
      <c r="G91" s="38">
        <v>0</v>
      </c>
      <c r="H91" s="38">
        <v>1906.57</v>
      </c>
      <c r="I91" s="38">
        <v>0</v>
      </c>
      <c r="J91" s="38">
        <v>37368.79</v>
      </c>
      <c r="K91" s="38">
        <v>-3900.84</v>
      </c>
      <c r="L91" s="38">
        <v>-8786.84</v>
      </c>
      <c r="M91" s="38">
        <v>-1888.61</v>
      </c>
      <c r="N91" s="38">
        <v>-14576.29</v>
      </c>
      <c r="O91" s="38">
        <v>22792.5</v>
      </c>
      <c r="P91" s="11"/>
      <c r="Q91" s="11"/>
    </row>
    <row r="92" spans="1:17" x14ac:dyDescent="0.25">
      <c r="A92" s="39" t="s">
        <v>661</v>
      </c>
      <c r="B92" s="40" t="s">
        <v>651</v>
      </c>
      <c r="C92" s="41" t="s">
        <v>649</v>
      </c>
      <c r="D92" s="42">
        <v>33689.11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f>D92+E92+F92+G92+H92+I92</f>
        <v>33689.11</v>
      </c>
      <c r="K92" s="43">
        <v>3063.46</v>
      </c>
      <c r="L92" s="43">
        <v>6055.74</v>
      </c>
      <c r="M92" s="43">
        <v>0</v>
      </c>
      <c r="N92" s="42">
        <f>K92+L92+M92</f>
        <v>9119.2000000000007</v>
      </c>
      <c r="O92" s="42">
        <f>J92-N92</f>
        <v>24569.91</v>
      </c>
      <c r="P92" s="11"/>
      <c r="Q92" s="11"/>
    </row>
    <row r="93" spans="1:17" ht="38.25" x14ac:dyDescent="0.25">
      <c r="A93" s="37" t="s">
        <v>456</v>
      </c>
      <c r="B93" s="37" t="s">
        <v>457</v>
      </c>
      <c r="C93" s="37" t="s">
        <v>458</v>
      </c>
      <c r="D93" s="38">
        <v>35462.22</v>
      </c>
      <c r="E93" s="38">
        <v>0</v>
      </c>
      <c r="F93" s="38">
        <v>17731.11</v>
      </c>
      <c r="G93" s="38">
        <v>19646.66</v>
      </c>
      <c r="H93" s="38">
        <v>0</v>
      </c>
      <c r="I93" s="38">
        <v>3900.84</v>
      </c>
      <c r="J93" s="38">
        <v>76740.83</v>
      </c>
      <c r="K93" s="38">
        <v>-3900.84</v>
      </c>
      <c r="L93" s="38">
        <v>-8863.57</v>
      </c>
      <c r="M93" s="38">
        <v>-13900.01</v>
      </c>
      <c r="N93" s="38">
        <v>-26664.42</v>
      </c>
      <c r="O93" s="38">
        <v>50076.41</v>
      </c>
      <c r="P93" s="11"/>
      <c r="Q93" s="11"/>
    </row>
    <row r="94" spans="1:17" ht="25.5" x14ac:dyDescent="0.25">
      <c r="A94" s="37" t="s">
        <v>459</v>
      </c>
      <c r="B94" s="37" t="s">
        <v>460</v>
      </c>
      <c r="C94" s="37" t="s">
        <v>461</v>
      </c>
      <c r="D94" s="38">
        <v>33689.11</v>
      </c>
      <c r="E94" s="38">
        <v>0</v>
      </c>
      <c r="F94" s="38">
        <v>0</v>
      </c>
      <c r="G94" s="38">
        <v>0</v>
      </c>
      <c r="H94" s="38">
        <v>1811.25</v>
      </c>
      <c r="I94" s="38">
        <v>0</v>
      </c>
      <c r="J94" s="38">
        <v>35500.36</v>
      </c>
      <c r="K94" s="38">
        <v>-3705.8</v>
      </c>
      <c r="L94" s="38">
        <v>-9264.15</v>
      </c>
      <c r="M94" s="38">
        <v>0</v>
      </c>
      <c r="N94" s="38">
        <v>-12969.95</v>
      </c>
      <c r="O94" s="38">
        <v>22530.41</v>
      </c>
      <c r="P94" s="11"/>
      <c r="Q94" s="11"/>
    </row>
    <row r="95" spans="1:17" ht="25.5" x14ac:dyDescent="0.25">
      <c r="A95" s="37" t="s">
        <v>462</v>
      </c>
      <c r="B95" s="37" t="s">
        <v>463</v>
      </c>
      <c r="C95" s="37" t="s">
        <v>464</v>
      </c>
      <c r="D95" s="38">
        <v>32004.65</v>
      </c>
      <c r="E95" s="38">
        <v>0</v>
      </c>
      <c r="F95" s="38">
        <v>0</v>
      </c>
      <c r="G95" s="38">
        <v>16002.33</v>
      </c>
      <c r="H95" s="38">
        <v>0</v>
      </c>
      <c r="I95" s="38">
        <v>0</v>
      </c>
      <c r="J95" s="38">
        <v>48006.98</v>
      </c>
      <c r="K95" s="38">
        <v>-3520.51</v>
      </c>
      <c r="L95" s="38">
        <v>-6963.78</v>
      </c>
      <c r="M95" s="38">
        <v>0</v>
      </c>
      <c r="N95" s="38">
        <v>-10484.290000000001</v>
      </c>
      <c r="O95" s="38">
        <v>37522.69</v>
      </c>
      <c r="P95" s="11"/>
      <c r="Q95" s="11"/>
    </row>
    <row r="96" spans="1:17" ht="25.5" x14ac:dyDescent="0.25">
      <c r="A96" s="37" t="s">
        <v>465</v>
      </c>
      <c r="B96" s="37" t="s">
        <v>466</v>
      </c>
      <c r="C96" s="37" t="s">
        <v>467</v>
      </c>
      <c r="D96" s="38">
        <v>33689.11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33689.11</v>
      </c>
      <c r="K96" s="38">
        <v>-3705.8</v>
      </c>
      <c r="L96" s="38">
        <v>-7376.05</v>
      </c>
      <c r="M96" s="38">
        <v>0</v>
      </c>
      <c r="N96" s="38">
        <v>-11081.85</v>
      </c>
      <c r="O96" s="38">
        <v>22607.26</v>
      </c>
      <c r="P96" s="11"/>
      <c r="Q96" s="11"/>
    </row>
    <row r="97" spans="1:17" ht="25.5" x14ac:dyDescent="0.25">
      <c r="A97" s="37" t="s">
        <v>468</v>
      </c>
      <c r="B97" s="37" t="s">
        <v>469</v>
      </c>
      <c r="C97" s="37" t="s">
        <v>470</v>
      </c>
      <c r="D97" s="38">
        <v>33689.11</v>
      </c>
      <c r="E97" s="38">
        <v>0</v>
      </c>
      <c r="F97" s="38">
        <v>0</v>
      </c>
      <c r="G97" s="38">
        <v>0</v>
      </c>
      <c r="H97" s="38">
        <v>0</v>
      </c>
      <c r="I97" s="38">
        <v>3705.8</v>
      </c>
      <c r="J97" s="38">
        <v>37394.910000000003</v>
      </c>
      <c r="K97" s="38">
        <v>-3705.8</v>
      </c>
      <c r="L97" s="38">
        <v>-7323.91</v>
      </c>
      <c r="M97" s="38">
        <v>0</v>
      </c>
      <c r="N97" s="38">
        <v>-11029.71</v>
      </c>
      <c r="O97" s="38">
        <v>26365.200000000001</v>
      </c>
      <c r="P97" s="11"/>
      <c r="Q97" s="11"/>
    </row>
    <row r="98" spans="1:17" ht="25.5" x14ac:dyDescent="0.25">
      <c r="A98" s="37" t="s">
        <v>471</v>
      </c>
      <c r="B98" s="37" t="s">
        <v>472</v>
      </c>
      <c r="C98" s="37" t="s">
        <v>473</v>
      </c>
      <c r="D98" s="38">
        <v>33689.11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33689.11</v>
      </c>
      <c r="K98" s="38">
        <v>-3705.8</v>
      </c>
      <c r="L98" s="38">
        <v>-7323.91</v>
      </c>
      <c r="M98" s="38">
        <v>0</v>
      </c>
      <c r="N98" s="38">
        <v>-11029.71</v>
      </c>
      <c r="O98" s="38">
        <v>22659.4</v>
      </c>
      <c r="P98" s="11"/>
      <c r="Q98" s="11"/>
    </row>
    <row r="99" spans="1:17" ht="25.5" x14ac:dyDescent="0.25">
      <c r="A99" s="37" t="s">
        <v>474</v>
      </c>
      <c r="B99" s="37" t="s">
        <v>318</v>
      </c>
      <c r="C99" s="37" t="s">
        <v>475</v>
      </c>
      <c r="D99" s="38">
        <v>28884.2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28884.2</v>
      </c>
      <c r="K99" s="38">
        <v>-3177.26</v>
      </c>
      <c r="L99" s="38">
        <v>-7429.96</v>
      </c>
      <c r="M99" s="38">
        <v>0</v>
      </c>
      <c r="N99" s="38">
        <v>-10607.22</v>
      </c>
      <c r="O99" s="38">
        <v>18276.98</v>
      </c>
      <c r="P99" s="11"/>
      <c r="Q99" s="11"/>
    </row>
    <row r="100" spans="1:17" ht="25.5" x14ac:dyDescent="0.25">
      <c r="A100" s="37" t="s">
        <v>476</v>
      </c>
      <c r="B100" s="37" t="s">
        <v>477</v>
      </c>
      <c r="C100" s="37" t="s">
        <v>478</v>
      </c>
      <c r="D100" s="38">
        <v>35462.22</v>
      </c>
      <c r="E100" s="38">
        <v>0</v>
      </c>
      <c r="F100" s="38">
        <v>7092.44</v>
      </c>
      <c r="G100" s="38">
        <v>0</v>
      </c>
      <c r="H100" s="38">
        <v>0</v>
      </c>
      <c r="I100" s="38">
        <v>3900.84</v>
      </c>
      <c r="J100" s="38">
        <v>46455.5</v>
      </c>
      <c r="K100" s="38">
        <v>-3900.84</v>
      </c>
      <c r="L100" s="38">
        <v>-8863.57</v>
      </c>
      <c r="M100" s="38">
        <v>-3261.34</v>
      </c>
      <c r="N100" s="38">
        <v>-16025.75</v>
      </c>
      <c r="O100" s="38">
        <v>30429.75</v>
      </c>
      <c r="P100" s="11"/>
      <c r="Q100" s="11"/>
    </row>
    <row r="101" spans="1:17" ht="25.5" x14ac:dyDescent="0.25">
      <c r="A101" s="37" t="s">
        <v>479</v>
      </c>
      <c r="B101" s="37" t="s">
        <v>480</v>
      </c>
      <c r="C101" s="37" t="s">
        <v>481</v>
      </c>
      <c r="D101" s="38">
        <v>33689.11</v>
      </c>
      <c r="E101" s="38">
        <v>0</v>
      </c>
      <c r="F101" s="38">
        <v>0</v>
      </c>
      <c r="G101" s="38">
        <v>16844.560000000001</v>
      </c>
      <c r="H101" s="38">
        <v>905.62</v>
      </c>
      <c r="I101" s="38">
        <v>0</v>
      </c>
      <c r="J101" s="38">
        <v>51439.29</v>
      </c>
      <c r="K101" s="38">
        <v>-3705.8</v>
      </c>
      <c r="L101" s="38">
        <v>-8372.23</v>
      </c>
      <c r="M101" s="38">
        <v>0</v>
      </c>
      <c r="N101" s="38">
        <v>-12078.03</v>
      </c>
      <c r="O101" s="38">
        <v>39361.26</v>
      </c>
      <c r="P101" s="11"/>
      <c r="Q101" s="11"/>
    </row>
    <row r="102" spans="1:17" ht="25.5" x14ac:dyDescent="0.25">
      <c r="A102" s="37" t="s">
        <v>482</v>
      </c>
      <c r="B102" s="37" t="s">
        <v>483</v>
      </c>
      <c r="C102" s="37" t="s">
        <v>484</v>
      </c>
      <c r="D102" s="38">
        <v>30404.42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30404.42</v>
      </c>
      <c r="K102" s="38">
        <v>-3344.49</v>
      </c>
      <c r="L102" s="38">
        <v>-7920.7</v>
      </c>
      <c r="M102" s="38">
        <v>0</v>
      </c>
      <c r="N102" s="38">
        <v>-11265.19</v>
      </c>
      <c r="O102" s="38">
        <v>19139.23</v>
      </c>
      <c r="P102" s="11"/>
      <c r="Q102" s="11"/>
    </row>
    <row r="103" spans="1:17" ht="25.5" x14ac:dyDescent="0.25">
      <c r="A103" s="37" t="s">
        <v>485</v>
      </c>
      <c r="B103" s="37" t="s">
        <v>486</v>
      </c>
      <c r="C103" s="37" t="s">
        <v>487</v>
      </c>
      <c r="D103" s="38">
        <v>33689.11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33689.11</v>
      </c>
      <c r="K103" s="38">
        <v>-3705.8</v>
      </c>
      <c r="L103" s="38">
        <v>-7323.91</v>
      </c>
      <c r="M103" s="38">
        <v>0</v>
      </c>
      <c r="N103" s="38">
        <v>-11029.71</v>
      </c>
      <c r="O103" s="38">
        <v>22659.4</v>
      </c>
      <c r="P103" s="11"/>
      <c r="Q103" s="11"/>
    </row>
    <row r="104" spans="1:17" x14ac:dyDescent="0.25">
      <c r="A104" s="39" t="s">
        <v>662</v>
      </c>
      <c r="B104" s="40" t="s">
        <v>651</v>
      </c>
      <c r="C104" s="41" t="s">
        <v>649</v>
      </c>
      <c r="D104" s="42">
        <v>33689.11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f>D104+E104+F104+G104+H104+I104</f>
        <v>33689.11</v>
      </c>
      <c r="K104" s="43">
        <v>3063.46</v>
      </c>
      <c r="L104" s="43">
        <v>6626.24</v>
      </c>
      <c r="M104" s="43">
        <v>0</v>
      </c>
      <c r="N104" s="42">
        <f>K104+L104+M104</f>
        <v>9689.7000000000007</v>
      </c>
      <c r="O104" s="42">
        <f>J104-N104</f>
        <v>23999.41</v>
      </c>
      <c r="P104" s="11"/>
      <c r="Q104" s="11"/>
    </row>
    <row r="105" spans="1:17" ht="25.5" x14ac:dyDescent="0.25">
      <c r="A105" s="37" t="s">
        <v>488</v>
      </c>
      <c r="B105" s="37" t="s">
        <v>489</v>
      </c>
      <c r="C105" s="37" t="s">
        <v>490</v>
      </c>
      <c r="D105" s="38">
        <v>33689.11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33689.11</v>
      </c>
      <c r="K105" s="38">
        <v>-3705.8</v>
      </c>
      <c r="L105" s="38">
        <v>-7376.05</v>
      </c>
      <c r="M105" s="38">
        <v>0</v>
      </c>
      <c r="N105" s="38">
        <v>-11081.85</v>
      </c>
      <c r="O105" s="38">
        <v>22607.26</v>
      </c>
      <c r="P105" s="11"/>
      <c r="Q105" s="11"/>
    </row>
    <row r="106" spans="1:17" ht="25.5" x14ac:dyDescent="0.25">
      <c r="A106" s="37" t="s">
        <v>491</v>
      </c>
      <c r="B106" s="37" t="s">
        <v>492</v>
      </c>
      <c r="C106" s="37" t="s">
        <v>493</v>
      </c>
      <c r="D106" s="38">
        <v>33689.11</v>
      </c>
      <c r="E106" s="38">
        <v>0</v>
      </c>
      <c r="F106" s="38">
        <v>0</v>
      </c>
      <c r="G106" s="38">
        <v>-69</v>
      </c>
      <c r="H106" s="38">
        <v>11229.7</v>
      </c>
      <c r="I106" s="38">
        <v>0</v>
      </c>
      <c r="J106" s="38">
        <v>44849.81</v>
      </c>
      <c r="K106" s="38">
        <v>-3705.8</v>
      </c>
      <c r="L106" s="38">
        <v>-10382.39</v>
      </c>
      <c r="M106" s="38">
        <v>0</v>
      </c>
      <c r="N106" s="38">
        <v>-14088.19</v>
      </c>
      <c r="O106" s="38">
        <v>30761.62</v>
      </c>
      <c r="P106" s="11"/>
      <c r="Q106" s="11"/>
    </row>
    <row r="107" spans="1:17" ht="25.5" x14ac:dyDescent="0.25">
      <c r="A107" s="37" t="s">
        <v>494</v>
      </c>
      <c r="B107" s="37" t="s">
        <v>495</v>
      </c>
      <c r="C107" s="37" t="s">
        <v>496</v>
      </c>
      <c r="D107" s="38">
        <v>33689.11</v>
      </c>
      <c r="E107" s="38">
        <v>0</v>
      </c>
      <c r="F107" s="38">
        <v>0</v>
      </c>
      <c r="G107" s="38">
        <v>0</v>
      </c>
      <c r="H107" s="38">
        <v>1811.25</v>
      </c>
      <c r="I107" s="38">
        <v>0</v>
      </c>
      <c r="J107" s="38">
        <v>35500.36</v>
      </c>
      <c r="K107" s="38">
        <v>-3705.8</v>
      </c>
      <c r="L107" s="38">
        <v>-8959.5</v>
      </c>
      <c r="M107" s="38">
        <v>0</v>
      </c>
      <c r="N107" s="38">
        <v>-12665.3</v>
      </c>
      <c r="O107" s="38">
        <v>22835.06</v>
      </c>
      <c r="P107" s="11"/>
      <c r="Q107" s="11"/>
    </row>
    <row r="108" spans="1:17" ht="25.5" x14ac:dyDescent="0.25">
      <c r="A108" s="37" t="s">
        <v>497</v>
      </c>
      <c r="B108" s="37" t="s">
        <v>498</v>
      </c>
      <c r="C108" s="37" t="s">
        <v>499</v>
      </c>
      <c r="D108" s="38">
        <v>33689.11</v>
      </c>
      <c r="E108" s="38">
        <v>0</v>
      </c>
      <c r="F108" s="38">
        <v>0</v>
      </c>
      <c r="G108" s="38">
        <v>0</v>
      </c>
      <c r="H108" s="38">
        <v>796.95</v>
      </c>
      <c r="I108" s="38">
        <v>0</v>
      </c>
      <c r="J108" s="38">
        <v>34486.06</v>
      </c>
      <c r="K108" s="38">
        <v>-3705.8</v>
      </c>
      <c r="L108" s="38">
        <v>-8252.69</v>
      </c>
      <c r="M108" s="38">
        <v>0</v>
      </c>
      <c r="N108" s="38">
        <v>-11958.49</v>
      </c>
      <c r="O108" s="38">
        <v>22527.57</v>
      </c>
      <c r="P108" s="11"/>
      <c r="Q108" s="11"/>
    </row>
    <row r="109" spans="1:17" ht="25.5" x14ac:dyDescent="0.25">
      <c r="A109" s="37" t="s">
        <v>500</v>
      </c>
      <c r="B109" s="37" t="s">
        <v>501</v>
      </c>
      <c r="C109" s="37" t="s">
        <v>502</v>
      </c>
      <c r="D109" s="38">
        <v>32004.65</v>
      </c>
      <c r="E109" s="38">
        <v>0</v>
      </c>
      <c r="F109" s="38">
        <v>0</v>
      </c>
      <c r="G109" s="38">
        <v>0</v>
      </c>
      <c r="H109" s="38">
        <v>10668.22</v>
      </c>
      <c r="I109" s="38">
        <v>0</v>
      </c>
      <c r="J109" s="38">
        <v>42672.87</v>
      </c>
      <c r="K109" s="38">
        <v>-3520.51</v>
      </c>
      <c r="L109" s="38">
        <v>-9897.5400000000009</v>
      </c>
      <c r="M109" s="38">
        <v>0</v>
      </c>
      <c r="N109" s="38">
        <v>-13418.05</v>
      </c>
      <c r="O109" s="38">
        <v>29254.82</v>
      </c>
      <c r="P109" s="11"/>
      <c r="Q109" s="11"/>
    </row>
    <row r="110" spans="1:17" ht="25.5" x14ac:dyDescent="0.25">
      <c r="A110" s="37" t="s">
        <v>503</v>
      </c>
      <c r="B110" s="37" t="s">
        <v>504</v>
      </c>
      <c r="C110" s="37" t="s">
        <v>505</v>
      </c>
      <c r="D110" s="38">
        <v>33689.11</v>
      </c>
      <c r="E110" s="38">
        <v>0</v>
      </c>
      <c r="F110" s="38">
        <v>0</v>
      </c>
      <c r="G110" s="38">
        <v>0</v>
      </c>
      <c r="H110" s="38">
        <v>724.5</v>
      </c>
      <c r="I110" s="38">
        <v>0</v>
      </c>
      <c r="J110" s="38">
        <v>34413.61</v>
      </c>
      <c r="K110" s="38">
        <v>-3705.8</v>
      </c>
      <c r="L110" s="38">
        <v>-8173</v>
      </c>
      <c r="M110" s="38">
        <v>0</v>
      </c>
      <c r="N110" s="38">
        <v>-11878.8</v>
      </c>
      <c r="O110" s="38">
        <v>22534.81</v>
      </c>
      <c r="P110" s="11"/>
      <c r="Q110" s="11"/>
    </row>
    <row r="111" spans="1:17" ht="25.5" x14ac:dyDescent="0.25">
      <c r="A111" s="37" t="s">
        <v>506</v>
      </c>
      <c r="B111" s="37" t="s">
        <v>507</v>
      </c>
      <c r="C111" s="37" t="s">
        <v>508</v>
      </c>
      <c r="D111" s="38">
        <v>33689.11</v>
      </c>
      <c r="E111" s="38">
        <v>0</v>
      </c>
      <c r="F111" s="38">
        <v>6737.82</v>
      </c>
      <c r="G111" s="38">
        <v>0</v>
      </c>
      <c r="H111" s="38">
        <v>0</v>
      </c>
      <c r="I111" s="38">
        <v>0</v>
      </c>
      <c r="J111" s="38">
        <v>40426.93</v>
      </c>
      <c r="K111" s="38">
        <v>-3705.8</v>
      </c>
      <c r="L111" s="38">
        <v>-8865.07</v>
      </c>
      <c r="M111" s="38">
        <v>-1133.6099999999999</v>
      </c>
      <c r="N111" s="38">
        <v>-13704.48</v>
      </c>
      <c r="O111" s="38">
        <v>26722.45</v>
      </c>
      <c r="P111" s="11"/>
      <c r="Q111" s="11"/>
    </row>
    <row r="112" spans="1:17" ht="25.5" x14ac:dyDescent="0.25">
      <c r="A112" s="37" t="s">
        <v>509</v>
      </c>
      <c r="B112" s="37" t="s">
        <v>510</v>
      </c>
      <c r="C112" s="37" t="s">
        <v>511</v>
      </c>
      <c r="D112" s="38">
        <v>33689.11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33689.11</v>
      </c>
      <c r="K112" s="38">
        <v>-3705.8</v>
      </c>
      <c r="L112" s="38">
        <v>-7376.05</v>
      </c>
      <c r="M112" s="38">
        <v>0</v>
      </c>
      <c r="N112" s="38">
        <v>-11081.85</v>
      </c>
      <c r="O112" s="38">
        <v>22607.26</v>
      </c>
      <c r="P112" s="11"/>
      <c r="Q112" s="11"/>
    </row>
    <row r="113" spans="1:17" x14ac:dyDescent="0.25">
      <c r="A113" s="44" t="s">
        <v>663</v>
      </c>
      <c r="B113" s="40" t="s">
        <v>651</v>
      </c>
      <c r="C113" s="41" t="s">
        <v>646</v>
      </c>
      <c r="D113" s="42">
        <v>33689.11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  <c r="J113" s="42">
        <f>D113+E113+F113+G113+H113+I113</f>
        <v>33689.11</v>
      </c>
      <c r="K113" s="43">
        <v>2421.12</v>
      </c>
      <c r="L113" s="43">
        <v>0</v>
      </c>
      <c r="M113" s="43">
        <v>0</v>
      </c>
      <c r="N113" s="42">
        <f>K113+L113+M113</f>
        <v>2421.12</v>
      </c>
      <c r="O113" s="42">
        <f>J113-N113</f>
        <v>31267.99</v>
      </c>
      <c r="P113" s="11"/>
      <c r="Q113" s="11"/>
    </row>
    <row r="114" spans="1:17" ht="25.5" x14ac:dyDescent="0.25">
      <c r="A114" s="37" t="s">
        <v>512</v>
      </c>
      <c r="B114" s="37" t="s">
        <v>513</v>
      </c>
      <c r="C114" s="37" t="s">
        <v>514</v>
      </c>
      <c r="D114" s="38">
        <v>35462.22</v>
      </c>
      <c r="E114" s="38">
        <v>0</v>
      </c>
      <c r="F114" s="38">
        <v>14184.89</v>
      </c>
      <c r="G114" s="38">
        <v>19646.66</v>
      </c>
      <c r="H114" s="38">
        <v>0</v>
      </c>
      <c r="I114" s="38">
        <v>3900.84</v>
      </c>
      <c r="J114" s="38">
        <v>73194.61</v>
      </c>
      <c r="K114" s="38">
        <v>-3900.84</v>
      </c>
      <c r="L114" s="38">
        <v>-6913.15</v>
      </c>
      <c r="M114" s="38">
        <v>-10353.790000000001</v>
      </c>
      <c r="N114" s="38">
        <v>-21167.78</v>
      </c>
      <c r="O114" s="38">
        <v>52026.83</v>
      </c>
      <c r="P114" s="11"/>
      <c r="Q114" s="11"/>
    </row>
    <row r="115" spans="1:17" ht="25.5" x14ac:dyDescent="0.25">
      <c r="A115" s="37" t="s">
        <v>515</v>
      </c>
      <c r="B115" s="37" t="s">
        <v>516</v>
      </c>
      <c r="C115" s="37" t="s">
        <v>517</v>
      </c>
      <c r="D115" s="38">
        <v>33689.11</v>
      </c>
      <c r="E115" s="38">
        <v>0</v>
      </c>
      <c r="F115" s="38">
        <v>0</v>
      </c>
      <c r="G115" s="38">
        <v>16844.560000000001</v>
      </c>
      <c r="H115" s="38">
        <v>0</v>
      </c>
      <c r="I115" s="38">
        <v>3705.8</v>
      </c>
      <c r="J115" s="38">
        <v>54239.47</v>
      </c>
      <c r="K115" s="38">
        <v>-3705.8</v>
      </c>
      <c r="L115" s="38">
        <v>-7376.05</v>
      </c>
      <c r="M115" s="38">
        <v>0</v>
      </c>
      <c r="N115" s="38">
        <v>-11081.85</v>
      </c>
      <c r="O115" s="38">
        <v>43157.62</v>
      </c>
      <c r="P115" s="11"/>
      <c r="Q115" s="11"/>
    </row>
    <row r="116" spans="1:17" ht="38.25" x14ac:dyDescent="0.25">
      <c r="A116" s="37" t="s">
        <v>518</v>
      </c>
      <c r="B116" s="37" t="s">
        <v>519</v>
      </c>
      <c r="C116" s="37" t="s">
        <v>520</v>
      </c>
      <c r="D116" s="38">
        <v>33689.11</v>
      </c>
      <c r="E116" s="38">
        <v>0</v>
      </c>
      <c r="F116" s="38">
        <v>6737.82</v>
      </c>
      <c r="G116" s="38">
        <v>0</v>
      </c>
      <c r="H116" s="38">
        <v>0</v>
      </c>
      <c r="I116" s="38">
        <v>0</v>
      </c>
      <c r="J116" s="38">
        <v>40426.93</v>
      </c>
      <c r="K116" s="38">
        <v>-3705.8</v>
      </c>
      <c r="L116" s="38">
        <v>-8917.2099999999991</v>
      </c>
      <c r="M116" s="38">
        <v>-1133.6099999999999</v>
      </c>
      <c r="N116" s="38">
        <v>-13756.62</v>
      </c>
      <c r="O116" s="38">
        <v>26670.31</v>
      </c>
      <c r="P116" s="11"/>
      <c r="Q116" s="11"/>
    </row>
    <row r="117" spans="1:17" ht="25.5" x14ac:dyDescent="0.25">
      <c r="A117" s="37" t="s">
        <v>521</v>
      </c>
      <c r="B117" s="37" t="s">
        <v>522</v>
      </c>
      <c r="C117" s="37" t="s">
        <v>523</v>
      </c>
      <c r="D117" s="38">
        <v>33689.11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33689.11</v>
      </c>
      <c r="K117" s="38">
        <v>-3705.8</v>
      </c>
      <c r="L117" s="38">
        <v>-5863.55</v>
      </c>
      <c r="M117" s="38">
        <v>0</v>
      </c>
      <c r="N117" s="38">
        <v>-9569.35</v>
      </c>
      <c r="O117" s="38">
        <v>24119.759999999998</v>
      </c>
      <c r="P117" s="11"/>
      <c r="Q117" s="11"/>
    </row>
    <row r="118" spans="1:17" x14ac:dyDescent="0.25">
      <c r="A118" s="39" t="s">
        <v>664</v>
      </c>
      <c r="B118" s="40" t="s">
        <v>651</v>
      </c>
      <c r="C118" s="41" t="s">
        <v>646</v>
      </c>
      <c r="D118" s="42">
        <v>33689.11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f>D118+E118+F118+G118+H118+I118</f>
        <v>33689.11</v>
      </c>
      <c r="K118" s="43">
        <v>3063.46</v>
      </c>
      <c r="L118" s="43">
        <v>7029.1</v>
      </c>
      <c r="M118" s="43">
        <v>0</v>
      </c>
      <c r="N118" s="42">
        <f>K118+L118+M118</f>
        <v>10092.560000000001</v>
      </c>
      <c r="O118" s="42">
        <f>J118-N118</f>
        <v>23596.55</v>
      </c>
      <c r="P118" s="11"/>
      <c r="Q118" s="11"/>
    </row>
    <row r="119" spans="1:17" x14ac:dyDescent="0.25">
      <c r="A119" s="39" t="s">
        <v>665</v>
      </c>
      <c r="B119" s="40" t="s">
        <v>651</v>
      </c>
      <c r="C119" s="41" t="s">
        <v>646</v>
      </c>
      <c r="D119" s="42">
        <v>33689.11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f>D119+E119+F119+G119+H119+I119</f>
        <v>33689.11</v>
      </c>
      <c r="K119" s="43">
        <v>2421.12</v>
      </c>
      <c r="L119" s="43">
        <v>0</v>
      </c>
      <c r="M119" s="43">
        <v>0</v>
      </c>
      <c r="N119" s="42">
        <f>K119+L119+M119</f>
        <v>2421.12</v>
      </c>
      <c r="O119" s="42">
        <f>J119-N119</f>
        <v>31267.99</v>
      </c>
      <c r="P119" s="11"/>
      <c r="Q119" s="11"/>
    </row>
    <row r="120" spans="1:17" ht="25.5" x14ac:dyDescent="0.25">
      <c r="A120" s="37" t="s">
        <v>524</v>
      </c>
      <c r="B120" s="37" t="s">
        <v>525</v>
      </c>
      <c r="C120" s="37" t="s">
        <v>526</v>
      </c>
      <c r="D120" s="38">
        <v>33689.11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33689.11</v>
      </c>
      <c r="K120" s="38">
        <v>-3705.8</v>
      </c>
      <c r="L120" s="38">
        <v>-7271.78</v>
      </c>
      <c r="M120" s="38">
        <v>0</v>
      </c>
      <c r="N120" s="38">
        <v>-10977.58</v>
      </c>
      <c r="O120" s="38">
        <v>22711.53</v>
      </c>
      <c r="P120" s="11"/>
      <c r="Q120" s="11"/>
    </row>
    <row r="121" spans="1:17" ht="25.5" x14ac:dyDescent="0.25">
      <c r="A121" s="37" t="s">
        <v>527</v>
      </c>
      <c r="B121" s="37" t="s">
        <v>528</v>
      </c>
      <c r="C121" s="37" t="s">
        <v>529</v>
      </c>
      <c r="D121" s="38">
        <v>33689.11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33689.11</v>
      </c>
      <c r="K121" s="38">
        <v>-3705.8</v>
      </c>
      <c r="L121" s="38">
        <v>-6498.91</v>
      </c>
      <c r="M121" s="38">
        <v>0</v>
      </c>
      <c r="N121" s="38">
        <v>-10204.709999999999</v>
      </c>
      <c r="O121" s="38">
        <v>23484.400000000001</v>
      </c>
      <c r="P121" s="11"/>
      <c r="Q121" s="11"/>
    </row>
    <row r="122" spans="1:17" ht="25.5" x14ac:dyDescent="0.25">
      <c r="A122" s="37" t="s">
        <v>530</v>
      </c>
      <c r="B122" s="37" t="s">
        <v>531</v>
      </c>
      <c r="C122" s="37" t="s">
        <v>532</v>
      </c>
      <c r="D122" s="38">
        <v>33689.11</v>
      </c>
      <c r="E122" s="38">
        <v>0</v>
      </c>
      <c r="F122" s="38">
        <v>0</v>
      </c>
      <c r="G122" s="38">
        <v>0</v>
      </c>
      <c r="H122" s="38">
        <v>0</v>
      </c>
      <c r="I122" s="38">
        <v>3705.8</v>
      </c>
      <c r="J122" s="38">
        <v>37394.910000000003</v>
      </c>
      <c r="K122" s="38">
        <v>-3705.8</v>
      </c>
      <c r="L122" s="38">
        <v>-7376.05</v>
      </c>
      <c r="M122" s="38">
        <v>0</v>
      </c>
      <c r="N122" s="38">
        <v>-11081.85</v>
      </c>
      <c r="O122" s="38">
        <v>26313.06</v>
      </c>
      <c r="P122" s="11"/>
      <c r="Q122" s="11"/>
    </row>
    <row r="123" spans="1:17" x14ac:dyDescent="0.25">
      <c r="A123" s="39" t="s">
        <v>666</v>
      </c>
      <c r="B123" s="40" t="s">
        <v>645</v>
      </c>
      <c r="C123" s="41" t="s">
        <v>646</v>
      </c>
      <c r="D123" s="42">
        <v>39293.32</v>
      </c>
      <c r="E123" s="42">
        <v>0</v>
      </c>
      <c r="F123" s="42">
        <v>0</v>
      </c>
      <c r="G123" s="42">
        <v>0</v>
      </c>
      <c r="H123" s="42">
        <v>0</v>
      </c>
      <c r="I123" s="42">
        <v>0</v>
      </c>
      <c r="J123" s="42">
        <f>D123+E123+F123+G123+H123+I123</f>
        <v>39293.32</v>
      </c>
      <c r="K123" s="43">
        <v>3679.93</v>
      </c>
      <c r="L123" s="43">
        <v>8400.73</v>
      </c>
      <c r="M123" s="43">
        <v>0</v>
      </c>
      <c r="N123" s="42">
        <f>K123+L123+M123</f>
        <v>12080.66</v>
      </c>
      <c r="O123" s="42">
        <f>J123-N123</f>
        <v>27212.66</v>
      </c>
      <c r="P123" s="11"/>
      <c r="Q123" s="11"/>
    </row>
    <row r="124" spans="1:17" x14ac:dyDescent="0.25">
      <c r="A124" s="39" t="s">
        <v>667</v>
      </c>
      <c r="B124" s="40" t="s">
        <v>651</v>
      </c>
      <c r="C124" s="41" t="s">
        <v>646</v>
      </c>
      <c r="D124" s="42">
        <v>33689.11</v>
      </c>
      <c r="E124" s="42">
        <v>0</v>
      </c>
      <c r="F124" s="42">
        <v>0</v>
      </c>
      <c r="G124" s="42">
        <v>0</v>
      </c>
      <c r="H124" s="42">
        <v>0</v>
      </c>
      <c r="I124" s="42">
        <v>0</v>
      </c>
      <c r="J124" s="42">
        <f>D124+E124+F124+G124+H124+I124</f>
        <v>33689.11</v>
      </c>
      <c r="K124" s="43">
        <v>3063.46</v>
      </c>
      <c r="L124" s="43">
        <v>7552.69</v>
      </c>
      <c r="M124" s="43">
        <v>0</v>
      </c>
      <c r="N124" s="42">
        <f>K124+L124+M124</f>
        <v>10616.15</v>
      </c>
      <c r="O124" s="42">
        <f>J124-N124</f>
        <v>23072.959999999999</v>
      </c>
      <c r="P124" s="11"/>
      <c r="Q124" s="11"/>
    </row>
    <row r="125" spans="1:17" x14ac:dyDescent="0.25">
      <c r="A125" s="37" t="s">
        <v>533</v>
      </c>
      <c r="B125" s="37" t="s">
        <v>534</v>
      </c>
      <c r="C125" s="37" t="s">
        <v>535</v>
      </c>
      <c r="D125" s="38">
        <v>32004.65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32004.65</v>
      </c>
      <c r="K125" s="38">
        <v>-3520.51</v>
      </c>
      <c r="L125" s="38">
        <v>-6963.78</v>
      </c>
      <c r="M125" s="38">
        <v>0</v>
      </c>
      <c r="N125" s="38">
        <v>-10484.290000000001</v>
      </c>
      <c r="O125" s="38">
        <v>21520.36</v>
      </c>
      <c r="P125" s="11"/>
      <c r="Q125" s="11"/>
    </row>
    <row r="126" spans="1:17" ht="25.5" x14ac:dyDescent="0.25">
      <c r="A126" s="37" t="s">
        <v>536</v>
      </c>
      <c r="B126" s="37" t="s">
        <v>537</v>
      </c>
      <c r="C126" s="37" t="s">
        <v>538</v>
      </c>
      <c r="D126" s="38">
        <v>33689.11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33689.11</v>
      </c>
      <c r="K126" s="38">
        <v>-3705.8</v>
      </c>
      <c r="L126" s="38">
        <v>-7376.05</v>
      </c>
      <c r="M126" s="38">
        <v>0</v>
      </c>
      <c r="N126" s="38">
        <v>-11081.85</v>
      </c>
      <c r="O126" s="38">
        <v>22607.26</v>
      </c>
      <c r="P126" s="11"/>
      <c r="Q126" s="11"/>
    </row>
    <row r="127" spans="1:17" ht="25.5" x14ac:dyDescent="0.25">
      <c r="A127" s="37" t="s">
        <v>539</v>
      </c>
      <c r="B127" s="37" t="s">
        <v>540</v>
      </c>
      <c r="C127" s="37" t="s">
        <v>541</v>
      </c>
      <c r="D127" s="38">
        <v>33027.360000000001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33027.360000000001</v>
      </c>
      <c r="K127" s="38">
        <v>-3633.01</v>
      </c>
      <c r="L127" s="38">
        <v>-7961.55</v>
      </c>
      <c r="M127" s="38">
        <v>0</v>
      </c>
      <c r="N127" s="38">
        <v>-11594.56</v>
      </c>
      <c r="O127" s="38">
        <v>21432.799999999999</v>
      </c>
      <c r="P127" s="11"/>
      <c r="Q127" s="11"/>
    </row>
    <row r="128" spans="1:17" ht="25.5" x14ac:dyDescent="0.25">
      <c r="A128" s="37" t="s">
        <v>542</v>
      </c>
      <c r="B128" s="37" t="s">
        <v>543</v>
      </c>
      <c r="C128" s="37" t="s">
        <v>544</v>
      </c>
      <c r="D128" s="38">
        <v>33689.11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33689.11</v>
      </c>
      <c r="K128" s="38">
        <v>-3705.8</v>
      </c>
      <c r="L128" s="38">
        <v>-8033.53</v>
      </c>
      <c r="M128" s="38">
        <v>0</v>
      </c>
      <c r="N128" s="38">
        <v>-11739.33</v>
      </c>
      <c r="O128" s="38">
        <v>21949.78</v>
      </c>
      <c r="P128" s="11"/>
      <c r="Q128" s="11"/>
    </row>
    <row r="129" spans="1:17" ht="25.5" x14ac:dyDescent="0.25">
      <c r="A129" s="37" t="s">
        <v>545</v>
      </c>
      <c r="B129" s="37" t="s">
        <v>546</v>
      </c>
      <c r="C129" s="37" t="s">
        <v>547</v>
      </c>
      <c r="D129" s="38">
        <v>33689.11</v>
      </c>
      <c r="E129" s="38">
        <v>0</v>
      </c>
      <c r="F129" s="38">
        <v>6737.82</v>
      </c>
      <c r="G129" s="38">
        <v>0</v>
      </c>
      <c r="H129" s="38">
        <v>0</v>
      </c>
      <c r="I129" s="38">
        <v>3705.8</v>
      </c>
      <c r="J129" s="38">
        <v>44132.73</v>
      </c>
      <c r="K129" s="38">
        <v>-3705.8</v>
      </c>
      <c r="L129" s="38">
        <v>-8041.72</v>
      </c>
      <c r="M129" s="38">
        <v>-1133.6099999999999</v>
      </c>
      <c r="N129" s="38">
        <v>-12881.13</v>
      </c>
      <c r="O129" s="38">
        <v>31251.599999999999</v>
      </c>
      <c r="P129" s="11"/>
      <c r="Q129" s="11"/>
    </row>
    <row r="130" spans="1:17" ht="25.5" x14ac:dyDescent="0.25">
      <c r="A130" s="37" t="s">
        <v>548</v>
      </c>
      <c r="B130" s="37" t="s">
        <v>549</v>
      </c>
      <c r="C130" s="37" t="s">
        <v>550</v>
      </c>
      <c r="D130" s="38">
        <v>33689.11</v>
      </c>
      <c r="E130" s="38">
        <v>0</v>
      </c>
      <c r="F130" s="38">
        <v>0</v>
      </c>
      <c r="G130" s="38">
        <v>0</v>
      </c>
      <c r="H130" s="38">
        <v>905.62</v>
      </c>
      <c r="I130" s="38">
        <v>0</v>
      </c>
      <c r="J130" s="38">
        <v>34594.730000000003</v>
      </c>
      <c r="K130" s="38">
        <v>-3705.8</v>
      </c>
      <c r="L130" s="38">
        <v>-5441.74</v>
      </c>
      <c r="M130" s="38">
        <v>0</v>
      </c>
      <c r="N130" s="38">
        <v>-9147.5400000000009</v>
      </c>
      <c r="O130" s="38">
        <v>25447.19</v>
      </c>
      <c r="P130" s="11"/>
      <c r="Q130" s="11"/>
    </row>
    <row r="131" spans="1:17" x14ac:dyDescent="0.25">
      <c r="A131" s="39" t="s">
        <v>668</v>
      </c>
      <c r="B131" s="40" t="s">
        <v>651</v>
      </c>
      <c r="C131" s="41" t="s">
        <v>649</v>
      </c>
      <c r="D131" s="42">
        <v>33689.11</v>
      </c>
      <c r="E131" s="42">
        <v>0</v>
      </c>
      <c r="F131" s="42">
        <v>0</v>
      </c>
      <c r="G131" s="42">
        <v>0</v>
      </c>
      <c r="H131" s="42">
        <v>0</v>
      </c>
      <c r="I131" s="42">
        <v>0</v>
      </c>
      <c r="J131" s="42">
        <f>D131+E131+F131+G131+H131+I131</f>
        <v>33689.11</v>
      </c>
      <c r="K131" s="43">
        <v>2421.12</v>
      </c>
      <c r="L131" s="43">
        <v>0</v>
      </c>
      <c r="M131" s="43">
        <v>0</v>
      </c>
      <c r="N131" s="42">
        <f>K131+L131+M131</f>
        <v>2421.12</v>
      </c>
      <c r="O131" s="42">
        <f>J131-N131</f>
        <v>31267.99</v>
      </c>
      <c r="P131" s="11"/>
      <c r="Q131" s="11"/>
    </row>
    <row r="132" spans="1:17" ht="38.25" x14ac:dyDescent="0.25">
      <c r="A132" s="37" t="s">
        <v>551</v>
      </c>
      <c r="B132" s="37" t="s">
        <v>552</v>
      </c>
      <c r="C132" s="37" t="s">
        <v>553</v>
      </c>
      <c r="D132" s="38">
        <v>33689.11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33689.11</v>
      </c>
      <c r="K132" s="38">
        <v>-3705.8</v>
      </c>
      <c r="L132" s="38">
        <v>-8870.33</v>
      </c>
      <c r="M132" s="38">
        <v>0</v>
      </c>
      <c r="N132" s="38">
        <v>-12576.13</v>
      </c>
      <c r="O132" s="38">
        <v>21112.98</v>
      </c>
      <c r="P132" s="11"/>
      <c r="Q132" s="11"/>
    </row>
    <row r="133" spans="1:17" ht="25.5" x14ac:dyDescent="0.25">
      <c r="A133" s="37" t="s">
        <v>554</v>
      </c>
      <c r="B133" s="37" t="s">
        <v>555</v>
      </c>
      <c r="C133" s="37" t="s">
        <v>556</v>
      </c>
      <c r="D133" s="38">
        <v>32004.65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32004.65</v>
      </c>
      <c r="K133" s="38">
        <v>-3520.51</v>
      </c>
      <c r="L133" s="38">
        <v>-6963.78</v>
      </c>
      <c r="M133" s="38">
        <v>0</v>
      </c>
      <c r="N133" s="38">
        <v>-10484.290000000001</v>
      </c>
      <c r="O133" s="38">
        <v>21520.36</v>
      </c>
      <c r="P133" s="11"/>
      <c r="Q133" s="11"/>
    </row>
    <row r="134" spans="1:17" ht="51" x14ac:dyDescent="0.25">
      <c r="A134" s="37" t="s">
        <v>557</v>
      </c>
      <c r="B134" s="37" t="s">
        <v>558</v>
      </c>
      <c r="C134" s="37" t="s">
        <v>319</v>
      </c>
      <c r="D134" s="38">
        <v>33689.11</v>
      </c>
      <c r="E134" s="38">
        <v>0</v>
      </c>
      <c r="F134" s="38">
        <v>6737.82</v>
      </c>
      <c r="G134" s="38">
        <v>0</v>
      </c>
      <c r="H134" s="38">
        <v>0</v>
      </c>
      <c r="I134" s="38">
        <v>0</v>
      </c>
      <c r="J134" s="38">
        <v>40426.93</v>
      </c>
      <c r="K134" s="38">
        <v>-3705.8</v>
      </c>
      <c r="L134" s="38">
        <v>-8917.2099999999991</v>
      </c>
      <c r="M134" s="38">
        <v>-1133.6099999999999</v>
      </c>
      <c r="N134" s="38">
        <v>-13756.62</v>
      </c>
      <c r="O134" s="38">
        <v>26670.31</v>
      </c>
      <c r="P134" s="11"/>
      <c r="Q134" s="11"/>
    </row>
    <row r="135" spans="1:17" ht="25.5" x14ac:dyDescent="0.25">
      <c r="A135" s="37" t="s">
        <v>559</v>
      </c>
      <c r="B135" s="37" t="s">
        <v>560</v>
      </c>
      <c r="C135" s="37" t="s">
        <v>561</v>
      </c>
      <c r="D135" s="38">
        <v>33689.11</v>
      </c>
      <c r="E135" s="38">
        <v>0</v>
      </c>
      <c r="F135" s="38">
        <v>0</v>
      </c>
      <c r="G135" s="38">
        <v>0</v>
      </c>
      <c r="H135" s="38">
        <v>724.5</v>
      </c>
      <c r="I135" s="38">
        <v>3705.8</v>
      </c>
      <c r="J135" s="38">
        <v>38119.410000000003</v>
      </c>
      <c r="K135" s="38">
        <v>-3705.8</v>
      </c>
      <c r="L135" s="38">
        <v>-8173</v>
      </c>
      <c r="M135" s="38">
        <v>0</v>
      </c>
      <c r="N135" s="38">
        <v>-11878.8</v>
      </c>
      <c r="O135" s="38">
        <v>26240.61</v>
      </c>
      <c r="P135" s="11"/>
      <c r="Q135" s="11"/>
    </row>
    <row r="136" spans="1:17" ht="25.5" x14ac:dyDescent="0.25">
      <c r="A136" s="37" t="s">
        <v>562</v>
      </c>
      <c r="B136" s="37" t="s">
        <v>563</v>
      </c>
      <c r="C136" s="37" t="s">
        <v>564</v>
      </c>
      <c r="D136" s="38">
        <v>32004.65</v>
      </c>
      <c r="E136" s="38">
        <v>0</v>
      </c>
      <c r="F136" s="38">
        <v>0</v>
      </c>
      <c r="G136" s="38">
        <v>0</v>
      </c>
      <c r="H136" s="38">
        <v>10668.22</v>
      </c>
      <c r="I136" s="38">
        <v>0</v>
      </c>
      <c r="J136" s="38">
        <v>42672.87</v>
      </c>
      <c r="K136" s="38">
        <v>-3520.51</v>
      </c>
      <c r="L136" s="38">
        <v>-11212.82</v>
      </c>
      <c r="M136" s="38">
        <v>0</v>
      </c>
      <c r="N136" s="38">
        <v>-14733.33</v>
      </c>
      <c r="O136" s="38">
        <v>27939.54</v>
      </c>
      <c r="P136" s="11"/>
      <c r="Q136" s="11"/>
    </row>
    <row r="137" spans="1:17" ht="25.5" x14ac:dyDescent="0.25">
      <c r="A137" s="37" t="s">
        <v>565</v>
      </c>
      <c r="B137" s="37" t="s">
        <v>566</v>
      </c>
      <c r="C137" s="37" t="s">
        <v>567</v>
      </c>
      <c r="D137" s="38">
        <v>30404.42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30404.42</v>
      </c>
      <c r="K137" s="38">
        <v>-3344.49</v>
      </c>
      <c r="L137" s="38">
        <v>-6572.12</v>
      </c>
      <c r="M137" s="38">
        <v>0</v>
      </c>
      <c r="N137" s="38">
        <v>-9916.61</v>
      </c>
      <c r="O137" s="38">
        <v>20487.810000000001</v>
      </c>
      <c r="P137" s="11"/>
      <c r="Q137" s="11"/>
    </row>
    <row r="138" spans="1:17" ht="25.5" x14ac:dyDescent="0.25">
      <c r="A138" s="37" t="s">
        <v>568</v>
      </c>
      <c r="B138" s="37" t="s">
        <v>569</v>
      </c>
      <c r="C138" s="37" t="s">
        <v>570</v>
      </c>
      <c r="D138" s="38">
        <v>33689.11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33689.11</v>
      </c>
      <c r="K138" s="38">
        <v>-3705.8</v>
      </c>
      <c r="L138" s="38">
        <v>-7376.05</v>
      </c>
      <c r="M138" s="38">
        <v>0</v>
      </c>
      <c r="N138" s="38">
        <v>-11081.85</v>
      </c>
      <c r="O138" s="38">
        <v>22607.26</v>
      </c>
      <c r="P138" s="11"/>
      <c r="Q138" s="11"/>
    </row>
    <row r="139" spans="1:17" ht="25.5" x14ac:dyDescent="0.25">
      <c r="A139" s="37" t="s">
        <v>571</v>
      </c>
      <c r="B139" s="37" t="s">
        <v>572</v>
      </c>
      <c r="C139" s="37" t="s">
        <v>573</v>
      </c>
      <c r="D139" s="38">
        <v>33689.11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33689.11</v>
      </c>
      <c r="K139" s="38">
        <v>-3705.8</v>
      </c>
      <c r="L139" s="38">
        <v>-8310.1299999999992</v>
      </c>
      <c r="M139" s="38">
        <v>0</v>
      </c>
      <c r="N139" s="38">
        <v>-12015.93</v>
      </c>
      <c r="O139" s="38">
        <v>21673.18</v>
      </c>
      <c r="P139" s="11"/>
      <c r="Q139" s="11"/>
    </row>
    <row r="140" spans="1:17" ht="25.5" x14ac:dyDescent="0.25">
      <c r="A140" s="37" t="s">
        <v>574</v>
      </c>
      <c r="B140" s="37" t="s">
        <v>575</v>
      </c>
      <c r="C140" s="37" t="s">
        <v>576</v>
      </c>
      <c r="D140" s="38">
        <v>30404.42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30404.42</v>
      </c>
      <c r="K140" s="38">
        <v>-3344.49</v>
      </c>
      <c r="L140" s="38">
        <v>-6572.12</v>
      </c>
      <c r="M140" s="38">
        <v>0</v>
      </c>
      <c r="N140" s="38">
        <v>-9916.61</v>
      </c>
      <c r="O140" s="38">
        <v>20487.810000000001</v>
      </c>
      <c r="P140" s="11"/>
      <c r="Q140" s="11"/>
    </row>
    <row r="141" spans="1:17" ht="25.5" x14ac:dyDescent="0.25">
      <c r="A141" s="37" t="s">
        <v>577</v>
      </c>
      <c r="B141" s="37" t="s">
        <v>578</v>
      </c>
      <c r="C141" s="37" t="s">
        <v>579</v>
      </c>
      <c r="D141" s="38">
        <v>33689.11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33689.11</v>
      </c>
      <c r="K141" s="38">
        <v>-3705.8</v>
      </c>
      <c r="L141" s="38">
        <v>-7376.05</v>
      </c>
      <c r="M141" s="38">
        <v>0</v>
      </c>
      <c r="N141" s="38">
        <v>-11081.85</v>
      </c>
      <c r="O141" s="38">
        <v>22607.26</v>
      </c>
      <c r="P141" s="11"/>
      <c r="Q141" s="11"/>
    </row>
    <row r="142" spans="1:17" x14ac:dyDescent="0.25">
      <c r="A142" s="37" t="s">
        <v>580</v>
      </c>
      <c r="B142" s="37" t="s">
        <v>581</v>
      </c>
      <c r="C142" s="37" t="s">
        <v>582</v>
      </c>
      <c r="D142" s="38">
        <v>35462.22</v>
      </c>
      <c r="E142" s="38">
        <v>0</v>
      </c>
      <c r="F142" s="38">
        <v>0</v>
      </c>
      <c r="G142" s="38">
        <v>0</v>
      </c>
      <c r="H142" s="38">
        <v>1906.57</v>
      </c>
      <c r="I142" s="38">
        <v>3900.84</v>
      </c>
      <c r="J142" s="38">
        <v>41269.629999999997</v>
      </c>
      <c r="K142" s="38">
        <v>-3900.84</v>
      </c>
      <c r="L142" s="38">
        <v>-9335.74</v>
      </c>
      <c r="M142" s="38">
        <v>-1888.61</v>
      </c>
      <c r="N142" s="38">
        <v>-15125.19</v>
      </c>
      <c r="O142" s="38">
        <v>26144.44</v>
      </c>
      <c r="P142" s="11"/>
      <c r="Q142" s="11"/>
    </row>
    <row r="143" spans="1:17" ht="25.5" x14ac:dyDescent="0.25">
      <c r="A143" s="37" t="s">
        <v>583</v>
      </c>
      <c r="B143" s="37" t="s">
        <v>584</v>
      </c>
      <c r="C143" s="37" t="s">
        <v>585</v>
      </c>
      <c r="D143" s="38">
        <v>33689.11</v>
      </c>
      <c r="E143" s="38">
        <v>0</v>
      </c>
      <c r="F143" s="38">
        <v>0</v>
      </c>
      <c r="G143" s="38">
        <v>0</v>
      </c>
      <c r="H143" s="38">
        <v>905.62</v>
      </c>
      <c r="I143" s="38">
        <v>0</v>
      </c>
      <c r="J143" s="38">
        <v>34594.730000000003</v>
      </c>
      <c r="K143" s="38">
        <v>-3705.8</v>
      </c>
      <c r="L143" s="38">
        <v>-8215.82</v>
      </c>
      <c r="M143" s="38">
        <v>0</v>
      </c>
      <c r="N143" s="38">
        <v>-11921.62</v>
      </c>
      <c r="O143" s="38">
        <v>22673.11</v>
      </c>
      <c r="P143" s="11"/>
      <c r="Q143" s="11"/>
    </row>
    <row r="144" spans="1:17" ht="25.5" x14ac:dyDescent="0.25">
      <c r="A144" s="37" t="s">
        <v>586</v>
      </c>
      <c r="B144" s="37" t="s">
        <v>587</v>
      </c>
      <c r="C144" s="37" t="s">
        <v>588</v>
      </c>
      <c r="D144" s="38">
        <v>32004.65</v>
      </c>
      <c r="E144" s="38">
        <v>0</v>
      </c>
      <c r="F144" s="38">
        <v>0</v>
      </c>
      <c r="G144" s="38">
        <v>0</v>
      </c>
      <c r="H144" s="38">
        <v>860.34</v>
      </c>
      <c r="I144" s="38">
        <v>0</v>
      </c>
      <c r="J144" s="38">
        <v>32864.99</v>
      </c>
      <c r="K144" s="38">
        <v>-3520.51</v>
      </c>
      <c r="L144" s="38">
        <v>-7753.74</v>
      </c>
      <c r="M144" s="38">
        <v>0</v>
      </c>
      <c r="N144" s="38">
        <v>-11274.25</v>
      </c>
      <c r="O144" s="38">
        <v>21590.74</v>
      </c>
      <c r="P144" s="11"/>
      <c r="Q144" s="11"/>
    </row>
    <row r="145" spans="1:17" ht="25.5" x14ac:dyDescent="0.25">
      <c r="A145" s="37" t="s">
        <v>589</v>
      </c>
      <c r="B145" s="37" t="s">
        <v>590</v>
      </c>
      <c r="C145" s="37" t="s">
        <v>591</v>
      </c>
      <c r="D145" s="38">
        <v>33689.11</v>
      </c>
      <c r="E145" s="38">
        <v>0</v>
      </c>
      <c r="F145" s="38">
        <v>0</v>
      </c>
      <c r="G145" s="38">
        <v>16844.560000000001</v>
      </c>
      <c r="H145" s="38">
        <v>0</v>
      </c>
      <c r="I145" s="38">
        <v>0</v>
      </c>
      <c r="J145" s="38">
        <v>50533.67</v>
      </c>
      <c r="K145" s="38">
        <v>-3705.8</v>
      </c>
      <c r="L145" s="38">
        <v>-7758.86</v>
      </c>
      <c r="M145" s="38">
        <v>0</v>
      </c>
      <c r="N145" s="38">
        <v>-11464.66</v>
      </c>
      <c r="O145" s="38">
        <v>39069.01</v>
      </c>
      <c r="P145" s="11"/>
      <c r="Q145" s="11"/>
    </row>
    <row r="146" spans="1:17" ht="25.5" x14ac:dyDescent="0.25">
      <c r="A146" s="37" t="s">
        <v>592</v>
      </c>
      <c r="B146" s="37" t="s">
        <v>593</v>
      </c>
      <c r="C146" s="37" t="s">
        <v>594</v>
      </c>
      <c r="D146" s="38">
        <v>33689.11</v>
      </c>
      <c r="E146" s="38">
        <v>0</v>
      </c>
      <c r="F146" s="38">
        <v>0</v>
      </c>
      <c r="G146" s="38">
        <v>0</v>
      </c>
      <c r="H146" s="38">
        <v>905.62</v>
      </c>
      <c r="I146" s="38">
        <v>0</v>
      </c>
      <c r="J146" s="38">
        <v>34594.730000000003</v>
      </c>
      <c r="K146" s="38">
        <v>-3705.8</v>
      </c>
      <c r="L146" s="38">
        <v>-8267.9599999999991</v>
      </c>
      <c r="M146" s="38">
        <v>0</v>
      </c>
      <c r="N146" s="38">
        <v>-11973.76</v>
      </c>
      <c r="O146" s="38">
        <v>22620.97</v>
      </c>
      <c r="P146" s="11"/>
      <c r="Q146" s="11"/>
    </row>
    <row r="147" spans="1:17" ht="25.5" x14ac:dyDescent="0.25">
      <c r="A147" s="37" t="s">
        <v>595</v>
      </c>
      <c r="B147" s="37" t="s">
        <v>596</v>
      </c>
      <c r="C147" s="37" t="s">
        <v>597</v>
      </c>
      <c r="D147" s="38">
        <v>31375.98</v>
      </c>
      <c r="E147" s="38">
        <v>0</v>
      </c>
      <c r="F147" s="38">
        <v>0</v>
      </c>
      <c r="G147" s="38">
        <v>0</v>
      </c>
      <c r="H147" s="38">
        <v>10668.22</v>
      </c>
      <c r="I147" s="38">
        <v>0</v>
      </c>
      <c r="J147" s="38">
        <v>42044.2</v>
      </c>
      <c r="K147" s="38">
        <v>-3451.36</v>
      </c>
      <c r="L147" s="38">
        <v>-11092.25</v>
      </c>
      <c r="M147" s="38">
        <v>0</v>
      </c>
      <c r="N147" s="38">
        <v>-14543.61</v>
      </c>
      <c r="O147" s="38">
        <v>27500.59</v>
      </c>
      <c r="P147" s="11"/>
      <c r="Q147" s="11"/>
    </row>
    <row r="148" spans="1:17" ht="25.5" x14ac:dyDescent="0.25">
      <c r="A148" s="37" t="s">
        <v>598</v>
      </c>
      <c r="B148" s="37" t="s">
        <v>599</v>
      </c>
      <c r="C148" s="37" t="s">
        <v>600</v>
      </c>
      <c r="D148" s="38">
        <v>32004.65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32004.65</v>
      </c>
      <c r="K148" s="38">
        <v>-3669.94</v>
      </c>
      <c r="L148" s="38">
        <v>-8715.82</v>
      </c>
      <c r="M148" s="38">
        <v>0</v>
      </c>
      <c r="N148" s="38">
        <v>-12385.76</v>
      </c>
      <c r="O148" s="38">
        <v>19618.89</v>
      </c>
      <c r="P148" s="11"/>
      <c r="Q148" s="11"/>
    </row>
    <row r="149" spans="1:17" ht="25.5" x14ac:dyDescent="0.25">
      <c r="A149" s="37" t="s">
        <v>601</v>
      </c>
      <c r="B149" s="37" t="s">
        <v>602</v>
      </c>
      <c r="C149" s="37" t="s">
        <v>603</v>
      </c>
      <c r="D149" s="38">
        <v>32004.65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32004.65</v>
      </c>
      <c r="K149" s="38">
        <v>-3520.51</v>
      </c>
      <c r="L149" s="38">
        <v>-7711.24</v>
      </c>
      <c r="M149" s="38">
        <v>0</v>
      </c>
      <c r="N149" s="38">
        <v>-11231.75</v>
      </c>
      <c r="O149" s="38">
        <v>20772.900000000001</v>
      </c>
      <c r="P149" s="11"/>
      <c r="Q149" s="11"/>
    </row>
    <row r="150" spans="1:17" x14ac:dyDescent="0.25">
      <c r="A150" s="39" t="s">
        <v>669</v>
      </c>
      <c r="B150" s="40" t="s">
        <v>651</v>
      </c>
      <c r="C150" s="41" t="s">
        <v>649</v>
      </c>
      <c r="D150" s="42">
        <v>33689.11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f>D150+E150+F150+G150+H150+I150</f>
        <v>33689.11</v>
      </c>
      <c r="K150" s="43">
        <v>3063.46</v>
      </c>
      <c r="L150" s="43">
        <v>4757.93</v>
      </c>
      <c r="M150" s="43">
        <v>0</v>
      </c>
      <c r="N150" s="42">
        <f>K150+L150+M150</f>
        <v>7821.39</v>
      </c>
      <c r="O150" s="42">
        <f>J150-N150</f>
        <v>25867.72</v>
      </c>
      <c r="P150" s="11"/>
      <c r="Q150" s="11"/>
    </row>
    <row r="151" spans="1:17" x14ac:dyDescent="0.25">
      <c r="A151" s="37" t="s">
        <v>604</v>
      </c>
      <c r="B151" s="37" t="s">
        <v>318</v>
      </c>
      <c r="C151" s="37" t="s">
        <v>391</v>
      </c>
      <c r="D151" s="38">
        <v>28884.2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28884.2</v>
      </c>
      <c r="K151" s="38">
        <v>-3177.26</v>
      </c>
      <c r="L151" s="38">
        <v>-6840.63</v>
      </c>
      <c r="M151" s="38">
        <v>0</v>
      </c>
      <c r="N151" s="38">
        <v>-10017.89</v>
      </c>
      <c r="O151" s="38">
        <v>18866.310000000001</v>
      </c>
      <c r="P151" s="11"/>
      <c r="Q151" s="11"/>
    </row>
    <row r="152" spans="1:17" ht="25.5" x14ac:dyDescent="0.25">
      <c r="A152" s="37" t="s">
        <v>605</v>
      </c>
      <c r="B152" s="37" t="s">
        <v>606</v>
      </c>
      <c r="C152" s="37" t="s">
        <v>607</v>
      </c>
      <c r="D152" s="38">
        <v>33689.11</v>
      </c>
      <c r="E152" s="38">
        <v>0</v>
      </c>
      <c r="F152" s="38">
        <v>0</v>
      </c>
      <c r="G152" s="38">
        <v>0</v>
      </c>
      <c r="H152" s="38">
        <v>1811.25</v>
      </c>
      <c r="I152" s="38">
        <v>0</v>
      </c>
      <c r="J152" s="38">
        <v>35500.36</v>
      </c>
      <c r="K152" s="38">
        <v>-3705.8</v>
      </c>
      <c r="L152" s="38">
        <v>-9264.15</v>
      </c>
      <c r="M152" s="38">
        <v>0</v>
      </c>
      <c r="N152" s="38">
        <v>-12969.95</v>
      </c>
      <c r="O152" s="38">
        <v>22530.41</v>
      </c>
      <c r="P152" s="11"/>
      <c r="Q152" s="11"/>
    </row>
    <row r="153" spans="1:17" ht="25.5" x14ac:dyDescent="0.25">
      <c r="A153" s="37" t="s">
        <v>608</v>
      </c>
      <c r="B153" s="37" t="s">
        <v>609</v>
      </c>
      <c r="C153" s="37" t="s">
        <v>610</v>
      </c>
      <c r="D153" s="38">
        <v>33689.11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33689.11</v>
      </c>
      <c r="K153" s="38">
        <v>-3705.8</v>
      </c>
      <c r="L153" s="38">
        <v>-8123.19</v>
      </c>
      <c r="M153" s="38">
        <v>0</v>
      </c>
      <c r="N153" s="38">
        <v>-11828.99</v>
      </c>
      <c r="O153" s="38">
        <v>21860.12</v>
      </c>
      <c r="P153" s="11"/>
      <c r="Q153" s="11"/>
    </row>
    <row r="154" spans="1:17" ht="25.5" x14ac:dyDescent="0.25">
      <c r="A154" s="37" t="s">
        <v>611</v>
      </c>
      <c r="B154" s="37" t="s">
        <v>612</v>
      </c>
      <c r="C154" s="37" t="s">
        <v>613</v>
      </c>
      <c r="D154" s="38">
        <v>33689.11</v>
      </c>
      <c r="E154" s="38">
        <v>0</v>
      </c>
      <c r="F154" s="38">
        <v>0</v>
      </c>
      <c r="G154" s="38">
        <v>0</v>
      </c>
      <c r="H154" s="38">
        <v>1811.25</v>
      </c>
      <c r="I154" s="38">
        <v>0</v>
      </c>
      <c r="J154" s="38">
        <v>35500.36</v>
      </c>
      <c r="K154" s="38">
        <v>-3705.8</v>
      </c>
      <c r="L154" s="38">
        <v>-9316.2800000000007</v>
      </c>
      <c r="M154" s="38">
        <v>0</v>
      </c>
      <c r="N154" s="38">
        <v>-13022.08</v>
      </c>
      <c r="O154" s="38">
        <v>22478.28</v>
      </c>
      <c r="P154" s="11"/>
      <c r="Q154" s="11"/>
    </row>
    <row r="155" spans="1:17" ht="25.5" x14ac:dyDescent="0.25">
      <c r="A155" s="39" t="s">
        <v>670</v>
      </c>
      <c r="B155" s="40" t="s">
        <v>651</v>
      </c>
      <c r="C155" s="41" t="s">
        <v>646</v>
      </c>
      <c r="D155" s="42">
        <v>33689.11</v>
      </c>
      <c r="E155" s="42">
        <v>0</v>
      </c>
      <c r="F155" s="42">
        <v>0</v>
      </c>
      <c r="G155" s="42">
        <v>16844.560000000001</v>
      </c>
      <c r="H155" s="42">
        <v>0</v>
      </c>
      <c r="I155" s="42">
        <v>0</v>
      </c>
      <c r="J155" s="42">
        <f>D155+E155+F155+G155+H155+I155</f>
        <v>50533.67</v>
      </c>
      <c r="K155" s="43">
        <v>2421.12</v>
      </c>
      <c r="L155" s="43">
        <v>0</v>
      </c>
      <c r="M155" s="43">
        <v>0</v>
      </c>
      <c r="N155" s="42">
        <f>K155+L155+M155</f>
        <v>2421.12</v>
      </c>
      <c r="O155" s="42">
        <f>J155-N155</f>
        <v>48112.549999999996</v>
      </c>
      <c r="P155" s="11"/>
      <c r="Q155" s="11"/>
    </row>
    <row r="156" spans="1:17" ht="38.25" x14ac:dyDescent="0.25">
      <c r="A156" s="37" t="s">
        <v>614</v>
      </c>
      <c r="B156" s="37" t="s">
        <v>615</v>
      </c>
      <c r="C156" s="37" t="s">
        <v>616</v>
      </c>
      <c r="D156" s="38">
        <v>33689.11</v>
      </c>
      <c r="E156" s="38">
        <v>0</v>
      </c>
      <c r="F156" s="38">
        <v>6737.82</v>
      </c>
      <c r="G156" s="38">
        <v>0</v>
      </c>
      <c r="H156" s="38">
        <v>0</v>
      </c>
      <c r="I156" s="38">
        <v>0</v>
      </c>
      <c r="J156" s="38">
        <v>40426.93</v>
      </c>
      <c r="K156" s="38">
        <v>-3705.8</v>
      </c>
      <c r="L156" s="38">
        <v>-8812.93</v>
      </c>
      <c r="M156" s="38">
        <v>-1133.6099999999999</v>
      </c>
      <c r="N156" s="38">
        <v>-13652.34</v>
      </c>
      <c r="O156" s="38">
        <v>26774.59</v>
      </c>
      <c r="P156" s="11"/>
      <c r="Q156" s="11"/>
    </row>
    <row r="157" spans="1:17" ht="25.5" x14ac:dyDescent="0.25">
      <c r="A157" s="37" t="s">
        <v>617</v>
      </c>
      <c r="B157" s="37" t="s">
        <v>618</v>
      </c>
      <c r="C157" s="37" t="s">
        <v>619</v>
      </c>
      <c r="D157" s="38">
        <v>32004.65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32004.65</v>
      </c>
      <c r="K157" s="38">
        <v>-3520.51</v>
      </c>
      <c r="L157" s="38">
        <v>-7815.51</v>
      </c>
      <c r="M157" s="38">
        <v>0</v>
      </c>
      <c r="N157" s="38">
        <v>-11336.02</v>
      </c>
      <c r="O157" s="38">
        <v>20668.63</v>
      </c>
      <c r="P157" s="11"/>
      <c r="Q157" s="11"/>
    </row>
    <row r="158" spans="1:17" ht="25.5" x14ac:dyDescent="0.25">
      <c r="A158" s="37" t="s">
        <v>620</v>
      </c>
      <c r="B158" s="37" t="s">
        <v>621</v>
      </c>
      <c r="C158" s="37" t="s">
        <v>622</v>
      </c>
      <c r="D158" s="38">
        <v>33689.11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33689.11</v>
      </c>
      <c r="K158" s="38">
        <v>-3705.8</v>
      </c>
      <c r="L158" s="38">
        <v>-7376.05</v>
      </c>
      <c r="M158" s="38">
        <v>0</v>
      </c>
      <c r="N158" s="38">
        <v>-11081.85</v>
      </c>
      <c r="O158" s="38">
        <v>22607.26</v>
      </c>
      <c r="P158" s="11"/>
      <c r="Q158" s="11"/>
    </row>
    <row r="159" spans="1:17" ht="25.5" x14ac:dyDescent="0.25">
      <c r="A159" s="37" t="s">
        <v>623</v>
      </c>
      <c r="B159" s="37" t="s">
        <v>624</v>
      </c>
      <c r="C159" s="37" t="s">
        <v>625</v>
      </c>
      <c r="D159" s="38">
        <v>33689.11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33689.11</v>
      </c>
      <c r="K159" s="38">
        <v>-3705.8</v>
      </c>
      <c r="L159" s="38">
        <v>-8870.33</v>
      </c>
      <c r="M159" s="38">
        <v>0</v>
      </c>
      <c r="N159" s="38">
        <v>-12576.13</v>
      </c>
      <c r="O159" s="38">
        <v>21112.98</v>
      </c>
      <c r="P159" s="11"/>
      <c r="Q159" s="11"/>
    </row>
    <row r="160" spans="1:17" x14ac:dyDescent="0.25">
      <c r="A160" s="37" t="s">
        <v>626</v>
      </c>
      <c r="B160" s="37" t="s">
        <v>627</v>
      </c>
      <c r="C160" s="37" t="s">
        <v>628</v>
      </c>
      <c r="D160" s="38">
        <v>35462.22</v>
      </c>
      <c r="E160" s="38">
        <v>0</v>
      </c>
      <c r="F160" s="38">
        <v>0</v>
      </c>
      <c r="G160" s="38">
        <v>0</v>
      </c>
      <c r="H160" s="38">
        <v>0</v>
      </c>
      <c r="I160" s="38">
        <v>3900.84</v>
      </c>
      <c r="J160" s="38">
        <v>39363.06</v>
      </c>
      <c r="K160" s="38">
        <v>-3900.84</v>
      </c>
      <c r="L160" s="38">
        <v>-8811.43</v>
      </c>
      <c r="M160" s="38">
        <v>-1888.61</v>
      </c>
      <c r="N160" s="38">
        <v>-14600.88</v>
      </c>
      <c r="O160" s="38">
        <v>24762.18</v>
      </c>
      <c r="P160" s="11"/>
      <c r="Q160" s="11"/>
    </row>
    <row r="161" spans="1:17" x14ac:dyDescent="0.25">
      <c r="A161" s="39" t="s">
        <v>671</v>
      </c>
      <c r="B161" s="40" t="s">
        <v>651</v>
      </c>
      <c r="C161" s="41" t="s">
        <v>646</v>
      </c>
      <c r="D161" s="42">
        <v>33689.11</v>
      </c>
      <c r="E161" s="42">
        <v>0</v>
      </c>
      <c r="F161" s="42">
        <v>0</v>
      </c>
      <c r="G161" s="42">
        <v>0</v>
      </c>
      <c r="H161" s="42">
        <v>0</v>
      </c>
      <c r="I161" s="42">
        <v>0</v>
      </c>
      <c r="J161" s="42">
        <f>D161+E161+F161+G161+H161+I161</f>
        <v>33689.11</v>
      </c>
      <c r="K161" s="43">
        <v>3063.46</v>
      </c>
      <c r="L161" s="43">
        <v>7029.1</v>
      </c>
      <c r="M161" s="43">
        <v>0</v>
      </c>
      <c r="N161" s="42">
        <f>K161+L161+M161</f>
        <v>10092.560000000001</v>
      </c>
      <c r="O161" s="42">
        <f>J161-N161</f>
        <v>23596.55</v>
      </c>
      <c r="P161" s="11"/>
      <c r="Q161" s="11"/>
    </row>
    <row r="162" spans="1:17" ht="38.25" x14ac:dyDescent="0.25">
      <c r="A162" s="37" t="s">
        <v>629</v>
      </c>
      <c r="B162" s="37" t="s">
        <v>630</v>
      </c>
      <c r="C162" s="37" t="s">
        <v>631</v>
      </c>
      <c r="D162" s="38">
        <v>33689.11</v>
      </c>
      <c r="E162" s="38">
        <v>0</v>
      </c>
      <c r="F162" s="38">
        <v>0</v>
      </c>
      <c r="G162" s="38">
        <v>0</v>
      </c>
      <c r="H162" s="38">
        <v>905.62</v>
      </c>
      <c r="I162" s="38">
        <v>0</v>
      </c>
      <c r="J162" s="38">
        <v>34594.730000000003</v>
      </c>
      <c r="K162" s="38">
        <v>-3705.8</v>
      </c>
      <c r="L162" s="38">
        <v>-8320.1</v>
      </c>
      <c r="M162" s="38">
        <v>0</v>
      </c>
      <c r="N162" s="38">
        <v>-12025.9</v>
      </c>
      <c r="O162" s="38">
        <v>22568.83</v>
      </c>
      <c r="P162" s="11"/>
      <c r="Q162" s="11"/>
    </row>
    <row r="163" spans="1:17" ht="25.5" x14ac:dyDescent="0.25">
      <c r="A163" s="37" t="s">
        <v>632</v>
      </c>
      <c r="B163" s="37" t="s">
        <v>633</v>
      </c>
      <c r="C163" s="37" t="s">
        <v>634</v>
      </c>
      <c r="D163" s="38">
        <v>33689.11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33689.11</v>
      </c>
      <c r="K163" s="38">
        <v>-3705.8</v>
      </c>
      <c r="L163" s="38">
        <v>-8870.33</v>
      </c>
      <c r="M163" s="38">
        <v>0</v>
      </c>
      <c r="N163" s="38">
        <v>-12576.13</v>
      </c>
      <c r="O163" s="38">
        <v>21112.98</v>
      </c>
      <c r="P163" s="11"/>
      <c r="Q163" s="11"/>
    </row>
    <row r="164" spans="1:17" ht="25.5" x14ac:dyDescent="0.25">
      <c r="A164" s="37" t="s">
        <v>635</v>
      </c>
      <c r="B164" s="37" t="s">
        <v>636</v>
      </c>
      <c r="C164" s="37" t="s">
        <v>637</v>
      </c>
      <c r="D164" s="38">
        <v>33689.11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33689.11</v>
      </c>
      <c r="K164" s="38">
        <v>-3705.8</v>
      </c>
      <c r="L164" s="38">
        <v>-5588.55</v>
      </c>
      <c r="M164" s="38">
        <v>0</v>
      </c>
      <c r="N164" s="38">
        <v>-9294.35</v>
      </c>
      <c r="O164" s="38">
        <v>24394.76</v>
      </c>
      <c r="P164" s="11"/>
      <c r="Q164" s="11"/>
    </row>
    <row r="165" spans="1:17" x14ac:dyDescent="0.25">
      <c r="A165" s="39" t="s">
        <v>672</v>
      </c>
      <c r="B165" s="40" t="s">
        <v>651</v>
      </c>
      <c r="C165" s="41" t="s">
        <v>646</v>
      </c>
      <c r="D165" s="42">
        <v>33689.11</v>
      </c>
      <c r="E165" s="42">
        <v>0</v>
      </c>
      <c r="F165" s="42">
        <v>0</v>
      </c>
      <c r="G165" s="42">
        <v>0</v>
      </c>
      <c r="H165" s="42">
        <v>0</v>
      </c>
      <c r="I165" s="42">
        <v>0</v>
      </c>
      <c r="J165" s="42">
        <f>D165+E165+F165+G165+H165+I165</f>
        <v>33689.11</v>
      </c>
      <c r="K165" s="43">
        <v>3063.46</v>
      </c>
      <c r="L165" s="43">
        <v>7552.69</v>
      </c>
      <c r="M165" s="43">
        <v>0</v>
      </c>
      <c r="N165" s="42">
        <f>K165+L165+M165</f>
        <v>10616.15</v>
      </c>
      <c r="O165" s="42">
        <f>J165-N165</f>
        <v>23072.959999999999</v>
      </c>
      <c r="P165" s="11"/>
      <c r="Q165" s="11"/>
    </row>
    <row r="166" spans="1:17" x14ac:dyDescent="0.25">
      <c r="A166" s="39" t="s">
        <v>673</v>
      </c>
      <c r="B166" s="40" t="s">
        <v>651</v>
      </c>
      <c r="C166" s="41" t="s">
        <v>649</v>
      </c>
      <c r="D166" s="42">
        <v>33689.11</v>
      </c>
      <c r="E166" s="42">
        <v>0</v>
      </c>
      <c r="F166" s="42">
        <v>0</v>
      </c>
      <c r="G166" s="42">
        <v>0</v>
      </c>
      <c r="H166" s="42">
        <v>0</v>
      </c>
      <c r="I166" s="42">
        <v>0</v>
      </c>
      <c r="J166" s="42">
        <f>D166+E166+F166+G166+H166+I166</f>
        <v>33689.11</v>
      </c>
      <c r="K166" s="43">
        <v>2421.12</v>
      </c>
      <c r="L166" s="43">
        <v>0</v>
      </c>
      <c r="M166" s="43">
        <v>0</v>
      </c>
      <c r="N166" s="42">
        <f>K166+L166+M166</f>
        <v>2421.12</v>
      </c>
      <c r="O166" s="42">
        <f>J166-N166</f>
        <v>31267.99</v>
      </c>
      <c r="P166" s="11"/>
      <c r="Q166" s="11"/>
    </row>
    <row r="167" spans="1:17" ht="25.5" x14ac:dyDescent="0.25">
      <c r="A167" s="37" t="s">
        <v>638</v>
      </c>
      <c r="B167" s="37" t="s">
        <v>639</v>
      </c>
      <c r="C167" s="37" t="s">
        <v>640</v>
      </c>
      <c r="D167" s="38">
        <v>33689.11</v>
      </c>
      <c r="E167" s="38">
        <v>0</v>
      </c>
      <c r="F167" s="38">
        <v>0</v>
      </c>
      <c r="G167" s="38">
        <v>0</v>
      </c>
      <c r="H167" s="38">
        <v>507.15</v>
      </c>
      <c r="I167" s="38">
        <v>0</v>
      </c>
      <c r="J167" s="38">
        <v>34196.26</v>
      </c>
      <c r="K167" s="38">
        <v>-3705.8</v>
      </c>
      <c r="L167" s="38">
        <v>-7829.64</v>
      </c>
      <c r="M167" s="38">
        <v>0</v>
      </c>
      <c r="N167" s="38">
        <v>-11535.44</v>
      </c>
      <c r="O167" s="38">
        <v>22660.82</v>
      </c>
      <c r="P167" s="11"/>
      <c r="Q167" s="11"/>
    </row>
    <row r="168" spans="1:17" x14ac:dyDescent="0.25">
      <c r="A168" s="39" t="s">
        <v>674</v>
      </c>
      <c r="B168" s="40" t="s">
        <v>645</v>
      </c>
      <c r="C168" s="41" t="s">
        <v>649</v>
      </c>
      <c r="D168" s="42">
        <v>35462.22</v>
      </c>
      <c r="E168" s="42">
        <v>0</v>
      </c>
      <c r="F168" s="42">
        <v>0</v>
      </c>
      <c r="G168" s="42">
        <v>0</v>
      </c>
      <c r="H168" s="42">
        <v>0</v>
      </c>
      <c r="I168" s="42">
        <v>0</v>
      </c>
      <c r="J168" s="42">
        <f>D168+E168+F168+G168+H168+I168</f>
        <v>35462.22</v>
      </c>
      <c r="K168" s="43">
        <v>3258.5</v>
      </c>
      <c r="L168" s="43">
        <v>7463.07</v>
      </c>
      <c r="M168" s="43">
        <v>0</v>
      </c>
      <c r="N168" s="42">
        <f>K168+L168+M168</f>
        <v>10721.57</v>
      </c>
      <c r="O168" s="42">
        <f>J168-N168</f>
        <v>24740.65</v>
      </c>
      <c r="P168" s="11"/>
      <c r="Q168" s="11"/>
    </row>
    <row r="169" spans="1:17" ht="25.5" x14ac:dyDescent="0.25">
      <c r="A169" s="37" t="s">
        <v>641</v>
      </c>
      <c r="B169" s="37" t="s">
        <v>642</v>
      </c>
      <c r="C169" s="37" t="s">
        <v>643</v>
      </c>
      <c r="D169" s="38">
        <v>33689.11</v>
      </c>
      <c r="E169" s="38">
        <v>0</v>
      </c>
      <c r="F169" s="38">
        <v>0</v>
      </c>
      <c r="G169" s="38">
        <v>0</v>
      </c>
      <c r="H169" s="38">
        <v>905.62</v>
      </c>
      <c r="I169" s="38">
        <v>0</v>
      </c>
      <c r="J169" s="38">
        <v>34594.730000000003</v>
      </c>
      <c r="K169" s="38">
        <v>-3705.8</v>
      </c>
      <c r="L169" s="38">
        <v>-6982.56</v>
      </c>
      <c r="M169" s="38">
        <v>0</v>
      </c>
      <c r="N169" s="38">
        <v>-10688.36</v>
      </c>
      <c r="O169" s="38">
        <v>23906.37</v>
      </c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O169">
    <sortCondition ref="A22:A169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2019-04-01T16:43:01Z</dcterms:modified>
</cp:coreProperties>
</file>