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Transparência MP - versão 2\"/>
    </mc:Choice>
  </mc:AlternateContent>
  <bookViews>
    <workbookView xWindow="0" yWindow="0" windowWidth="28800" windowHeight="12210" xr2:uid="{00000000-000D-0000-FFFF-FFFF00000000}"/>
  </bookViews>
  <sheets>
    <sheet name="jan2018RemuneracaoMembros" sheetId="2" r:id="rId1"/>
  </sheets>
  <definedNames>
    <definedName name="_xlnm._FilterDatabase" localSheetId="0" hidden="1">jan2018RemuneracaoMembros!$A$19:$S$256</definedName>
  </definedNames>
  <calcPr calcId="171027"/>
</workbook>
</file>

<file path=xl/calcChain.xml><?xml version="1.0" encoding="utf-8"?>
<calcChain xmlns="http://schemas.openxmlformats.org/spreadsheetml/2006/main">
  <c r="E27" i="2" l="1"/>
  <c r="N57" i="2"/>
  <c r="N61" i="2"/>
  <c r="N101" i="2"/>
  <c r="N106" i="2"/>
  <c r="N142" i="2"/>
  <c r="N143" i="2"/>
  <c r="N144" i="2"/>
  <c r="N154" i="2"/>
  <c r="N182" i="2"/>
  <c r="N183" i="2"/>
  <c r="N191" i="2"/>
  <c r="N197" i="2"/>
  <c r="N201" i="2"/>
  <c r="N206" i="2"/>
  <c r="N208" i="2"/>
  <c r="N214" i="2"/>
  <c r="N225" i="2"/>
  <c r="N232" i="2"/>
  <c r="N240" i="2"/>
  <c r="N22" i="2"/>
  <c r="N24" i="2"/>
  <c r="N27" i="2"/>
  <c r="N29" i="2"/>
  <c r="N34" i="2"/>
  <c r="N35" i="2"/>
  <c r="N37" i="2"/>
  <c r="N38" i="2"/>
  <c r="N41" i="2"/>
  <c r="N42" i="2"/>
  <c r="N46" i="2"/>
  <c r="N58" i="2"/>
  <c r="N60" i="2"/>
  <c r="N62" i="2"/>
  <c r="N66" i="2"/>
  <c r="N67" i="2"/>
  <c r="N68" i="2"/>
  <c r="N70" i="2"/>
  <c r="N71" i="2"/>
  <c r="N75" i="2"/>
  <c r="N77" i="2"/>
  <c r="N78" i="2"/>
  <c r="N79" i="2"/>
  <c r="N80" i="2"/>
  <c r="N81" i="2"/>
  <c r="N84" i="2"/>
  <c r="N85" i="2"/>
  <c r="N86" i="2"/>
  <c r="N92" i="2"/>
  <c r="N93" i="2"/>
  <c r="N104" i="2"/>
  <c r="N107" i="2"/>
  <c r="N110" i="2"/>
  <c r="N112" i="2"/>
  <c r="N115" i="2"/>
  <c r="N120" i="2"/>
  <c r="N122" i="2"/>
  <c r="N123" i="2"/>
  <c r="N125" i="2"/>
  <c r="N131" i="2"/>
  <c r="N132" i="2"/>
  <c r="N133" i="2"/>
  <c r="N134" i="2"/>
  <c r="N137" i="2"/>
  <c r="N145" i="2"/>
  <c r="N149" i="2"/>
  <c r="N151" i="2"/>
  <c r="N155" i="2"/>
  <c r="N157" i="2"/>
  <c r="N159" i="2"/>
  <c r="N160" i="2"/>
  <c r="N161" i="2"/>
  <c r="N168" i="2"/>
  <c r="N172" i="2"/>
  <c r="N176" i="2"/>
  <c r="N178" i="2"/>
  <c r="N179" i="2"/>
  <c r="N180" i="2"/>
  <c r="N186" i="2"/>
  <c r="N188" i="2"/>
  <c r="N189" i="2"/>
  <c r="N190" i="2"/>
  <c r="N193" i="2"/>
  <c r="N196" i="2"/>
  <c r="N199" i="2"/>
  <c r="N203" i="2"/>
  <c r="N205" i="2"/>
  <c r="N210" i="2"/>
  <c r="N211" i="2"/>
  <c r="N212" i="2"/>
  <c r="N213" i="2"/>
  <c r="N216" i="2"/>
  <c r="N218" i="2"/>
  <c r="N219" i="2"/>
  <c r="N222" i="2"/>
  <c r="N223" i="2"/>
  <c r="N228" i="2"/>
  <c r="N230" i="2"/>
  <c r="N231" i="2"/>
  <c r="N233" i="2"/>
  <c r="N234" i="2"/>
  <c r="N235" i="2"/>
  <c r="N236" i="2"/>
  <c r="N238" i="2"/>
  <c r="N243" i="2"/>
  <c r="N246" i="2"/>
  <c r="N247" i="2"/>
  <c r="N251" i="2"/>
  <c r="N252" i="2"/>
  <c r="N23" i="2"/>
  <c r="N30" i="2"/>
  <c r="N39" i="2"/>
  <c r="N40" i="2"/>
  <c r="N49" i="2"/>
  <c r="N51" i="2"/>
  <c r="N54" i="2"/>
  <c r="N59" i="2"/>
  <c r="N63" i="2"/>
  <c r="N64" i="2"/>
  <c r="N69" i="2"/>
  <c r="N76" i="2"/>
  <c r="N87" i="2"/>
  <c r="N88" i="2"/>
  <c r="N90" i="2"/>
  <c r="N91" i="2"/>
  <c r="N95" i="2"/>
  <c r="N96" i="2"/>
  <c r="N102" i="2"/>
  <c r="N113" i="2"/>
  <c r="N114" i="2"/>
  <c r="N116" i="2"/>
  <c r="N117" i="2"/>
  <c r="N118" i="2"/>
  <c r="N119" i="2"/>
  <c r="N126" i="2"/>
  <c r="N135" i="2"/>
  <c r="N139" i="2"/>
  <c r="N146" i="2"/>
  <c r="N147" i="2"/>
  <c r="N148" i="2"/>
  <c r="N152" i="2"/>
  <c r="N153" i="2"/>
  <c r="N156" i="2"/>
  <c r="N162" i="2"/>
  <c r="N163" i="2"/>
  <c r="N169" i="2"/>
  <c r="N170" i="2"/>
  <c r="N171" i="2"/>
  <c r="N173" i="2"/>
  <c r="N174" i="2"/>
  <c r="N175" i="2"/>
  <c r="N177" i="2"/>
  <c r="N187" i="2"/>
  <c r="N195" i="2"/>
  <c r="N204" i="2"/>
  <c r="N215" i="2"/>
  <c r="N217" i="2"/>
  <c r="N220" i="2"/>
  <c r="N221" i="2"/>
  <c r="N227" i="2"/>
  <c r="N229" i="2"/>
  <c r="N237" i="2"/>
  <c r="N239" i="2"/>
  <c r="N241" i="2"/>
  <c r="N244" i="2"/>
  <c r="N245" i="2"/>
  <c r="N249" i="2"/>
  <c r="N250" i="2"/>
  <c r="N253" i="2"/>
  <c r="N255" i="2"/>
  <c r="N256" i="2"/>
  <c r="N25" i="2"/>
  <c r="N26" i="2"/>
  <c r="N28" i="2"/>
  <c r="N31" i="2"/>
  <c r="N32" i="2"/>
  <c r="N33" i="2"/>
  <c r="N36" i="2"/>
  <c r="N44" i="2"/>
  <c r="N45" i="2"/>
  <c r="N47" i="2"/>
  <c r="N48" i="2"/>
  <c r="N50" i="2"/>
  <c r="N52" i="2"/>
  <c r="N53" i="2"/>
  <c r="N55" i="2"/>
  <c r="N56" i="2"/>
  <c r="N65" i="2"/>
  <c r="N72" i="2"/>
  <c r="N73" i="2"/>
  <c r="N74" i="2"/>
  <c r="N82" i="2"/>
  <c r="N83" i="2"/>
  <c r="N89" i="2"/>
  <c r="N94" i="2"/>
  <c r="N97" i="2"/>
  <c r="N98" i="2"/>
  <c r="N99" i="2"/>
  <c r="N100" i="2"/>
  <c r="N103" i="2"/>
  <c r="N105" i="2"/>
  <c r="N108" i="2"/>
  <c r="N109" i="2"/>
  <c r="N111" i="2"/>
  <c r="N121" i="2"/>
  <c r="N124" i="2"/>
  <c r="N127" i="2"/>
  <c r="N128" i="2"/>
  <c r="N129" i="2"/>
  <c r="N130" i="2"/>
  <c r="N136" i="2"/>
  <c r="N138" i="2"/>
  <c r="N140" i="2"/>
  <c r="N141" i="2"/>
  <c r="N150" i="2"/>
  <c r="N158" i="2"/>
  <c r="N164" i="2"/>
  <c r="N165" i="2"/>
  <c r="N166" i="2"/>
  <c r="N167" i="2"/>
  <c r="N181" i="2"/>
  <c r="N184" i="2"/>
  <c r="N185" i="2"/>
  <c r="N192" i="2"/>
  <c r="N194" i="2"/>
  <c r="N198" i="2"/>
  <c r="N200" i="2"/>
  <c r="N202" i="2"/>
  <c r="N207" i="2"/>
  <c r="N209" i="2"/>
  <c r="N224" i="2"/>
  <c r="N226" i="2"/>
  <c r="N242" i="2"/>
  <c r="N248" i="2"/>
  <c r="N254" i="2"/>
  <c r="N43" i="2"/>
  <c r="J57" i="2"/>
  <c r="J61" i="2"/>
  <c r="J101" i="2"/>
  <c r="O101" i="2" s="1"/>
  <c r="J106" i="2"/>
  <c r="J142" i="2"/>
  <c r="J143" i="2"/>
  <c r="J144" i="2"/>
  <c r="J154" i="2"/>
  <c r="J182" i="2"/>
  <c r="J183" i="2"/>
  <c r="J191" i="2"/>
  <c r="O191" i="2" s="1"/>
  <c r="J197" i="2"/>
  <c r="J201" i="2"/>
  <c r="J206" i="2"/>
  <c r="J208" i="2"/>
  <c r="J214" i="2"/>
  <c r="J225" i="2"/>
  <c r="J232" i="2"/>
  <c r="J240" i="2"/>
  <c r="O240" i="2" s="1"/>
  <c r="J22" i="2"/>
  <c r="J24" i="2"/>
  <c r="J27" i="2"/>
  <c r="J29" i="2"/>
  <c r="J34" i="2"/>
  <c r="J35" i="2"/>
  <c r="J37" i="2"/>
  <c r="J38" i="2"/>
  <c r="J41" i="2"/>
  <c r="J42" i="2"/>
  <c r="J46" i="2"/>
  <c r="J58" i="2"/>
  <c r="J60" i="2"/>
  <c r="J62" i="2"/>
  <c r="J66" i="2"/>
  <c r="J67" i="2"/>
  <c r="J68" i="2"/>
  <c r="J70" i="2"/>
  <c r="J71" i="2"/>
  <c r="J75" i="2"/>
  <c r="J77" i="2"/>
  <c r="J78" i="2"/>
  <c r="J79" i="2"/>
  <c r="J80" i="2"/>
  <c r="J81" i="2"/>
  <c r="J84" i="2"/>
  <c r="J85" i="2"/>
  <c r="J86" i="2"/>
  <c r="J92" i="2"/>
  <c r="J93" i="2"/>
  <c r="J104" i="2"/>
  <c r="J107" i="2"/>
  <c r="J110" i="2"/>
  <c r="J112" i="2"/>
  <c r="J115" i="2"/>
  <c r="J120" i="2"/>
  <c r="J122" i="2"/>
  <c r="J123" i="2"/>
  <c r="J125" i="2"/>
  <c r="J131" i="2"/>
  <c r="J132" i="2"/>
  <c r="J133" i="2"/>
  <c r="J134" i="2"/>
  <c r="J137" i="2"/>
  <c r="J145" i="2"/>
  <c r="J149" i="2"/>
  <c r="J151" i="2"/>
  <c r="J155" i="2"/>
  <c r="J157" i="2"/>
  <c r="J159" i="2"/>
  <c r="J160" i="2"/>
  <c r="J161" i="2"/>
  <c r="J168" i="2"/>
  <c r="J172" i="2"/>
  <c r="J176" i="2"/>
  <c r="J178" i="2"/>
  <c r="J179" i="2"/>
  <c r="J180" i="2"/>
  <c r="J186" i="2"/>
  <c r="J188" i="2"/>
  <c r="J189" i="2"/>
  <c r="J190" i="2"/>
  <c r="J193" i="2"/>
  <c r="J196" i="2"/>
  <c r="J199" i="2"/>
  <c r="J203" i="2"/>
  <c r="J205" i="2"/>
  <c r="J210" i="2"/>
  <c r="J211" i="2"/>
  <c r="J212" i="2"/>
  <c r="J213" i="2"/>
  <c r="J216" i="2"/>
  <c r="J218" i="2"/>
  <c r="J219" i="2"/>
  <c r="J222" i="2"/>
  <c r="J223" i="2"/>
  <c r="J228" i="2"/>
  <c r="J230" i="2"/>
  <c r="J231" i="2"/>
  <c r="J233" i="2"/>
  <c r="J234" i="2"/>
  <c r="J235" i="2"/>
  <c r="J236" i="2"/>
  <c r="J238" i="2"/>
  <c r="J243" i="2"/>
  <c r="J246" i="2"/>
  <c r="J247" i="2"/>
  <c r="J251" i="2"/>
  <c r="J252" i="2"/>
  <c r="J23" i="2"/>
  <c r="J30" i="2"/>
  <c r="J39" i="2"/>
  <c r="J40" i="2"/>
  <c r="J49" i="2"/>
  <c r="J51" i="2"/>
  <c r="J54" i="2"/>
  <c r="J59" i="2"/>
  <c r="J63" i="2"/>
  <c r="J64" i="2"/>
  <c r="J69" i="2"/>
  <c r="J76" i="2"/>
  <c r="J87" i="2"/>
  <c r="J88" i="2"/>
  <c r="J90" i="2"/>
  <c r="J91" i="2"/>
  <c r="J95" i="2"/>
  <c r="J96" i="2"/>
  <c r="J102" i="2"/>
  <c r="J113" i="2"/>
  <c r="J114" i="2"/>
  <c r="J116" i="2"/>
  <c r="J117" i="2"/>
  <c r="J118" i="2"/>
  <c r="J119" i="2"/>
  <c r="J126" i="2"/>
  <c r="J135" i="2"/>
  <c r="J139" i="2"/>
  <c r="J146" i="2"/>
  <c r="J147" i="2"/>
  <c r="J148" i="2"/>
  <c r="J152" i="2"/>
  <c r="J153" i="2"/>
  <c r="J156" i="2"/>
  <c r="J162" i="2"/>
  <c r="J163" i="2"/>
  <c r="J169" i="2"/>
  <c r="J170" i="2"/>
  <c r="J171" i="2"/>
  <c r="J173" i="2"/>
  <c r="J174" i="2"/>
  <c r="J175" i="2"/>
  <c r="J177" i="2"/>
  <c r="J187" i="2"/>
  <c r="J195" i="2"/>
  <c r="J204" i="2"/>
  <c r="J215" i="2"/>
  <c r="J217" i="2"/>
  <c r="J220" i="2"/>
  <c r="J221" i="2"/>
  <c r="J227" i="2"/>
  <c r="J229" i="2"/>
  <c r="J237" i="2"/>
  <c r="J239" i="2"/>
  <c r="J241" i="2"/>
  <c r="J244" i="2"/>
  <c r="J245" i="2"/>
  <c r="J249" i="2"/>
  <c r="J250" i="2"/>
  <c r="J253" i="2"/>
  <c r="J255" i="2"/>
  <c r="J256" i="2"/>
  <c r="J25" i="2"/>
  <c r="O25" i="2" s="1"/>
  <c r="R101" i="2" s="1"/>
  <c r="J26" i="2"/>
  <c r="J28" i="2"/>
  <c r="J31" i="2"/>
  <c r="J32" i="2"/>
  <c r="J33" i="2"/>
  <c r="J36" i="2"/>
  <c r="J44" i="2"/>
  <c r="J45" i="2"/>
  <c r="O45" i="2" s="1"/>
  <c r="J47" i="2"/>
  <c r="J48" i="2"/>
  <c r="J50" i="2"/>
  <c r="J52" i="2"/>
  <c r="J53" i="2"/>
  <c r="J55" i="2"/>
  <c r="J56" i="2"/>
  <c r="J65" i="2"/>
  <c r="O65" i="2" s="1"/>
  <c r="J72" i="2"/>
  <c r="J73" i="2"/>
  <c r="J74" i="2"/>
  <c r="J82" i="2"/>
  <c r="J83" i="2"/>
  <c r="J89" i="2"/>
  <c r="J94" i="2"/>
  <c r="J97" i="2"/>
  <c r="O97" i="2" s="1"/>
  <c r="J98" i="2"/>
  <c r="J99" i="2"/>
  <c r="J100" i="2"/>
  <c r="J103" i="2"/>
  <c r="J105" i="2"/>
  <c r="J108" i="2"/>
  <c r="J109" i="2"/>
  <c r="J111" i="2"/>
  <c r="O111" i="2" s="1"/>
  <c r="J121" i="2"/>
  <c r="J124" i="2"/>
  <c r="J127" i="2"/>
  <c r="J128" i="2"/>
  <c r="J129" i="2"/>
  <c r="J130" i="2"/>
  <c r="J136" i="2"/>
  <c r="J138" i="2"/>
  <c r="O138" i="2" s="1"/>
  <c r="J140" i="2"/>
  <c r="J141" i="2"/>
  <c r="J150" i="2"/>
  <c r="J158" i="2"/>
  <c r="J164" i="2"/>
  <c r="J165" i="2"/>
  <c r="J166" i="2"/>
  <c r="J167" i="2"/>
  <c r="O167" i="2" s="1"/>
  <c r="J181" i="2"/>
  <c r="J184" i="2"/>
  <c r="J185" i="2"/>
  <c r="J192" i="2"/>
  <c r="J194" i="2"/>
  <c r="J198" i="2"/>
  <c r="J200" i="2"/>
  <c r="J202" i="2"/>
  <c r="O202" i="2" s="1"/>
  <c r="J207" i="2"/>
  <c r="J209" i="2"/>
  <c r="J224" i="2"/>
  <c r="J226" i="2"/>
  <c r="J242" i="2"/>
  <c r="J248" i="2"/>
  <c r="J254" i="2"/>
  <c r="J43" i="2"/>
  <c r="O43" i="2" s="1"/>
  <c r="O226" i="2" l="1"/>
  <c r="O192" i="2"/>
  <c r="O158" i="2"/>
  <c r="O128" i="2"/>
  <c r="O103" i="2"/>
  <c r="O82" i="2"/>
  <c r="O52" i="2"/>
  <c r="O32" i="2"/>
  <c r="O208" i="2"/>
  <c r="O144" i="2"/>
  <c r="O225" i="2"/>
  <c r="O57" i="2"/>
  <c r="O224" i="2"/>
  <c r="O185" i="2"/>
  <c r="O136" i="2"/>
  <c r="O109" i="2"/>
  <c r="O100" i="2"/>
  <c r="O74" i="2"/>
  <c r="O50" i="2"/>
  <c r="O256" i="2"/>
  <c r="O239" i="2"/>
  <c r="R239" i="2" s="1"/>
  <c r="O204" i="2"/>
  <c r="O175" i="2"/>
  <c r="O147" i="2"/>
  <c r="O126" i="2"/>
  <c r="O96" i="2"/>
  <c r="O64" i="2"/>
  <c r="O206" i="2"/>
  <c r="O183" i="2"/>
  <c r="O143" i="2"/>
  <c r="R143" i="2" s="1"/>
  <c r="R111" i="2"/>
  <c r="R88" i="2"/>
  <c r="O254" i="2"/>
  <c r="R254" i="2" s="1"/>
  <c r="O200" i="2"/>
  <c r="O166" i="2"/>
  <c r="R166" i="2" s="1"/>
  <c r="O150" i="2"/>
  <c r="O127" i="2"/>
  <c r="R127" i="2" s="1"/>
  <c r="O94" i="2"/>
  <c r="O56" i="2"/>
  <c r="R56" i="2" s="1"/>
  <c r="O44" i="2"/>
  <c r="O31" i="2"/>
  <c r="O249" i="2"/>
  <c r="O221" i="2"/>
  <c r="O170" i="2"/>
  <c r="O156" i="2"/>
  <c r="O116" i="2"/>
  <c r="O88" i="2"/>
  <c r="O51" i="2"/>
  <c r="O232" i="2"/>
  <c r="R232" i="2" s="1"/>
  <c r="O61" i="2"/>
  <c r="R50" i="2"/>
  <c r="O248" i="2"/>
  <c r="O209" i="2"/>
  <c r="R65" i="2" s="1"/>
  <c r="O198" i="2"/>
  <c r="O184" i="2"/>
  <c r="O165" i="2"/>
  <c r="O141" i="2"/>
  <c r="O130" i="2"/>
  <c r="O124" i="2"/>
  <c r="O108" i="2"/>
  <c r="O99" i="2"/>
  <c r="O89" i="2"/>
  <c r="O73" i="2"/>
  <c r="O55" i="2"/>
  <c r="O48" i="2"/>
  <c r="O36" i="2"/>
  <c r="O28" i="2"/>
  <c r="O255" i="2"/>
  <c r="R248" i="2" s="1"/>
  <c r="O245" i="2"/>
  <c r="R192" i="2" s="1"/>
  <c r="O237" i="2"/>
  <c r="R158" i="2" s="1"/>
  <c r="O220" i="2"/>
  <c r="R100" i="2" s="1"/>
  <c r="O195" i="2"/>
  <c r="R28" i="2" s="1"/>
  <c r="O174" i="2"/>
  <c r="O169" i="2"/>
  <c r="R169" i="2" s="1"/>
  <c r="O153" i="2"/>
  <c r="O146" i="2"/>
  <c r="O119" i="2"/>
  <c r="O114" i="2"/>
  <c r="O95" i="2"/>
  <c r="R95" i="2" s="1"/>
  <c r="O87" i="2"/>
  <c r="R87" i="2" s="1"/>
  <c r="O63" i="2"/>
  <c r="O49" i="2"/>
  <c r="O23" i="2"/>
  <c r="R57" i="2" s="1"/>
  <c r="O201" i="2"/>
  <c r="R45" i="2" s="1"/>
  <c r="O182" i="2"/>
  <c r="R182" i="2" s="1"/>
  <c r="O142" i="2"/>
  <c r="R206" i="2"/>
  <c r="R256" i="2"/>
  <c r="R202" i="2"/>
  <c r="R103" i="2"/>
  <c r="R237" i="2"/>
  <c r="O194" i="2"/>
  <c r="O129" i="2"/>
  <c r="O83" i="2"/>
  <c r="O33" i="2"/>
  <c r="O229" i="2"/>
  <c r="O163" i="2"/>
  <c r="R153" i="2" s="1"/>
  <c r="O113" i="2"/>
  <c r="R113" i="2" s="1"/>
  <c r="O40" i="2"/>
  <c r="O228" i="2"/>
  <c r="R228" i="2" s="1"/>
  <c r="O189" i="2"/>
  <c r="O145" i="2"/>
  <c r="O92" i="2"/>
  <c r="O60" i="2"/>
  <c r="O214" i="2"/>
  <c r="R183" i="2"/>
  <c r="O197" i="2"/>
  <c r="O154" i="2"/>
  <c r="O106" i="2"/>
  <c r="O242" i="2"/>
  <c r="R242" i="2" s="1"/>
  <c r="O207" i="2"/>
  <c r="O181" i="2"/>
  <c r="O164" i="2"/>
  <c r="R156" i="2" s="1"/>
  <c r="O140" i="2"/>
  <c r="R64" i="2" s="1"/>
  <c r="O121" i="2"/>
  <c r="R121" i="2" s="1"/>
  <c r="O105" i="2"/>
  <c r="O98" i="2"/>
  <c r="O30" i="2"/>
  <c r="O250" i="2"/>
  <c r="O241" i="2"/>
  <c r="R167" i="2" s="1"/>
  <c r="O227" i="2"/>
  <c r="R124" i="2" s="1"/>
  <c r="O215" i="2"/>
  <c r="R89" i="2" s="1"/>
  <c r="O177" i="2"/>
  <c r="O171" i="2"/>
  <c r="O162" i="2"/>
  <c r="O148" i="2"/>
  <c r="O135" i="2"/>
  <c r="R49" i="2" s="1"/>
  <c r="O117" i="2"/>
  <c r="O102" i="2"/>
  <c r="O90" i="2"/>
  <c r="O69" i="2"/>
  <c r="O54" i="2"/>
  <c r="O39" i="2"/>
  <c r="R225" i="2" s="1"/>
  <c r="O72" i="2"/>
  <c r="O53" i="2"/>
  <c r="O47" i="2"/>
  <c r="O26" i="2"/>
  <c r="O253" i="2"/>
  <c r="O244" i="2"/>
  <c r="O217" i="2"/>
  <c r="R97" i="2" s="1"/>
  <c r="O187" i="2"/>
  <c r="O173" i="2"/>
  <c r="R173" i="2" s="1"/>
  <c r="O152" i="2"/>
  <c r="O139" i="2"/>
  <c r="O118" i="2"/>
  <c r="O91" i="2"/>
  <c r="O76" i="2"/>
  <c r="O59" i="2"/>
  <c r="O247" i="2"/>
  <c r="O236" i="2"/>
  <c r="O231" i="2"/>
  <c r="O222" i="2"/>
  <c r="O213" i="2"/>
  <c r="O205" i="2"/>
  <c r="O193" i="2"/>
  <c r="O186" i="2"/>
  <c r="O176" i="2"/>
  <c r="O160" i="2"/>
  <c r="O151" i="2"/>
  <c r="O134" i="2"/>
  <c r="O125" i="2"/>
  <c r="O115" i="2"/>
  <c r="O104" i="2"/>
  <c r="O85" i="2"/>
  <c r="O79" i="2"/>
  <c r="O71" i="2"/>
  <c r="O66" i="2"/>
  <c r="O46" i="2"/>
  <c r="O37" i="2"/>
  <c r="R208" i="2" s="1"/>
  <c r="O27" i="2"/>
  <c r="R142" i="2" s="1"/>
  <c r="O251" i="2"/>
  <c r="O238" i="2"/>
  <c r="O233" i="2"/>
  <c r="O223" i="2"/>
  <c r="O216" i="2"/>
  <c r="O210" i="2"/>
  <c r="O196" i="2"/>
  <c r="O188" i="2"/>
  <c r="O178" i="2"/>
  <c r="O161" i="2"/>
  <c r="O155" i="2"/>
  <c r="O137" i="2"/>
  <c r="O131" i="2"/>
  <c r="O120" i="2"/>
  <c r="O107" i="2"/>
  <c r="R107" i="2" s="1"/>
  <c r="O86" i="2"/>
  <c r="O80" i="2"/>
  <c r="O75" i="2"/>
  <c r="O67" i="2"/>
  <c r="R84" i="2" s="1"/>
  <c r="O58" i="2"/>
  <c r="O38" i="2"/>
  <c r="O29" i="2"/>
  <c r="O246" i="2"/>
  <c r="O235" i="2"/>
  <c r="O230" i="2"/>
  <c r="O219" i="2"/>
  <c r="O212" i="2"/>
  <c r="O203" i="2"/>
  <c r="O190" i="2"/>
  <c r="O180" i="2"/>
  <c r="O172" i="2"/>
  <c r="O159" i="2"/>
  <c r="O149" i="2"/>
  <c r="O133" i="2"/>
  <c r="O123" i="2"/>
  <c r="O112" i="2"/>
  <c r="O93" i="2"/>
  <c r="O84" i="2"/>
  <c r="R134" i="2" s="1"/>
  <c r="O78" i="2"/>
  <c r="O70" i="2"/>
  <c r="O62" i="2"/>
  <c r="O42" i="2"/>
  <c r="O35" i="2"/>
  <c r="R201" i="2" s="1"/>
  <c r="O24" i="2"/>
  <c r="O252" i="2"/>
  <c r="O243" i="2"/>
  <c r="O234" i="2"/>
  <c r="O218" i="2"/>
  <c r="O211" i="2"/>
  <c r="O199" i="2"/>
  <c r="O179" i="2"/>
  <c r="O168" i="2"/>
  <c r="O157" i="2"/>
  <c r="O132" i="2"/>
  <c r="O122" i="2"/>
  <c r="O110" i="2"/>
  <c r="R110" i="2" s="1"/>
  <c r="O81" i="2"/>
  <c r="O77" i="2"/>
  <c r="R120" i="2" s="1"/>
  <c r="O68" i="2"/>
  <c r="R85" i="2" s="1"/>
  <c r="O41" i="2"/>
  <c r="R240" i="2" s="1"/>
  <c r="O34" i="2"/>
  <c r="O22" i="2"/>
  <c r="R43" i="2" s="1"/>
  <c r="R60" i="2" l="1"/>
  <c r="R131" i="2"/>
  <c r="R92" i="2"/>
  <c r="R145" i="2"/>
  <c r="R226" i="2"/>
  <c r="R32" i="2"/>
  <c r="R51" i="2"/>
  <c r="R189" i="2"/>
  <c r="R34" i="2"/>
  <c r="R40" i="2"/>
  <c r="R126" i="2"/>
  <c r="R109" i="2"/>
  <c r="R207" i="2"/>
  <c r="R61" i="2"/>
  <c r="R96" i="2"/>
  <c r="R154" i="2"/>
  <c r="R128" i="2"/>
  <c r="R152" i="2"/>
  <c r="R250" i="2"/>
  <c r="R44" i="2"/>
  <c r="R62" i="2"/>
  <c r="R245" i="2"/>
  <c r="R83" i="2"/>
  <c r="R136" i="2"/>
  <c r="R91" i="2"/>
  <c r="R200" i="2"/>
  <c r="R30" i="2"/>
  <c r="R112" i="2"/>
  <c r="R137" i="2"/>
  <c r="R70" i="2"/>
  <c r="R63" i="2"/>
  <c r="R174" i="2"/>
  <c r="R71" i="2"/>
  <c r="R27" i="2"/>
  <c r="R115" i="2"/>
  <c r="R116" i="2"/>
  <c r="R185" i="2"/>
  <c r="R215" i="2"/>
  <c r="R132" i="2"/>
  <c r="R22" i="2"/>
  <c r="R35" i="2"/>
  <c r="R47" i="2"/>
  <c r="R139" i="2"/>
  <c r="R122" i="2"/>
  <c r="R123" i="2"/>
  <c r="R106" i="2"/>
  <c r="R26" i="2"/>
  <c r="R39" i="2"/>
  <c r="R227" i="2"/>
  <c r="R77" i="2"/>
  <c r="R214" i="2"/>
  <c r="R38" i="2"/>
  <c r="R125" i="2"/>
  <c r="R80" i="2"/>
  <c r="R23" i="2"/>
  <c r="R81" i="2"/>
  <c r="R58" i="2"/>
  <c r="R86" i="2"/>
  <c r="R55" i="2"/>
  <c r="R191" i="2"/>
  <c r="R33" i="2"/>
  <c r="R42" i="2"/>
  <c r="R241" i="2"/>
  <c r="R76" i="2"/>
  <c r="R171" i="2"/>
  <c r="R53" i="2"/>
  <c r="R66" i="2"/>
  <c r="R67" i="2"/>
  <c r="R162" i="2"/>
  <c r="R144" i="2"/>
  <c r="R29" i="2"/>
  <c r="R59" i="2"/>
  <c r="R117" i="2"/>
  <c r="R197" i="2"/>
  <c r="R68" i="2"/>
  <c r="R54" i="2"/>
  <c r="R93" i="2"/>
  <c r="R177" i="2"/>
  <c r="R104" i="2"/>
  <c r="R181" i="2"/>
  <c r="R118" i="2"/>
  <c r="R90" i="2"/>
  <c r="R133" i="2"/>
  <c r="R75" i="2"/>
  <c r="R195" i="2"/>
  <c r="R41" i="2"/>
  <c r="R46" i="2"/>
  <c r="R24" i="2"/>
  <c r="R229" i="2"/>
  <c r="R78" i="2"/>
  <c r="R187" i="2"/>
  <c r="R37" i="2"/>
  <c r="R69" i="2"/>
  <c r="R79" i="2"/>
  <c r="R165" i="2"/>
  <c r="R163" i="2"/>
  <c r="R255" i="2"/>
  <c r="R211" i="2"/>
  <c r="R73" i="2"/>
  <c r="R149" i="2"/>
  <c r="R102" i="2"/>
  <c r="R230" i="2"/>
  <c r="R129" i="2"/>
  <c r="R216" i="2"/>
  <c r="R94" i="2"/>
  <c r="R151" i="2"/>
  <c r="R114" i="2"/>
  <c r="R231" i="2"/>
  <c r="R130" i="2"/>
  <c r="R218" i="2"/>
  <c r="R98" i="2"/>
  <c r="R159" i="2"/>
  <c r="R146" i="2"/>
  <c r="R235" i="2"/>
  <c r="R141" i="2"/>
  <c r="R223" i="2"/>
  <c r="R108" i="2"/>
  <c r="R160" i="2"/>
  <c r="R147" i="2"/>
  <c r="R205" i="2"/>
  <c r="R52" i="2"/>
  <c r="R179" i="2"/>
  <c r="R220" i="2"/>
  <c r="R172" i="2"/>
  <c r="R175" i="2"/>
  <c r="R212" i="2"/>
  <c r="R74" i="2"/>
  <c r="R246" i="2"/>
  <c r="R194" i="2"/>
  <c r="R155" i="2"/>
  <c r="R119" i="2"/>
  <c r="R196" i="2"/>
  <c r="R31" i="2"/>
  <c r="R233" i="2"/>
  <c r="R138" i="2"/>
  <c r="R176" i="2"/>
  <c r="R204" i="2"/>
  <c r="R213" i="2"/>
  <c r="R82" i="2"/>
  <c r="R247" i="2"/>
  <c r="R198" i="2"/>
  <c r="R157" i="2"/>
  <c r="R135" i="2"/>
  <c r="R252" i="2"/>
  <c r="R224" i="2"/>
  <c r="R190" i="2"/>
  <c r="R253" i="2"/>
  <c r="R178" i="2"/>
  <c r="R217" i="2"/>
  <c r="R251" i="2"/>
  <c r="R209" i="2"/>
  <c r="R193" i="2"/>
  <c r="R25" i="2"/>
  <c r="R168" i="2"/>
  <c r="R170" i="2"/>
  <c r="R203" i="2"/>
  <c r="R48" i="2"/>
  <c r="R188" i="2"/>
  <c r="R249" i="2"/>
  <c r="R236" i="2"/>
  <c r="R150" i="2"/>
  <c r="R234" i="2"/>
  <c r="R140" i="2"/>
  <c r="R199" i="2"/>
  <c r="R36" i="2"/>
  <c r="R243" i="2"/>
  <c r="R184" i="2"/>
  <c r="R180" i="2"/>
  <c r="R221" i="2"/>
  <c r="R219" i="2"/>
  <c r="R99" i="2"/>
  <c r="R161" i="2"/>
  <c r="R148" i="2"/>
  <c r="R210" i="2"/>
  <c r="R72" i="2"/>
  <c r="R238" i="2"/>
  <c r="R164" i="2"/>
  <c r="R186" i="2"/>
  <c r="R244" i="2"/>
  <c r="R222" i="2"/>
  <c r="R105" i="2"/>
</calcChain>
</file>

<file path=xl/sharedStrings.xml><?xml version="1.0" encoding="utf-8"?>
<sst xmlns="http://schemas.openxmlformats.org/spreadsheetml/2006/main" count="679" uniqueCount="448">
  <si>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</si>
  <si>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</si>
  <si>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</si>
  <si>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</si>
  <si>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</si>
  <si>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</si>
  <si>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</si>
  <si>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</si>
  <si>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</si>
  <si>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</si>
  <si>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</si>
  <si>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</si>
  <si>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</si>
  <si>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</si>
  <si>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</si>
  <si>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</si>
  <si>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</si>
  <si>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</si>
  <si>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</si>
  <si>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</si>
  <si>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</si>
  <si>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</si>
  <si>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</si>
  <si>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</si>
  <si>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</si>
  <si>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</si>
  <si>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</si>
  <si>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>ANTONINA MARIA DE CASTRO DO C VALLE</t>
  </si>
  <si>
    <t>CARLOS ANTONIO FERREIRA COELHO</t>
  </si>
  <si>
    <t>CARLOS LELIO LAURIA FERREIRA</t>
  </si>
  <si>
    <t>FLAVIO FERREIRA LOPES</t>
  </si>
  <si>
    <t>FRANCISCO DAS CHAGAS SANTIAGO CRUZ</t>
  </si>
  <si>
    <t>JOSE ROQUE NUNES MARQUES</t>
  </si>
  <si>
    <t>JUSSARA MARIA PORDEUS E SILVA</t>
  </si>
  <si>
    <t>KARLA FREGAPANI LEITE</t>
  </si>
  <si>
    <t>LIANI MONICA GUEDES DE F RODRIGUES</t>
  </si>
  <si>
    <t>MARIA JOSE DA SILVA NAZARE</t>
  </si>
  <si>
    <t>MARIA JOSE SILVA DE AQUINO</t>
  </si>
  <si>
    <t>MAURO ROBERTO VERAS BEZERRA</t>
  </si>
  <si>
    <t>NICOLAU LIBORIO DOS SANTOS FILHO</t>
  </si>
  <si>
    <t>NOEME TOBIAS DE SOUZA</t>
  </si>
  <si>
    <t>PEDRO BEZERRA FILHO</t>
  </si>
  <si>
    <t>PUBLIO CAIO BESSA CYRINO</t>
  </si>
  <si>
    <t>RITA AUGUSTA DE VASCONCELLOS DIAS</t>
  </si>
  <si>
    <t>SANDRA CAL OLIVEIRA</t>
  </si>
  <si>
    <t>SILVANA MARIA MENDONCA PINTO SANTOS</t>
  </si>
  <si>
    <t>SUZETE MARIA DOS SANTOS</t>
  </si>
  <si>
    <t>PROCURADOR DE JUSTIÇA</t>
  </si>
  <si>
    <t>16.ª PJ</t>
  </si>
  <si>
    <t>12.ª PJ</t>
  </si>
  <si>
    <t>8.ª PJ</t>
  </si>
  <si>
    <t>11.ª PJ</t>
  </si>
  <si>
    <t>21.ª PJ</t>
  </si>
  <si>
    <t>20.ª PJ</t>
  </si>
  <si>
    <t>7.ª PJ</t>
  </si>
  <si>
    <t>1.ª PJ</t>
  </si>
  <si>
    <t>13.ª PJ</t>
  </si>
  <si>
    <t>18.ª PJ</t>
  </si>
  <si>
    <t>17.ª PJ</t>
  </si>
  <si>
    <t>10.ª PJ</t>
  </si>
  <si>
    <t>19.ª PJ</t>
  </si>
  <si>
    <t>5.ª PJ</t>
  </si>
  <si>
    <t>14.ª PJ</t>
  </si>
  <si>
    <t>3.ª PJ</t>
  </si>
  <si>
    <t>9.ª PJ</t>
  </si>
  <si>
    <t>6.ª PJ</t>
  </si>
  <si>
    <t>2.ª PJ</t>
  </si>
  <si>
    <t>15.ª PJ</t>
  </si>
  <si>
    <t>ADELTON ALBUQUERQUE MATOS</t>
  </si>
  <si>
    <t>ADRIANO ALECRIM MARINHO</t>
  </si>
  <si>
    <t>AGUINELO BALBI JUNIOR</t>
  </si>
  <si>
    <t>ALBERTO RODRIGUES DO N JUNIOR</t>
  </si>
  <si>
    <t>ALVARO GRANJA PEREIRA DE SOUZA</t>
  </si>
  <si>
    <t>ANA CLAUDIA ABBOUD DAOU</t>
  </si>
  <si>
    <t>ANABEL VITORIA PEREIRA M SOUZA</t>
  </si>
  <si>
    <t>ANDRE ALECRIM MARINHO</t>
  </si>
  <si>
    <t>ANDRE LUIZ MEDEIROS FIGUEIRA</t>
  </si>
  <si>
    <t>ANDRE VIRGILIO BELOTA SEFFAIR</t>
  </si>
  <si>
    <t>ANTONIO JOSE MANCILHA</t>
  </si>
  <si>
    <t>CARLOS FABIO BRAGA MONTEIRO</t>
  </si>
  <si>
    <t>CARLOS JOSE ALVES DE ARAUJO</t>
  </si>
  <si>
    <t>CARLOS SERGIO EDWARDS DE FREITAS</t>
  </si>
  <si>
    <t>CHRISTIANNE CORREA BENTO DA SILVA</t>
  </si>
  <si>
    <t>CLARISSA MORAES BRITO</t>
  </si>
  <si>
    <t>CLAUDIA MARIA RAPOSO DA CAMARA</t>
  </si>
  <si>
    <t>CLEUCY MARIA DE SOUZA</t>
  </si>
  <si>
    <t>CLEY BARBOSA MARTINS</t>
  </si>
  <si>
    <t>DANIEL LEITE BRITO</t>
  </si>
  <si>
    <t>DARLAN BENEVIDES DE QUEIROZ</t>
  </si>
  <si>
    <t>DAVI SANTANA DA CAMARA</t>
  </si>
  <si>
    <t>DAVID EVANDRO COSTA CARRAMANHO</t>
  </si>
  <si>
    <t>DELISA OLIVIA VIEIRALVES FERREIRA</t>
  </si>
  <si>
    <t>EDGARD MAIA DE ALBUQUERQUE ROCHA</t>
  </si>
  <si>
    <t>EDILSON QUEIROZ MARTINS</t>
  </si>
  <si>
    <t>EDINALDO AQUINO MEDEIROS</t>
  </si>
  <si>
    <t>EDNA LIMA DE SOUZA</t>
  </si>
  <si>
    <t>ELVYS DE PAULA FREITAS</t>
  </si>
  <si>
    <t>EVANDRO DA SILVA ISOLINO</t>
  </si>
  <si>
    <t>FRANCILENE BARROSO DA SILVA</t>
  </si>
  <si>
    <t>FRANCISCO DE ASSIS AIRES ARGUELLES</t>
  </si>
  <si>
    <t>FRANCISCO LAZARO DE MORAIS CAMPOS</t>
  </si>
  <si>
    <t>GEBER MAFRA ROCHA</t>
  </si>
  <si>
    <t>GUIOMAR FELICIA DOS SANTOS CASTRO</t>
  </si>
  <si>
    <t>IZABEL CHRISTINA CHRISOSTOMO</t>
  </si>
  <si>
    <t>JEFFERSON NEVES DE CARVALHO</t>
  </si>
  <si>
    <t>JOAO DE HOLANDA FARIAS</t>
  </si>
  <si>
    <t>JOAO GASPAR RODRIGUES</t>
  </si>
  <si>
    <t>JORGE ALBERTO GOMES DAMASCENO</t>
  </si>
  <si>
    <t>JORGE ALBERTO VELOSO PEREIRA</t>
  </si>
  <si>
    <t>JORGE MICHEL AYRES MARTINS</t>
  </si>
  <si>
    <t>JORGE WILSON LOPES CAVALCANTE</t>
  </si>
  <si>
    <t>JOSE BERNARDO FERREIRA JUNIOR</t>
  </si>
  <si>
    <t>KATIA MARIA ARAUJO DE OLIVEIRA</t>
  </si>
  <si>
    <t>LAURO TAVARES DA SILVA</t>
  </si>
  <si>
    <t>LEDA MARA NASCIMENTO ALBUQUERQUE</t>
  </si>
  <si>
    <t>LILIAN MARIA PIRES STONE</t>
  </si>
  <si>
    <t>LINCOLN ALENCAR DE QUEIROZ</t>
  </si>
  <si>
    <t>LUCIANA TOLEDO MARTINHO</t>
  </si>
  <si>
    <t>LUCIOLA HONORIO DE VALOIS COELHO</t>
  </si>
  <si>
    <t>LUISSANDRA CHIXARO DE MENEZES</t>
  </si>
  <si>
    <t>MARA NOBIA ALBUQUERQUE DA CUNHA</t>
  </si>
  <si>
    <t>MARCELO PINTO RIBEIRO</t>
  </si>
  <si>
    <t>MARCO AURELIO LISCIOTTO</t>
  </si>
  <si>
    <t>MARIA CRISTINA VIEIRA DA ROCHA</t>
  </si>
  <si>
    <t>MARIA DA CONCEICAO SILVA SANTIAGO</t>
  </si>
  <si>
    <t>MARIA EUNICE LOPES DE L BITENCOURT</t>
  </si>
  <si>
    <t>MARIA PIEDADE QUEIROZ N BELASQUE</t>
  </si>
  <si>
    <t>MARIO YPIRANGA MONTEIRO NETO</t>
  </si>
  <si>
    <t>MARLENE FRANCO DA SILVA</t>
  </si>
  <si>
    <t>MARLINDA MARIA CUNHA DUTRA</t>
  </si>
  <si>
    <t>MIRTIL FERNANDES DO VALE</t>
  </si>
  <si>
    <t>NEYDE REGINA DEMOSTHENES TRINDADE</t>
  </si>
  <si>
    <t>NILDA SILVA DE SOUZA</t>
  </si>
  <si>
    <t>OTAVIO DE SOUZA GOMES</t>
  </si>
  <si>
    <t>PAULO STELIO SABBA GUIMARAES</t>
  </si>
  <si>
    <t>RAIMUNDO DO NASCIMENTO OLIVEIRA</t>
  </si>
  <si>
    <t>REINALDO ALBERTO NERY DE LIMA</t>
  </si>
  <si>
    <t>RENATA CINTRAO SIMOES DE OLIVEIRA</t>
  </si>
  <si>
    <t>RENILCE HELEN QUEIROZ DE SOUSA</t>
  </si>
  <si>
    <t>RODRIGO MIRANDA LEAO JUNIOR</t>
  </si>
  <si>
    <t>ROGEANNE OLIVEIRA GOMES DA SILVA</t>
  </si>
  <si>
    <t>ROGERIO MARQUES SANTOS</t>
  </si>
  <si>
    <t>RONALDO ANDRADE</t>
  </si>
  <si>
    <t>RUY MALVEIRA GUIMARAES</t>
  </si>
  <si>
    <t>SARAH PIRANGY DE SOUZA</t>
  </si>
  <si>
    <t>SHEYLA ANDRADE DOS SANTOS</t>
  </si>
  <si>
    <t>SHEYLA DANTAS FROTA DE CARVALHO</t>
  </si>
  <si>
    <t>SILVANA NOBRE DE LIMA CABRAL</t>
  </si>
  <si>
    <t>SILVANA RAMOS CAVALCANTI</t>
  </si>
  <si>
    <t>SILVIA ABDALA TUMA</t>
  </si>
  <si>
    <t>SIMONE BRAGA LUNIERE DA COSTA</t>
  </si>
  <si>
    <t>SOLANGE DA SILVA GUEDES MOURA</t>
  </si>
  <si>
    <t>TEREZA CRISTINA COELHO DA SILVA</t>
  </si>
  <si>
    <t>VANIA MARIA DO PERPETUO S M MARINHO</t>
  </si>
  <si>
    <t>VICENTE AUGUSTO BORGES OLIVEIRA</t>
  </si>
  <si>
    <t>WALBER LUIS SILVA DO NASCIMENTO</t>
  </si>
  <si>
    <t>WANDETE DE OLIVEIRA NETTO</t>
  </si>
  <si>
    <t>PROMOTOR DE ENTRÂNCIA FINAL</t>
  </si>
  <si>
    <t>31ª</t>
  </si>
  <si>
    <t>84ª</t>
  </si>
  <si>
    <t>62ª</t>
  </si>
  <si>
    <t>21ª</t>
  </si>
  <si>
    <t>88ª</t>
  </si>
  <si>
    <t>49ª</t>
  </si>
  <si>
    <t>33ª</t>
  </si>
  <si>
    <t>86ª</t>
  </si>
  <si>
    <t>95ª</t>
  </si>
  <si>
    <t>96ª</t>
  </si>
  <si>
    <t>57ª</t>
  </si>
  <si>
    <t>14ª</t>
  </si>
  <si>
    <t>83ª</t>
  </si>
  <si>
    <t>53ª</t>
  </si>
  <si>
    <t>24ª</t>
  </si>
  <si>
    <t>92ª</t>
  </si>
  <si>
    <t>54ª</t>
  </si>
  <si>
    <t>72ª</t>
  </si>
  <si>
    <t>60ª</t>
  </si>
  <si>
    <t>8ª</t>
  </si>
  <si>
    <t>9ª</t>
  </si>
  <si>
    <t>73ª</t>
  </si>
  <si>
    <t>48ª</t>
  </si>
  <si>
    <t>59ª</t>
  </si>
  <si>
    <t>70ª</t>
  </si>
  <si>
    <t>77ª</t>
  </si>
  <si>
    <t>17ª</t>
  </si>
  <si>
    <t>44ª</t>
  </si>
  <si>
    <t>43ª</t>
  </si>
  <si>
    <t>91ª</t>
  </si>
  <si>
    <t>66ª</t>
  </si>
  <si>
    <t>18ª</t>
  </si>
  <si>
    <t>94ª</t>
  </si>
  <si>
    <t>89ª</t>
  </si>
  <si>
    <t>55ª</t>
  </si>
  <si>
    <t>42ª</t>
  </si>
  <si>
    <t>4ª</t>
  </si>
  <si>
    <t>65ª</t>
  </si>
  <si>
    <t>61ª</t>
  </si>
  <si>
    <t>12ª</t>
  </si>
  <si>
    <t>41ª</t>
  </si>
  <si>
    <t>36ª</t>
  </si>
  <si>
    <t>34ª</t>
  </si>
  <si>
    <t>35ª</t>
  </si>
  <si>
    <t>47ª</t>
  </si>
  <si>
    <t>15ª</t>
  </si>
  <si>
    <t>7ª</t>
  </si>
  <si>
    <t>30ª</t>
  </si>
  <si>
    <t>52ª</t>
  </si>
  <si>
    <t>37ª</t>
  </si>
  <si>
    <t>90ª</t>
  </si>
  <si>
    <t>29ª</t>
  </si>
  <si>
    <t>75ª</t>
  </si>
  <si>
    <t>6ª</t>
  </si>
  <si>
    <t>67ª</t>
  </si>
  <si>
    <t>50ª</t>
  </si>
  <si>
    <t>25ª</t>
  </si>
  <si>
    <t>11ª</t>
  </si>
  <si>
    <t>26ª</t>
  </si>
  <si>
    <t>22ª</t>
  </si>
  <si>
    <t>1ª</t>
  </si>
  <si>
    <t>71ª</t>
  </si>
  <si>
    <t>56ª</t>
  </si>
  <si>
    <t>13ª</t>
  </si>
  <si>
    <t>27ª</t>
  </si>
  <si>
    <t>51ª</t>
  </si>
  <si>
    <t>63ª</t>
  </si>
  <si>
    <t>82ª</t>
  </si>
  <si>
    <t>87ª</t>
  </si>
  <si>
    <t>76ª</t>
  </si>
  <si>
    <t>85ª</t>
  </si>
  <si>
    <t>69ª</t>
  </si>
  <si>
    <t>2ª</t>
  </si>
  <si>
    <t>20ª</t>
  </si>
  <si>
    <t>78ª</t>
  </si>
  <si>
    <t>68ª</t>
  </si>
  <si>
    <t>3ª</t>
  </si>
  <si>
    <t>81ª</t>
  </si>
  <si>
    <t>46ª</t>
  </si>
  <si>
    <t>58ª</t>
  </si>
  <si>
    <t>64ª</t>
  </si>
  <si>
    <t>32ª</t>
  </si>
  <si>
    <t>39ª</t>
  </si>
  <si>
    <t>74ª</t>
  </si>
  <si>
    <t>40ª</t>
  </si>
  <si>
    <t>28ª</t>
  </si>
  <si>
    <t>10ª</t>
  </si>
  <si>
    <t>38ª</t>
  </si>
  <si>
    <t>79ª</t>
  </si>
  <si>
    <t>ADRIANA MONTEIRO ESPINHEIRA</t>
  </si>
  <si>
    <t>ALESSANDRO SAMARTIN DE GOUVEIA</t>
  </si>
  <si>
    <t>ANDRE EPIFANIO MARTINS</t>
  </si>
  <si>
    <t>ANDRE LAVAREDA FONSECA</t>
  </si>
  <si>
    <t>ARMANDO GURGEL MAIA</t>
  </si>
  <si>
    <t>AURELY PEREIRA DE FREITAS</t>
  </si>
  <si>
    <t>CARLA SANTOS GUEDES GONZAGA</t>
  </si>
  <si>
    <t>CARLOS FIRMINO DANTAS</t>
  </si>
  <si>
    <t>CAROLINA MONTEIRO CHAGAS MAIA</t>
  </si>
  <si>
    <t>CHRISTIANE DOLZANY ARAUJO</t>
  </si>
  <si>
    <t>CLAUDIO SERGIO TANAJURA SAMPAIO</t>
  </si>
  <si>
    <t>DANIEL SILVA CHAVES A MENEZES</t>
  </si>
  <si>
    <t>ELANDERSON LIMA DUARTE</t>
  </si>
  <si>
    <t>ELIANA LEITE GUEDES</t>
  </si>
  <si>
    <t>ELIS HELENA DE SOUZA NOBILE</t>
  </si>
  <si>
    <t>ELIZANDRA LEITE GUEDES DE LIRA</t>
  </si>
  <si>
    <t>FABIA MELO BARBOSA DE OLIVEIRA</t>
  </si>
  <si>
    <t>FABRICIO SANTOS ALMEIDA</t>
  </si>
  <si>
    <t>FLAVIO MOTA MORAIS SILVEIRA</t>
  </si>
  <si>
    <t>GEORGE PESTANA VIEIRA</t>
  </si>
  <si>
    <t>GERSON DE CASTRO COELHO</t>
  </si>
  <si>
    <t>HILTON SERRA VIANA</t>
  </si>
  <si>
    <t>IGOR STARLING PEIXOTO</t>
  </si>
  <si>
    <t>IRANILSON DE ARAUJO RIBEIRO</t>
  </si>
  <si>
    <t>ITALO KLINGER RODRIGUES NASCIMENTO</t>
  </si>
  <si>
    <t>JOAO RIBEIRO GUIMARAES NETTO</t>
  </si>
  <si>
    <t>JOSE AUGUSTO PALHETA TAVEIRA JUNIOR</t>
  </si>
  <si>
    <t>JOSE FELIPE DA CUNHA FISH</t>
  </si>
  <si>
    <t>KEPLER ANTONY NETO</t>
  </si>
  <si>
    <t>KLEYSON NASCIMENTO BARROSO</t>
  </si>
  <si>
    <t>LAIS REJANE DE CARVALHO FREITAS</t>
  </si>
  <si>
    <t>LEONARDO ABINADER NOBRE</t>
  </si>
  <si>
    <t>LEONARDO TUPINAMBA DO VALLE</t>
  </si>
  <si>
    <t>LILIAN NARA PINHEIRO DE ALMEIDA</t>
  </si>
  <si>
    <t>LUIZ ALBERTO DANTAS DE VASCONCELOS</t>
  </si>
  <si>
    <t>LUIZ DO REGO LOBAO FILHO</t>
  </si>
  <si>
    <t>MARCELLE CRISTINE DE F ARRUDA</t>
  </si>
  <si>
    <t>MARCELO AUGUSTO SILVA DE ALMEIDA</t>
  </si>
  <si>
    <t>MARCELO DE SALLES MARTINS</t>
  </si>
  <si>
    <t>MARCIA CRISTINA DE LIMA OLIVEIRA</t>
  </si>
  <si>
    <t>MARCIO FERNANDO NOGUEIRA B CAMPOS</t>
  </si>
  <si>
    <t>MARCIO PEREIRA DE MELLO</t>
  </si>
  <si>
    <t>MARIA BETUSA ARAUJO DO NASCIMENTO</t>
  </si>
  <si>
    <t>MARINA CAMPOS MACIEL</t>
  </si>
  <si>
    <t>NATALIE DEL CARMEN R C MARANHAO</t>
  </si>
  <si>
    <t>PAULO ALEXANDER DOS SANTOS BERIBA</t>
  </si>
  <si>
    <t>ROBERTO NOGUEIRA</t>
  </si>
  <si>
    <t>RODRIGO NICOLETTI</t>
  </si>
  <si>
    <t>ROMINA CARMEM BRITO CARVALHO</t>
  </si>
  <si>
    <t>ROMULO DE SOUZA BARBOSA</t>
  </si>
  <si>
    <t>SARAH CLARISSA CRUZ LEAO</t>
  </si>
  <si>
    <t>SERGIO ROBERTO MARTINS VERCOSA</t>
  </si>
  <si>
    <t>SIMONE MARTINS LIMA</t>
  </si>
  <si>
    <t>STELLA LITAIFF ISPER ABRAHIM</t>
  </si>
  <si>
    <t>TANIA MARIA DE AZEVEDO FEITOSA</t>
  </si>
  <si>
    <t>TIMOTEO AGABO PACHECO DE ALMEIDA</t>
  </si>
  <si>
    <t>VALBER DINIZ DA SILVA</t>
  </si>
  <si>
    <t>VITOR MOREIRA DA FONSECA</t>
  </si>
  <si>
    <t>VIVALDO CASTRO DE SOUZA</t>
  </si>
  <si>
    <t>WESLEI MACHADO ALVES</t>
  </si>
  <si>
    <t>YARA REBECA ALBUQUERQUE MARINHO</t>
  </si>
  <si>
    <t>YNNA BREVES MAIA</t>
  </si>
  <si>
    <t>PROMOTOR DE ENTRÂNCIA INICIAL</t>
  </si>
  <si>
    <t>Tapauá</t>
  </si>
  <si>
    <t>Sta. Izabel do Rio Negro</t>
  </si>
  <si>
    <t>Fonte Boa</t>
  </si>
  <si>
    <t>Urucurituba</t>
  </si>
  <si>
    <t>Boca do Acre</t>
  </si>
  <si>
    <t>3.ª Vara/Manacapuru</t>
  </si>
  <si>
    <t>Nova Olinda do Norte</t>
  </si>
  <si>
    <t>1.ª Vara/Tabatinga</t>
  </si>
  <si>
    <t>3.ª Vara/Parintins</t>
  </si>
  <si>
    <t>Beruri</t>
  </si>
  <si>
    <t>Autazes</t>
  </si>
  <si>
    <t>Caapiranga</t>
  </si>
  <si>
    <t>Juruá</t>
  </si>
  <si>
    <t>1.ª Vara/Parintins</t>
  </si>
  <si>
    <t>Itapiranga</t>
  </si>
  <si>
    <t xml:space="preserve">Nhamundá </t>
  </si>
  <si>
    <t>Apuí</t>
  </si>
  <si>
    <t>1.ª Vara/Humaitá</t>
  </si>
  <si>
    <t>2.ª Vara/Coari</t>
  </si>
  <si>
    <t>2.ª Vara/Manacapuru</t>
  </si>
  <si>
    <t>Lábrea</t>
  </si>
  <si>
    <t>Manaquiri</t>
  </si>
  <si>
    <t>Codajás</t>
  </si>
  <si>
    <t>1.ª Vara/Itacoatiara</t>
  </si>
  <si>
    <t>Careiro/Castanho</t>
  </si>
  <si>
    <t>Barreirinha</t>
  </si>
  <si>
    <t>Benjamin Constant</t>
  </si>
  <si>
    <t>2.ª Iranduba</t>
  </si>
  <si>
    <t>3.ª Vara/Itacoatiara</t>
  </si>
  <si>
    <t>Borba</t>
  </si>
  <si>
    <t>2.ª Vara/Tabatinga</t>
  </si>
  <si>
    <t>Anori</t>
  </si>
  <si>
    <t>1.ª Vara/Maués</t>
  </si>
  <si>
    <t>1.ª Vara/Manicoré</t>
  </si>
  <si>
    <t>2.ª Vara/Itacoatiara</t>
  </si>
  <si>
    <t>Ipixuna</t>
  </si>
  <si>
    <t>Urucará</t>
  </si>
  <si>
    <t>Silves</t>
  </si>
  <si>
    <t>Barcelos</t>
  </si>
  <si>
    <t>Anamã</t>
  </si>
  <si>
    <t>1.ª Vara/Tefé</t>
  </si>
  <si>
    <t>2.ª Vara/Tefé</t>
  </si>
  <si>
    <t>São Gabriel da Cachoeira</t>
  </si>
  <si>
    <t>Alvarães</t>
  </si>
  <si>
    <t>Jutaí</t>
  </si>
  <si>
    <t>São Sebastião do Uatumã</t>
  </si>
  <si>
    <t>Canutama</t>
  </si>
  <si>
    <t>São Paulo de Olivença</t>
  </si>
  <si>
    <t>2.ª Vara/Humaitá</t>
  </si>
  <si>
    <t>Itamarati</t>
  </si>
  <si>
    <t>Novo Aripuanã</t>
  </si>
  <si>
    <t>Eirunepé</t>
  </si>
  <si>
    <t>Presidente Figueiredo</t>
  </si>
  <si>
    <t>1.ª Vara/Manacapuru</t>
  </si>
  <si>
    <t>Careiro/Várzea</t>
  </si>
  <si>
    <t>1.ª Vara/Coari</t>
  </si>
  <si>
    <t>2.ª Vara/Maués</t>
  </si>
  <si>
    <t>Atalaia do Norte</t>
  </si>
  <si>
    <r>
      <t>Guajará</t>
    </r>
    <r>
      <rPr>
        <sz val="10"/>
        <color indexed="10"/>
        <rFont val="Calibri"/>
        <family val="2"/>
        <scheme val="minor"/>
      </rPr>
      <t xml:space="preserve"> (Difícil Provimento)</t>
    </r>
  </si>
  <si>
    <r>
      <t xml:space="preserve">Japurá </t>
    </r>
    <r>
      <rPr>
        <sz val="10"/>
        <color indexed="10"/>
        <rFont val="Calibri"/>
        <family val="2"/>
        <scheme val="minor"/>
      </rPr>
      <t>(Difícil Provimento)</t>
    </r>
  </si>
  <si>
    <r>
      <t xml:space="preserve">Maraã </t>
    </r>
    <r>
      <rPr>
        <sz val="10"/>
        <color indexed="10"/>
        <rFont val="Calibri"/>
        <family val="2"/>
        <scheme val="minor"/>
      </rPr>
      <t>(Difícil Provimento)</t>
    </r>
  </si>
  <si>
    <r>
      <t>Envira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indexed="10"/>
        <rFont val="Calibri"/>
        <family val="2"/>
        <scheme val="minor"/>
      </rPr>
      <t>(Difícil Provimento)</t>
    </r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</si>
  <si>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</si>
  <si>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</si>
  <si>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</si>
  <si>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</si>
  <si>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</si>
  <si>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</si>
  <si>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</si>
  <si>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</si>
  <si>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</si>
  <si>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</si>
  <si>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</si>
  <si>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</si>
  <si>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</si>
  <si>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</si>
  <si>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</si>
  <si>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</si>
  <si>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</si>
  <si>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</si>
  <si>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</si>
  <si>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</si>
  <si>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</si>
  <si>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</si>
  <si>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</si>
  <si>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</si>
  <si>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</si>
  <si>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</si>
  <si>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</si>
  <si>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</si>
  <si>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</si>
  <si>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</si>
  <si>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</si>
  <si>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</si>
  <si>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</si>
  <si>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</si>
  <si>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</si>
  <si>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</si>
  <si>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</si>
  <si>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</si>
  <si>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</si>
  <si>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</si>
  <si>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</si>
  <si>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</si>
  <si>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</si>
  <si>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</si>
  <si>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</si>
  <si>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</si>
  <si>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</si>
  <si>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</si>
  <si>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</si>
  <si>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</si>
  <si>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</si>
  <si>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</si>
  <si>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</si>
  <si>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</si>
  <si>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</si>
  <si>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</si>
  <si>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</si>
  <si>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</si>
  <si>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</si>
  <si>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</si>
  <si>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</si>
  <si>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</si>
  <si>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</si>
  <si>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</si>
  <si>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INATIVO</t>
  </si>
  <si>
    <t>Ministério Público do Estado do Amazonas (MPAM)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</si>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</sst>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 applyFont="1"/>
    <xf numFmtId="164" fontId="17" fillId="0" borderId="0" xfId="0" applyNumberFormat="1" applyFont="1" applyBorder="1"/>
    <xf numFmtId="39" fontId="22" fillId="0" borderId="0" xfId="0" applyNumberFormat="1" applyFont="1" applyFill="1" applyBorder="1" applyAlignment="1">
      <alignment horizontal="center"/>
    </xf>
    <xf numFmtId="39" fontId="23" fillId="0" borderId="0" xfId="0" applyNumberFormat="1" applyFont="1" applyFill="1" applyBorder="1" applyAlignment="1"/>
    <xf numFmtId="0" fontId="17" fillId="0" borderId="0" xfId="0" applyFont="1"/>
    <xf numFmtId="4" fontId="19" fillId="0" borderId="18" xfId="0" applyNumberFormat="1" applyFont="1" applyFill="1" applyBorder="1" applyAlignment="1">
      <alignment horizontal="right"/>
    </xf>
    <xf numFmtId="4" fontId="20" fillId="0" borderId="17" xfId="0" applyNumberFormat="1" applyFont="1" applyBorder="1" applyAlignment="1">
      <alignment horizontal="right"/>
    </xf>
    <xf numFmtId="4" fontId="19" fillId="0" borderId="19" xfId="0" applyNumberFormat="1" applyFont="1" applyFill="1" applyBorder="1" applyAlignment="1">
      <alignment horizontal="right"/>
    </xf>
    <xf numFmtId="4" fontId="19" fillId="0" borderId="21" xfId="0" applyNumberFormat="1" applyFont="1" applyFill="1" applyBorder="1" applyAlignment="1">
      <alignment horizontal="right"/>
    </xf>
    <xf numFmtId="4" fontId="19" fillId="37" borderId="18" xfId="0" applyNumberFormat="1" applyFont="1" applyFill="1" applyBorder="1" applyAlignment="1">
      <alignment horizontal="right"/>
    </xf>
    <xf numFmtId="4" fontId="0" fillId="0" borderId="17" xfId="0" applyNumberFormat="1" applyFont="1" applyBorder="1" applyAlignment="1">
      <alignment horizontal="right"/>
    </xf>
    <xf numFmtId="4" fontId="19" fillId="0" borderId="20" xfId="0" applyNumberFormat="1" applyFont="1" applyFill="1" applyBorder="1" applyAlignment="1">
      <alignment horizontal="right"/>
    </xf>
    <xf numFmtId="4" fontId="19" fillId="37" borderId="21" xfId="0" applyNumberFormat="1" applyFont="1" applyFill="1" applyBorder="1" applyAlignment="1">
      <alignment horizontal="right"/>
    </xf>
    <xf numFmtId="0" fontId="19" fillId="37" borderId="18" xfId="0" applyNumberFormat="1" applyFont="1" applyFill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20" fillId="0" borderId="20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18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37" borderId="17" xfId="0" applyFont="1" applyFill="1" applyBorder="1" applyAlignment="1">
      <alignment horizontal="left"/>
    </xf>
    <xf numFmtId="0" fontId="24" fillId="0" borderId="0" xfId="0" applyFont="1"/>
    <xf numFmtId="0" fontId="25" fillId="36" borderId="10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5" fillId="36" borderId="14" xfId="0" applyFont="1" applyFill="1" applyBorder="1" applyAlignment="1">
      <alignment horizontal="center" vertical="center" wrapText="1"/>
    </xf>
    <xf numFmtId="0" fontId="25" fillId="36" borderId="15" xfId="0" applyFont="1" applyFill="1" applyBorder="1" applyAlignment="1">
      <alignment horizontal="center" vertical="center" wrapText="1"/>
    </xf>
    <xf numFmtId="0" fontId="25" fillId="36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5" fillId="36" borderId="11" xfId="0" applyFont="1" applyFill="1" applyBorder="1" applyAlignment="1">
      <alignment horizontal="center" vertical="center" wrapText="1"/>
    </xf>
    <xf numFmtId="0" fontId="25" fillId="36" borderId="13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914400</xdr:colOff>
          <xdr:row>3</xdr:row>
          <xdr:rowOff>38100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S271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25" sqref="B25"/>
    </sheetView>
  </sheetViews>
  <sheetFormatPr defaultRowHeight="15" x14ac:dyDescent="0.25"/>
  <cols>
    <col min="1" max="1" width="45.42578125" style="3" customWidth="1"/>
    <col min="2" max="2" width="28.28515625" style="3" bestFit="1" customWidth="1"/>
    <col min="3" max="3" width="23.5703125" style="3" bestFit="1" customWidth="1"/>
    <col min="4" max="4" width="15.85546875" style="3" customWidth="1"/>
    <col min="5" max="5" width="20.85546875" style="3" customWidth="1"/>
    <col min="6" max="6" width="22.140625" style="3" customWidth="1"/>
    <col min="7" max="7" width="17.85546875" style="3" customWidth="1"/>
    <col min="8" max="8" width="15" style="3" customWidth="1"/>
    <col min="9" max="9" width="16.5703125" style="3" customWidth="1"/>
    <col min="10" max="10" width="18.42578125" style="3" customWidth="1"/>
    <col min="11" max="11" width="20" style="3" customWidth="1"/>
    <col min="12" max="12" width="14.42578125" style="3" customWidth="1"/>
    <col min="13" max="13" width="18.5703125" style="3" customWidth="1"/>
    <col min="14" max="14" width="13.42578125" style="3" customWidth="1"/>
    <col min="15" max="15" width="15.5703125" style="3" customWidth="1"/>
    <col min="16" max="16" width="14.85546875" style="3" customWidth="1"/>
    <col min="17" max="17" width="16.42578125" style="3" customWidth="1"/>
    <col min="18" max="18" width="9.5703125" style="3" bestFit="1" customWidth="1"/>
    <col min="19" max="16384" width="9.140625" style="3"/>
  </cols>
  <sheetData>
    <row r="1" spans="1:1" ht="23.25" x14ac:dyDescent="0.35">
      <c r="A1" s="2" t="s">
        <v>437</v>
      </c>
    </row>
    <row r="2" spans="1:1" ht="23.25" x14ac:dyDescent="0.35">
      <c r="A2" s="2" t="s">
        <v>24</v>
      </c>
    </row>
    <row r="4" spans="1:1" ht="15" customHeight="1" x14ac:dyDescent="0.25">
      <c r="A4" s="26" t="s">
        <v>13</v>
      </c>
    </row>
    <row r="5" spans="1:1" ht="15" customHeight="1" x14ac:dyDescent="0.25">
      <c r="A5" s="26" t="s">
        <v>14</v>
      </c>
    </row>
    <row r="6" spans="1:1" x14ac:dyDescent="0.25">
      <c r="A6" s="26" t="s">
        <v>15</v>
      </c>
    </row>
    <row r="7" spans="1:1" x14ac:dyDescent="0.25">
      <c r="A7" s="26" t="s">
        <v>16</v>
      </c>
    </row>
    <row r="8" spans="1:1" x14ac:dyDescent="0.25">
      <c r="A8" s="26" t="s">
        <v>17</v>
      </c>
    </row>
    <row r="9" spans="1:1" x14ac:dyDescent="0.25">
      <c r="A9" s="26" t="s">
        <v>18</v>
      </c>
    </row>
    <row r="10" spans="1:1" x14ac:dyDescent="0.25">
      <c r="A10" s="26" t="s">
        <v>19</v>
      </c>
    </row>
    <row r="11" spans="1:1" x14ac:dyDescent="0.25">
      <c r="A11" s="26" t="s">
        <v>20</v>
      </c>
    </row>
    <row r="12" spans="1:1" x14ac:dyDescent="0.25">
      <c r="A12" s="26" t="s">
        <v>21</v>
      </c>
    </row>
    <row r="13" spans="1:1" x14ac:dyDescent="0.25">
      <c r="A13" s="26" t="s">
        <v>25</v>
      </c>
    </row>
    <row r="14" spans="1:1" x14ac:dyDescent="0.25">
      <c r="A14" s="26" t="s">
        <v>26</v>
      </c>
    </row>
    <row r="15" spans="1:1" x14ac:dyDescent="0.25">
      <c r="A15" s="26" t="s">
        <v>22</v>
      </c>
    </row>
    <row r="16" spans="1:1" x14ac:dyDescent="0.25">
      <c r="A16" s="26" t="s">
        <v>23</v>
      </c>
    </row>
    <row r="17" spans="1:19" x14ac:dyDescent="0.25">
      <c r="A17" s="26" t="s">
        <v>438</v>
      </c>
    </row>
    <row r="19" spans="1:19" x14ac:dyDescent="0.25">
      <c r="A19" s="30" t="s">
        <v>0</v>
      </c>
      <c r="B19" s="30" t="s">
        <v>1</v>
      </c>
      <c r="C19" s="30" t="s">
        <v>2</v>
      </c>
      <c r="D19" s="38" t="s">
        <v>3</v>
      </c>
      <c r="E19" s="39"/>
      <c r="F19" s="39"/>
      <c r="G19" s="39"/>
      <c r="H19" s="39"/>
      <c r="I19" s="39"/>
      <c r="J19" s="40"/>
      <c r="K19" s="41" t="s">
        <v>4</v>
      </c>
      <c r="L19" s="42"/>
      <c r="M19" s="42"/>
      <c r="N19" s="43"/>
      <c r="O19" s="30" t="s">
        <v>5</v>
      </c>
      <c r="P19" s="32" t="s">
        <v>440</v>
      </c>
      <c r="Q19" s="35" t="s">
        <v>439</v>
      </c>
      <c r="R19" s="7"/>
      <c r="S19" s="7"/>
    </row>
    <row r="20" spans="1:19" x14ac:dyDescent="0.25">
      <c r="A20" s="37"/>
      <c r="B20" s="37"/>
      <c r="C20" s="37"/>
      <c r="D20" s="38" t="s">
        <v>6</v>
      </c>
      <c r="E20" s="40"/>
      <c r="F20" s="38" t="s">
        <v>7</v>
      </c>
      <c r="G20" s="39"/>
      <c r="H20" s="39"/>
      <c r="I20" s="40"/>
      <c r="J20" s="44" t="s">
        <v>441</v>
      </c>
      <c r="K20" s="41" t="s">
        <v>8</v>
      </c>
      <c r="L20" s="42"/>
      <c r="M20" s="43"/>
      <c r="N20" s="30" t="s">
        <v>9</v>
      </c>
      <c r="O20" s="37"/>
      <c r="P20" s="33"/>
      <c r="Q20" s="36"/>
      <c r="R20" s="7"/>
      <c r="S20" s="7"/>
    </row>
    <row r="21" spans="1:19" ht="38.25" x14ac:dyDescent="0.25">
      <c r="A21" s="31"/>
      <c r="B21" s="31"/>
      <c r="C21" s="31"/>
      <c r="D21" s="27" t="s">
        <v>10</v>
      </c>
      <c r="E21" s="27" t="s">
        <v>11</v>
      </c>
      <c r="F21" s="27" t="s">
        <v>12</v>
      </c>
      <c r="G21" s="27" t="s">
        <v>442</v>
      </c>
      <c r="H21" s="27" t="s">
        <v>443</v>
      </c>
      <c r="I21" s="27" t="s">
        <v>444</v>
      </c>
      <c r="J21" s="45"/>
      <c r="K21" s="28" t="s">
        <v>445</v>
      </c>
      <c r="L21" s="29" t="s">
        <v>446</v>
      </c>
      <c r="M21" s="29" t="s">
        <v>447</v>
      </c>
      <c r="N21" s="31"/>
      <c r="O21" s="31"/>
      <c r="P21" s="34"/>
      <c r="Q21" s="36"/>
      <c r="R21" s="7"/>
      <c r="S21" s="7"/>
    </row>
    <row r="22" spans="1:19" x14ac:dyDescent="0.25">
      <c r="A22" s="16" t="s">
        <v>68</v>
      </c>
      <c r="B22" s="17" t="s">
        <v>157</v>
      </c>
      <c r="C22" s="18" t="s">
        <v>158</v>
      </c>
      <c r="D22" s="8">
        <v>28947.55</v>
      </c>
      <c r="E22" s="8">
        <v>2251.4699999999998</v>
      </c>
      <c r="F22" s="8">
        <v>0</v>
      </c>
      <c r="G22" s="8">
        <v>0</v>
      </c>
      <c r="H22" s="8">
        <v>10399.67</v>
      </c>
      <c r="I22" s="8">
        <v>3184.23</v>
      </c>
      <c r="J22" s="9">
        <f t="shared" ref="J22:J85" si="0">SUM(D22:I22)</f>
        <v>44782.920000000006</v>
      </c>
      <c r="K22" s="9"/>
      <c r="L22" s="10">
        <v>14311.77</v>
      </c>
      <c r="M22" s="8">
        <v>0</v>
      </c>
      <c r="N22" s="9">
        <f t="shared" ref="N22:N85" si="1">(L22+M22+S22)</f>
        <v>19633.509999999998</v>
      </c>
      <c r="O22" s="9">
        <f t="shared" ref="O22:O85" si="2">J22-N22</f>
        <v>25149.410000000007</v>
      </c>
      <c r="P22" s="11">
        <v>7523.98</v>
      </c>
      <c r="Q22" s="9"/>
      <c r="R22" s="4">
        <f t="shared" ref="R22:R85" si="3">SUM(O22:P22)</f>
        <v>32673.390000000007</v>
      </c>
      <c r="S22" s="6">
        <v>5321.739999999998</v>
      </c>
    </row>
    <row r="23" spans="1:19" x14ac:dyDescent="0.25">
      <c r="A23" s="16" t="s">
        <v>247</v>
      </c>
      <c r="B23" s="17" t="s">
        <v>309</v>
      </c>
      <c r="C23" s="18" t="s">
        <v>310</v>
      </c>
      <c r="D23" s="8">
        <v>27500.17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27500.17</v>
      </c>
      <c r="K23" s="9"/>
      <c r="L23" s="10">
        <v>5861.31</v>
      </c>
      <c r="M23" s="8">
        <v>0</v>
      </c>
      <c r="N23" s="9">
        <f t="shared" si="1"/>
        <v>9298.84</v>
      </c>
      <c r="O23" s="9">
        <f t="shared" si="2"/>
        <v>18201.329999999998</v>
      </c>
      <c r="P23" s="11">
        <v>11460.01</v>
      </c>
      <c r="Q23" s="9"/>
      <c r="R23" s="4">
        <f t="shared" si="3"/>
        <v>29661.339999999997</v>
      </c>
      <c r="S23" s="6">
        <v>3437.53</v>
      </c>
    </row>
    <row r="24" spans="1:19" x14ac:dyDescent="0.25">
      <c r="A24" s="16" t="s">
        <v>69</v>
      </c>
      <c r="B24" s="17" t="s">
        <v>157</v>
      </c>
      <c r="C24" s="18" t="s">
        <v>159</v>
      </c>
      <c r="D24" s="8">
        <v>28947.55</v>
      </c>
      <c r="E24" s="8">
        <v>3216.39</v>
      </c>
      <c r="F24" s="8">
        <v>0</v>
      </c>
      <c r="G24" s="8">
        <v>0</v>
      </c>
      <c r="H24" s="8">
        <v>10721.31</v>
      </c>
      <c r="I24" s="8">
        <v>0</v>
      </c>
      <c r="J24" s="9">
        <f t="shared" si="0"/>
        <v>42885.25</v>
      </c>
      <c r="K24" s="9"/>
      <c r="L24" s="10">
        <v>9996.2800000000007</v>
      </c>
      <c r="M24" s="8">
        <v>0</v>
      </c>
      <c r="N24" s="9">
        <f t="shared" si="1"/>
        <v>13593.02</v>
      </c>
      <c r="O24" s="9">
        <f t="shared" si="2"/>
        <v>29292.23</v>
      </c>
      <c r="P24" s="11">
        <v>2544.69</v>
      </c>
      <c r="Q24" s="9"/>
      <c r="R24" s="4">
        <f t="shared" si="3"/>
        <v>31836.92</v>
      </c>
      <c r="S24" s="6">
        <v>3596.74</v>
      </c>
    </row>
    <row r="25" spans="1:19" x14ac:dyDescent="0.25">
      <c r="A25" s="16" t="s">
        <v>372</v>
      </c>
      <c r="B25" s="17" t="s">
        <v>436</v>
      </c>
      <c r="C25" s="19"/>
      <c r="D25" s="12">
        <v>28947.55</v>
      </c>
      <c r="E25" s="8">
        <v>0</v>
      </c>
      <c r="F25" s="8">
        <v>0</v>
      </c>
      <c r="G25" s="8">
        <v>1723.17</v>
      </c>
      <c r="H25" s="8">
        <v>0</v>
      </c>
      <c r="I25" s="8">
        <v>0</v>
      </c>
      <c r="J25" s="9">
        <f t="shared" si="0"/>
        <v>30670.720000000001</v>
      </c>
      <c r="K25" s="9"/>
      <c r="L25" s="10">
        <v>9592.83</v>
      </c>
      <c r="M25" s="8">
        <v>0</v>
      </c>
      <c r="N25" s="9">
        <f t="shared" si="1"/>
        <v>20044.38</v>
      </c>
      <c r="O25" s="9">
        <f t="shared" si="2"/>
        <v>10626.34</v>
      </c>
      <c r="P25" s="11">
        <v>1446.25</v>
      </c>
      <c r="Q25" s="9"/>
      <c r="R25" s="4">
        <f t="shared" si="3"/>
        <v>12072.59</v>
      </c>
      <c r="S25" s="6">
        <v>10451.550000000001</v>
      </c>
    </row>
    <row r="26" spans="1:19" x14ac:dyDescent="0.25">
      <c r="A26" s="16" t="s">
        <v>373</v>
      </c>
      <c r="B26" s="17" t="s">
        <v>436</v>
      </c>
      <c r="C26" s="19"/>
      <c r="D26" s="12">
        <v>30471.1</v>
      </c>
      <c r="E26" s="8">
        <v>0</v>
      </c>
      <c r="F26" s="8">
        <v>0</v>
      </c>
      <c r="G26" s="8">
        <v>2363.4499999999998</v>
      </c>
      <c r="H26" s="8">
        <v>0</v>
      </c>
      <c r="I26" s="8">
        <v>0</v>
      </c>
      <c r="J26" s="9">
        <f t="shared" si="0"/>
        <v>32834.549999999996</v>
      </c>
      <c r="K26" s="9"/>
      <c r="L26" s="10">
        <v>0</v>
      </c>
      <c r="M26" s="8">
        <v>0</v>
      </c>
      <c r="N26" s="9">
        <f t="shared" si="1"/>
        <v>4942.45</v>
      </c>
      <c r="O26" s="9">
        <f t="shared" si="2"/>
        <v>27892.099999999995</v>
      </c>
      <c r="P26" s="11">
        <v>1446.25</v>
      </c>
      <c r="Q26" s="9"/>
      <c r="R26" s="4">
        <f t="shared" si="3"/>
        <v>29338.349999999995</v>
      </c>
      <c r="S26" s="6">
        <v>4942.45</v>
      </c>
    </row>
    <row r="27" spans="1:19" x14ac:dyDescent="0.25">
      <c r="A27" s="16" t="s">
        <v>70</v>
      </c>
      <c r="B27" s="17" t="s">
        <v>157</v>
      </c>
      <c r="C27" s="18" t="s">
        <v>160</v>
      </c>
      <c r="D27" s="8">
        <v>28947.55</v>
      </c>
      <c r="E27" s="8">
        <f>1015.7+437.4</f>
        <v>1453.1</v>
      </c>
      <c r="F27" s="8">
        <v>0</v>
      </c>
      <c r="G27" s="8">
        <v>15200.33</v>
      </c>
      <c r="H27" s="8">
        <v>10133.549999999999</v>
      </c>
      <c r="I27" s="8">
        <v>0</v>
      </c>
      <c r="J27" s="9">
        <f t="shared" si="0"/>
        <v>55734.53</v>
      </c>
      <c r="K27" s="9"/>
      <c r="L27" s="10">
        <v>13182.28</v>
      </c>
      <c r="M27" s="8">
        <v>0</v>
      </c>
      <c r="N27" s="9">
        <f t="shared" si="1"/>
        <v>18119.62</v>
      </c>
      <c r="O27" s="9">
        <f t="shared" si="2"/>
        <v>37614.910000000003</v>
      </c>
      <c r="P27" s="11">
        <v>7139.6</v>
      </c>
      <c r="Q27" s="9"/>
      <c r="R27" s="4">
        <f t="shared" si="3"/>
        <v>44754.51</v>
      </c>
      <c r="S27" s="6">
        <v>4937.3399999999983</v>
      </c>
    </row>
    <row r="28" spans="1:19" x14ac:dyDescent="0.25">
      <c r="A28" s="16" t="s">
        <v>374</v>
      </c>
      <c r="B28" s="17" t="s">
        <v>436</v>
      </c>
      <c r="C28" s="19"/>
      <c r="D28" s="12">
        <v>30471.1</v>
      </c>
      <c r="E28" s="8">
        <v>0</v>
      </c>
      <c r="F28" s="8">
        <v>0</v>
      </c>
      <c r="G28" s="8">
        <v>1752.77</v>
      </c>
      <c r="H28" s="8">
        <v>0</v>
      </c>
      <c r="I28" s="8">
        <v>0</v>
      </c>
      <c r="J28" s="9">
        <f t="shared" si="0"/>
        <v>32223.87</v>
      </c>
      <c r="K28" s="9"/>
      <c r="L28" s="10">
        <v>9993.75</v>
      </c>
      <c r="M28" s="8">
        <v>0</v>
      </c>
      <c r="N28" s="9">
        <f t="shared" si="1"/>
        <v>21091.65</v>
      </c>
      <c r="O28" s="9">
        <f t="shared" si="2"/>
        <v>11132.219999999998</v>
      </c>
      <c r="P28" s="11">
        <v>1446.25</v>
      </c>
      <c r="Q28" s="9"/>
      <c r="R28" s="4">
        <f t="shared" si="3"/>
        <v>12578.469999999998</v>
      </c>
      <c r="S28" s="6">
        <v>11097.900000000001</v>
      </c>
    </row>
    <row r="29" spans="1:19" x14ac:dyDescent="0.25">
      <c r="A29" s="16" t="s">
        <v>71</v>
      </c>
      <c r="B29" s="17" t="s">
        <v>157</v>
      </c>
      <c r="C29" s="18" t="s">
        <v>161</v>
      </c>
      <c r="D29" s="8">
        <v>28947.55</v>
      </c>
      <c r="E29" s="8">
        <v>4502.95</v>
      </c>
      <c r="F29" s="8">
        <v>0</v>
      </c>
      <c r="G29" s="8">
        <v>5146.2299999999996</v>
      </c>
      <c r="H29" s="8">
        <v>11150.17</v>
      </c>
      <c r="I29" s="8">
        <v>0</v>
      </c>
      <c r="J29" s="9">
        <f t="shared" si="0"/>
        <v>49746.899999999994</v>
      </c>
      <c r="K29" s="9"/>
      <c r="L29" s="10">
        <v>11929.51</v>
      </c>
      <c r="M29" s="8">
        <v>2591.4</v>
      </c>
      <c r="N29" s="9">
        <f t="shared" si="1"/>
        <v>25490.339999999997</v>
      </c>
      <c r="O29" s="9">
        <f t="shared" si="2"/>
        <v>24256.559999999998</v>
      </c>
      <c r="P29" s="11">
        <v>21789.29</v>
      </c>
      <c r="Q29" s="9"/>
      <c r="R29" s="4">
        <f t="shared" si="3"/>
        <v>46045.85</v>
      </c>
      <c r="S29" s="6">
        <v>10969.429999999998</v>
      </c>
    </row>
    <row r="30" spans="1:19" x14ac:dyDescent="0.25">
      <c r="A30" s="16" t="s">
        <v>248</v>
      </c>
      <c r="B30" s="17" t="s">
        <v>309</v>
      </c>
      <c r="C30" s="18" t="s">
        <v>311</v>
      </c>
      <c r="D30" s="8">
        <v>27500.17</v>
      </c>
      <c r="E30" s="8">
        <v>5500.03</v>
      </c>
      <c r="F30" s="8">
        <v>0</v>
      </c>
      <c r="G30" s="8">
        <v>0</v>
      </c>
      <c r="H30" s="8">
        <v>9166.7199999999993</v>
      </c>
      <c r="I30" s="8">
        <v>0</v>
      </c>
      <c r="J30" s="9">
        <f t="shared" si="0"/>
        <v>42166.92</v>
      </c>
      <c r="K30" s="9"/>
      <c r="L30" s="10">
        <v>9894.66</v>
      </c>
      <c r="M30" s="8">
        <v>0</v>
      </c>
      <c r="N30" s="9">
        <f t="shared" si="1"/>
        <v>13332.19</v>
      </c>
      <c r="O30" s="9">
        <f t="shared" si="2"/>
        <v>28834.729999999996</v>
      </c>
      <c r="P30" s="11">
        <v>6729.34</v>
      </c>
      <c r="Q30" s="9"/>
      <c r="R30" s="4">
        <f t="shared" si="3"/>
        <v>35564.069999999992</v>
      </c>
      <c r="S30" s="6">
        <v>3437.5300000000007</v>
      </c>
    </row>
    <row r="31" spans="1:19" x14ac:dyDescent="0.25">
      <c r="A31" s="16" t="s">
        <v>375</v>
      </c>
      <c r="B31" s="17" t="s">
        <v>436</v>
      </c>
      <c r="C31" s="19"/>
      <c r="D31" s="12">
        <v>30471.1</v>
      </c>
      <c r="E31" s="8">
        <v>0</v>
      </c>
      <c r="F31" s="8">
        <v>0</v>
      </c>
      <c r="G31" s="8">
        <v>2363.4499999999998</v>
      </c>
      <c r="H31" s="8">
        <v>0</v>
      </c>
      <c r="I31" s="8">
        <v>0</v>
      </c>
      <c r="J31" s="9">
        <f t="shared" si="0"/>
        <v>32834.549999999996</v>
      </c>
      <c r="K31" s="9"/>
      <c r="L31" s="10">
        <v>0</v>
      </c>
      <c r="M31" s="8">
        <v>0</v>
      </c>
      <c r="N31" s="9">
        <f t="shared" si="1"/>
        <v>7265.18</v>
      </c>
      <c r="O31" s="9">
        <f t="shared" si="2"/>
        <v>25569.369999999995</v>
      </c>
      <c r="P31" s="11">
        <v>0</v>
      </c>
      <c r="Q31" s="9"/>
      <c r="R31" s="4">
        <f t="shared" si="3"/>
        <v>25569.369999999995</v>
      </c>
      <c r="S31" s="6">
        <v>7265.18</v>
      </c>
    </row>
    <row r="32" spans="1:19" x14ac:dyDescent="0.25">
      <c r="A32" s="16" t="s">
        <v>376</v>
      </c>
      <c r="B32" s="17" t="s">
        <v>436</v>
      </c>
      <c r="C32" s="19"/>
      <c r="D32" s="12">
        <v>30471.1</v>
      </c>
      <c r="E32" s="8">
        <v>0</v>
      </c>
      <c r="F32" s="8">
        <v>0</v>
      </c>
      <c r="G32" s="8">
        <v>2363.4499999999998</v>
      </c>
      <c r="H32" s="8">
        <v>0</v>
      </c>
      <c r="I32" s="8">
        <v>0</v>
      </c>
      <c r="J32" s="9">
        <f t="shared" si="0"/>
        <v>32834.549999999996</v>
      </c>
      <c r="K32" s="9"/>
      <c r="L32" s="10">
        <v>0</v>
      </c>
      <c r="M32" s="8">
        <v>0</v>
      </c>
      <c r="N32" s="9">
        <f t="shared" si="1"/>
        <v>5354.96</v>
      </c>
      <c r="O32" s="9">
        <f t="shared" si="2"/>
        <v>27479.589999999997</v>
      </c>
      <c r="P32" s="11">
        <v>0</v>
      </c>
      <c r="Q32" s="9"/>
      <c r="R32" s="4">
        <f t="shared" si="3"/>
        <v>27479.589999999997</v>
      </c>
      <c r="S32" s="6">
        <v>5354.96</v>
      </c>
    </row>
    <row r="33" spans="1:19" x14ac:dyDescent="0.25">
      <c r="A33" s="16" t="s">
        <v>377</v>
      </c>
      <c r="B33" s="17" t="s">
        <v>436</v>
      </c>
      <c r="C33" s="19"/>
      <c r="D33" s="12">
        <v>30471.1</v>
      </c>
      <c r="E33" s="8">
        <v>0</v>
      </c>
      <c r="F33" s="8">
        <v>0</v>
      </c>
      <c r="G33" s="8">
        <v>1813.78</v>
      </c>
      <c r="H33" s="8">
        <v>0</v>
      </c>
      <c r="I33" s="8">
        <v>0</v>
      </c>
      <c r="J33" s="9">
        <f t="shared" si="0"/>
        <v>32284.879999999997</v>
      </c>
      <c r="K33" s="9"/>
      <c r="L33" s="10">
        <v>9856.3700000000008</v>
      </c>
      <c r="M33" s="8">
        <v>0</v>
      </c>
      <c r="N33" s="9">
        <f t="shared" si="1"/>
        <v>24838.62</v>
      </c>
      <c r="O33" s="9">
        <f t="shared" si="2"/>
        <v>7446.2599999999984</v>
      </c>
      <c r="P33" s="11">
        <v>1446.25</v>
      </c>
      <c r="Q33" s="9"/>
      <c r="R33" s="4">
        <f t="shared" si="3"/>
        <v>8892.5099999999984</v>
      </c>
      <c r="S33" s="6">
        <v>14982.249999999998</v>
      </c>
    </row>
    <row r="34" spans="1:19" x14ac:dyDescent="0.25">
      <c r="A34" s="16" t="s">
        <v>72</v>
      </c>
      <c r="B34" s="17" t="s">
        <v>157</v>
      </c>
      <c r="C34" s="18" t="s">
        <v>162</v>
      </c>
      <c r="D34" s="8">
        <v>28947.55</v>
      </c>
      <c r="E34" s="8">
        <v>0</v>
      </c>
      <c r="F34" s="8">
        <v>0</v>
      </c>
      <c r="G34" s="8">
        <v>0</v>
      </c>
      <c r="H34" s="8">
        <v>9649.18</v>
      </c>
      <c r="I34" s="8">
        <v>3184.23</v>
      </c>
      <c r="J34" s="9">
        <f t="shared" si="0"/>
        <v>41780.959999999999</v>
      </c>
      <c r="K34" s="9"/>
      <c r="L34" s="10">
        <v>9536.19</v>
      </c>
      <c r="M34" s="8">
        <v>0</v>
      </c>
      <c r="N34" s="9">
        <f t="shared" si="1"/>
        <v>22437.989999999998</v>
      </c>
      <c r="O34" s="9">
        <f t="shared" si="2"/>
        <v>19342.97</v>
      </c>
      <c r="P34" s="11">
        <v>7523.98</v>
      </c>
      <c r="Q34" s="9"/>
      <c r="R34" s="4">
        <f t="shared" si="3"/>
        <v>26866.95</v>
      </c>
      <c r="S34" s="6">
        <v>12901.8</v>
      </c>
    </row>
    <row r="35" spans="1:19" x14ac:dyDescent="0.25">
      <c r="A35" s="16" t="s">
        <v>73</v>
      </c>
      <c r="B35" s="17" t="s">
        <v>157</v>
      </c>
      <c r="C35" s="18" t="s">
        <v>163</v>
      </c>
      <c r="D35" s="8">
        <v>28947.55</v>
      </c>
      <c r="E35" s="8">
        <v>0</v>
      </c>
      <c r="F35" s="8">
        <v>0</v>
      </c>
      <c r="G35" s="8">
        <v>0</v>
      </c>
      <c r="H35" s="8">
        <v>9649.18</v>
      </c>
      <c r="I35" s="8">
        <v>0</v>
      </c>
      <c r="J35" s="9">
        <f t="shared" si="0"/>
        <v>38596.729999999996</v>
      </c>
      <c r="K35" s="9"/>
      <c r="L35" s="10">
        <v>12662.7</v>
      </c>
      <c r="M35" s="8">
        <v>0</v>
      </c>
      <c r="N35" s="9">
        <f t="shared" si="1"/>
        <v>18496.79</v>
      </c>
      <c r="O35" s="9">
        <f t="shared" si="2"/>
        <v>20099.939999999995</v>
      </c>
      <c r="P35" s="11">
        <v>19860.37</v>
      </c>
      <c r="Q35" s="9"/>
      <c r="R35" s="4">
        <f t="shared" si="3"/>
        <v>39960.31</v>
      </c>
      <c r="S35" s="6">
        <v>5834.09</v>
      </c>
    </row>
    <row r="36" spans="1:19" x14ac:dyDescent="0.25">
      <c r="A36" s="16" t="s">
        <v>378</v>
      </c>
      <c r="B36" s="17" t="s">
        <v>436</v>
      </c>
      <c r="C36" s="19"/>
      <c r="D36" s="12">
        <v>30471.1</v>
      </c>
      <c r="E36" s="8">
        <v>0</v>
      </c>
      <c r="F36" s="8">
        <v>0</v>
      </c>
      <c r="G36" s="8">
        <v>1805.09</v>
      </c>
      <c r="H36" s="8">
        <v>0</v>
      </c>
      <c r="I36" s="8">
        <v>0</v>
      </c>
      <c r="J36" s="9">
        <f t="shared" si="0"/>
        <v>32276.19</v>
      </c>
      <c r="K36" s="9"/>
      <c r="L36" s="10">
        <v>9960.65</v>
      </c>
      <c r="M36" s="8">
        <v>0</v>
      </c>
      <c r="N36" s="9">
        <f t="shared" si="1"/>
        <v>19252.849999999999</v>
      </c>
      <c r="O36" s="9">
        <f t="shared" si="2"/>
        <v>13023.34</v>
      </c>
      <c r="P36" s="11">
        <v>1446.25</v>
      </c>
      <c r="Q36" s="9"/>
      <c r="R36" s="4">
        <f t="shared" si="3"/>
        <v>14469.59</v>
      </c>
      <c r="S36" s="6">
        <v>9292.1999999999989</v>
      </c>
    </row>
    <row r="37" spans="1:19" x14ac:dyDescent="0.25">
      <c r="A37" s="16" t="s">
        <v>74</v>
      </c>
      <c r="B37" s="17" t="s">
        <v>157</v>
      </c>
      <c r="C37" s="18" t="s">
        <v>164</v>
      </c>
      <c r="D37" s="8">
        <v>28947.55</v>
      </c>
      <c r="E37" s="8">
        <v>7719.34</v>
      </c>
      <c r="F37" s="8">
        <v>0</v>
      </c>
      <c r="G37" s="8">
        <v>0</v>
      </c>
      <c r="H37" s="8">
        <v>11254.33</v>
      </c>
      <c r="I37" s="8">
        <v>3184.23</v>
      </c>
      <c r="J37" s="9">
        <f t="shared" si="0"/>
        <v>51105.450000000004</v>
      </c>
      <c r="K37" s="9"/>
      <c r="L37" s="10">
        <v>15251.89</v>
      </c>
      <c r="M37" s="8">
        <v>2903.89</v>
      </c>
      <c r="N37" s="9">
        <f t="shared" si="1"/>
        <v>25756.62</v>
      </c>
      <c r="O37" s="9">
        <f t="shared" si="2"/>
        <v>25348.830000000005</v>
      </c>
      <c r="P37" s="11">
        <v>7139.6</v>
      </c>
      <c r="Q37" s="9"/>
      <c r="R37" s="4">
        <f t="shared" si="3"/>
        <v>32488.430000000008</v>
      </c>
      <c r="S37" s="6">
        <v>7600.84</v>
      </c>
    </row>
    <row r="38" spans="1:19" x14ac:dyDescent="0.25">
      <c r="A38" s="16" t="s">
        <v>75</v>
      </c>
      <c r="B38" s="17" t="s">
        <v>157</v>
      </c>
      <c r="C38" s="18" t="s">
        <v>165</v>
      </c>
      <c r="D38" s="8">
        <v>28947.55</v>
      </c>
      <c r="E38" s="8">
        <v>6111.14</v>
      </c>
      <c r="F38" s="8">
        <v>0</v>
      </c>
      <c r="G38" s="8">
        <v>0</v>
      </c>
      <c r="H38" s="8">
        <v>11254.33</v>
      </c>
      <c r="I38" s="8">
        <v>0</v>
      </c>
      <c r="J38" s="9">
        <f t="shared" si="0"/>
        <v>46313.020000000004</v>
      </c>
      <c r="K38" s="9"/>
      <c r="L38" s="10">
        <v>9137.83</v>
      </c>
      <c r="M38" s="8">
        <v>1295.69</v>
      </c>
      <c r="N38" s="9">
        <f t="shared" si="1"/>
        <v>19625.330000000002</v>
      </c>
      <c r="O38" s="9">
        <f t="shared" si="2"/>
        <v>26687.690000000002</v>
      </c>
      <c r="P38" s="11">
        <v>6922.42</v>
      </c>
      <c r="Q38" s="9"/>
      <c r="R38" s="4">
        <f t="shared" si="3"/>
        <v>33610.11</v>
      </c>
      <c r="S38" s="6">
        <v>9191.81</v>
      </c>
    </row>
    <row r="39" spans="1:19" x14ac:dyDescent="0.25">
      <c r="A39" s="16" t="s">
        <v>249</v>
      </c>
      <c r="B39" s="17" t="s">
        <v>309</v>
      </c>
      <c r="C39" s="18" t="s">
        <v>312</v>
      </c>
      <c r="D39" s="8">
        <v>27500.17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9">
        <f t="shared" si="0"/>
        <v>27500.17</v>
      </c>
      <c r="K39" s="9"/>
      <c r="L39" s="10">
        <v>5861.31</v>
      </c>
      <c r="M39" s="8">
        <v>0</v>
      </c>
      <c r="N39" s="9">
        <f t="shared" si="1"/>
        <v>9298.84</v>
      </c>
      <c r="O39" s="9">
        <f t="shared" si="2"/>
        <v>18201.329999999998</v>
      </c>
      <c r="P39" s="11">
        <v>11978.88</v>
      </c>
      <c r="Q39" s="9"/>
      <c r="R39" s="4">
        <f t="shared" si="3"/>
        <v>30180.21</v>
      </c>
      <c r="S39" s="6">
        <v>3437.53</v>
      </c>
    </row>
    <row r="40" spans="1:19" x14ac:dyDescent="0.25">
      <c r="A40" s="16" t="s">
        <v>250</v>
      </c>
      <c r="B40" s="17" t="s">
        <v>309</v>
      </c>
      <c r="C40" s="18" t="s">
        <v>313</v>
      </c>
      <c r="D40" s="8">
        <v>27500.17</v>
      </c>
      <c r="E40" s="8">
        <v>9166.7099999999991</v>
      </c>
      <c r="F40" s="8">
        <v>0</v>
      </c>
      <c r="G40" s="8">
        <v>0</v>
      </c>
      <c r="H40" s="8">
        <v>11254.33</v>
      </c>
      <c r="I40" s="8">
        <v>0</v>
      </c>
      <c r="J40" s="9">
        <f t="shared" si="0"/>
        <v>47921.21</v>
      </c>
      <c r="K40" s="9"/>
      <c r="L40" s="10">
        <v>10268.89</v>
      </c>
      <c r="M40" s="8">
        <v>2903.88</v>
      </c>
      <c r="N40" s="9">
        <f t="shared" si="1"/>
        <v>20110.3</v>
      </c>
      <c r="O40" s="9">
        <f t="shared" si="2"/>
        <v>27810.91</v>
      </c>
      <c r="P40" s="11">
        <v>6729.34</v>
      </c>
      <c r="Q40" s="9"/>
      <c r="R40" s="4">
        <f t="shared" si="3"/>
        <v>34540.25</v>
      </c>
      <c r="S40" s="6">
        <v>6937.5299999999988</v>
      </c>
    </row>
    <row r="41" spans="1:19" x14ac:dyDescent="0.25">
      <c r="A41" s="16" t="s">
        <v>76</v>
      </c>
      <c r="B41" s="17" t="s">
        <v>157</v>
      </c>
      <c r="C41" s="18" t="s">
        <v>166</v>
      </c>
      <c r="D41" s="8">
        <v>28947.55</v>
      </c>
      <c r="E41" s="8">
        <v>2251.4699999999998</v>
      </c>
      <c r="F41" s="8">
        <v>0</v>
      </c>
      <c r="G41" s="8">
        <v>0</v>
      </c>
      <c r="H41" s="8">
        <v>10399.67</v>
      </c>
      <c r="I41" s="8">
        <v>0</v>
      </c>
      <c r="J41" s="9">
        <f t="shared" si="0"/>
        <v>41598.69</v>
      </c>
      <c r="K41" s="9"/>
      <c r="L41" s="10">
        <v>9642.48</v>
      </c>
      <c r="M41" s="8">
        <v>0</v>
      </c>
      <c r="N41" s="9">
        <f t="shared" si="1"/>
        <v>14037.73</v>
      </c>
      <c r="O41" s="9">
        <f t="shared" si="2"/>
        <v>27560.960000000003</v>
      </c>
      <c r="P41" s="11">
        <v>1700</v>
      </c>
      <c r="Q41" s="9"/>
      <c r="R41" s="4">
        <f t="shared" si="3"/>
        <v>29260.960000000003</v>
      </c>
      <c r="S41" s="6">
        <v>4395.25</v>
      </c>
    </row>
    <row r="42" spans="1:19" x14ac:dyDescent="0.25">
      <c r="A42" s="16" t="s">
        <v>77</v>
      </c>
      <c r="B42" s="17" t="s">
        <v>157</v>
      </c>
      <c r="C42" s="18" t="s">
        <v>167</v>
      </c>
      <c r="D42" s="8">
        <v>28947.55</v>
      </c>
      <c r="E42" s="8">
        <v>8684.25</v>
      </c>
      <c r="F42" s="8">
        <v>0</v>
      </c>
      <c r="G42" s="8">
        <v>0</v>
      </c>
      <c r="H42" s="8">
        <v>11254.33</v>
      </c>
      <c r="I42" s="8">
        <v>0</v>
      </c>
      <c r="J42" s="9">
        <f t="shared" si="0"/>
        <v>48886.130000000005</v>
      </c>
      <c r="K42" s="9"/>
      <c r="L42" s="8">
        <v>10426.19</v>
      </c>
      <c r="M42" s="8">
        <v>3868.8</v>
      </c>
      <c r="N42" s="9">
        <f t="shared" si="1"/>
        <v>18956.370000000003</v>
      </c>
      <c r="O42" s="9">
        <f t="shared" si="2"/>
        <v>29929.760000000002</v>
      </c>
      <c r="P42" s="11">
        <v>6753.48</v>
      </c>
      <c r="Q42" s="9"/>
      <c r="R42" s="4">
        <f t="shared" si="3"/>
        <v>36683.240000000005</v>
      </c>
      <c r="S42" s="6">
        <v>4661.3799999999992</v>
      </c>
    </row>
    <row r="43" spans="1:19" x14ac:dyDescent="0.25">
      <c r="A43" s="16" t="s">
        <v>27</v>
      </c>
      <c r="B43" s="17" t="s">
        <v>47</v>
      </c>
      <c r="C43" s="18" t="s">
        <v>48</v>
      </c>
      <c r="D43" s="12">
        <v>30471.1</v>
      </c>
      <c r="E43" s="12">
        <v>4739.9399999999996</v>
      </c>
      <c r="F43" s="12">
        <v>0</v>
      </c>
      <c r="G43" s="8">
        <v>0</v>
      </c>
      <c r="H43" s="8">
        <v>11254.33</v>
      </c>
      <c r="I43" s="8">
        <v>0</v>
      </c>
      <c r="J43" s="9">
        <f t="shared" si="0"/>
        <v>46465.37</v>
      </c>
      <c r="K43" s="13"/>
      <c r="L43" s="8">
        <v>14278.01</v>
      </c>
      <c r="M43" s="12">
        <v>1448.04</v>
      </c>
      <c r="N43" s="9">
        <f t="shared" si="1"/>
        <v>22388.659999999996</v>
      </c>
      <c r="O43" s="9">
        <f t="shared" si="2"/>
        <v>24076.710000000006</v>
      </c>
      <c r="P43" s="11">
        <v>6994.81</v>
      </c>
      <c r="Q43" s="9"/>
      <c r="R43" s="4">
        <f t="shared" si="3"/>
        <v>31071.520000000008</v>
      </c>
      <c r="S43" s="5">
        <v>6662.6099999999988</v>
      </c>
    </row>
    <row r="44" spans="1:19" x14ac:dyDescent="0.25">
      <c r="A44" s="16" t="s">
        <v>379</v>
      </c>
      <c r="B44" s="17" t="s">
        <v>436</v>
      </c>
      <c r="C44" s="19"/>
      <c r="D44" s="12">
        <v>28947.55</v>
      </c>
      <c r="E44" s="8">
        <v>0</v>
      </c>
      <c r="F44" s="8">
        <v>0</v>
      </c>
      <c r="G44" s="8">
        <v>1670.85</v>
      </c>
      <c r="H44" s="8">
        <v>0</v>
      </c>
      <c r="I44" s="8">
        <v>0</v>
      </c>
      <c r="J44" s="9">
        <f t="shared" si="0"/>
        <v>30618.399999999998</v>
      </c>
      <c r="K44" s="9"/>
      <c r="L44" s="8">
        <v>10562.27</v>
      </c>
      <c r="M44" s="8">
        <v>0</v>
      </c>
      <c r="N44" s="9">
        <f t="shared" si="1"/>
        <v>18596.46</v>
      </c>
      <c r="O44" s="9">
        <f t="shared" si="2"/>
        <v>12021.939999999999</v>
      </c>
      <c r="P44" s="11">
        <v>1446.25</v>
      </c>
      <c r="Q44" s="9"/>
      <c r="R44" s="4">
        <f t="shared" si="3"/>
        <v>13468.189999999999</v>
      </c>
      <c r="S44" s="6">
        <v>8034.1899999999987</v>
      </c>
    </row>
    <row r="45" spans="1:19" x14ac:dyDescent="0.25">
      <c r="A45" s="16" t="s">
        <v>380</v>
      </c>
      <c r="B45" s="17" t="s">
        <v>436</v>
      </c>
      <c r="C45" s="19"/>
      <c r="D45" s="12">
        <v>30471.1</v>
      </c>
      <c r="E45" s="8">
        <v>0</v>
      </c>
      <c r="F45" s="8">
        <v>0</v>
      </c>
      <c r="G45" s="8">
        <v>1813.78</v>
      </c>
      <c r="H45" s="8">
        <v>0</v>
      </c>
      <c r="I45" s="8">
        <v>0</v>
      </c>
      <c r="J45" s="9">
        <f t="shared" si="0"/>
        <v>32284.879999999997</v>
      </c>
      <c r="K45" s="9"/>
      <c r="L45" s="8">
        <v>9804.23</v>
      </c>
      <c r="M45" s="8">
        <v>0</v>
      </c>
      <c r="N45" s="9">
        <f t="shared" si="1"/>
        <v>16664.11</v>
      </c>
      <c r="O45" s="9">
        <f t="shared" si="2"/>
        <v>15620.769999999997</v>
      </c>
      <c r="P45" s="11">
        <v>1446.25</v>
      </c>
      <c r="Q45" s="9"/>
      <c r="R45" s="4">
        <f t="shared" si="3"/>
        <v>17067.019999999997</v>
      </c>
      <c r="S45" s="6">
        <v>6859.880000000001</v>
      </c>
    </row>
    <row r="46" spans="1:19" x14ac:dyDescent="0.25">
      <c r="A46" s="16" t="s">
        <v>78</v>
      </c>
      <c r="B46" s="17" t="s">
        <v>157</v>
      </c>
      <c r="C46" s="18" t="s">
        <v>168</v>
      </c>
      <c r="D46" s="8">
        <v>28947.55</v>
      </c>
      <c r="E46" s="8">
        <v>0</v>
      </c>
      <c r="F46" s="8">
        <v>0</v>
      </c>
      <c r="G46" s="8">
        <v>14473.78</v>
      </c>
      <c r="H46" s="8">
        <v>9649.18</v>
      </c>
      <c r="I46" s="8">
        <v>3184.23</v>
      </c>
      <c r="J46" s="9">
        <f t="shared" si="0"/>
        <v>56254.740000000005</v>
      </c>
      <c r="K46" s="9"/>
      <c r="L46" s="8">
        <v>9484.0499999999993</v>
      </c>
      <c r="M46" s="8">
        <v>0</v>
      </c>
      <c r="N46" s="9">
        <f t="shared" si="1"/>
        <v>22807.97</v>
      </c>
      <c r="O46" s="9">
        <f t="shared" si="2"/>
        <v>33446.770000000004</v>
      </c>
      <c r="P46" s="11">
        <v>7523.98</v>
      </c>
      <c r="Q46" s="9"/>
      <c r="R46" s="4">
        <f t="shared" si="3"/>
        <v>40970.75</v>
      </c>
      <c r="S46" s="6">
        <v>13323.920000000002</v>
      </c>
    </row>
    <row r="47" spans="1:19" x14ac:dyDescent="0.25">
      <c r="A47" s="16" t="s">
        <v>381</v>
      </c>
      <c r="B47" s="17" t="s">
        <v>436</v>
      </c>
      <c r="C47" s="19"/>
      <c r="D47" s="12">
        <v>28947.55</v>
      </c>
      <c r="E47" s="8">
        <v>0</v>
      </c>
      <c r="F47" s="8">
        <v>0</v>
      </c>
      <c r="G47" s="8">
        <v>1731.86</v>
      </c>
      <c r="H47" s="8">
        <v>0</v>
      </c>
      <c r="I47" s="8">
        <v>0</v>
      </c>
      <c r="J47" s="9">
        <f t="shared" si="0"/>
        <v>30679.41</v>
      </c>
      <c r="K47" s="9"/>
      <c r="L47" s="8">
        <v>9332.14</v>
      </c>
      <c r="M47" s="8">
        <v>0</v>
      </c>
      <c r="N47" s="9">
        <f t="shared" si="1"/>
        <v>20161.54</v>
      </c>
      <c r="O47" s="9">
        <f t="shared" si="2"/>
        <v>10517.869999999999</v>
      </c>
      <c r="P47" s="11">
        <v>1446.25</v>
      </c>
      <c r="Q47" s="9"/>
      <c r="R47" s="4">
        <f t="shared" si="3"/>
        <v>11964.119999999999</v>
      </c>
      <c r="S47" s="6">
        <v>10829.400000000001</v>
      </c>
    </row>
    <row r="48" spans="1:19" x14ac:dyDescent="0.25">
      <c r="A48" s="16" t="s">
        <v>382</v>
      </c>
      <c r="B48" s="17" t="s">
        <v>436</v>
      </c>
      <c r="C48" s="19"/>
      <c r="D48" s="12">
        <v>30471.1</v>
      </c>
      <c r="E48" s="8">
        <v>0</v>
      </c>
      <c r="F48" s="8">
        <v>0</v>
      </c>
      <c r="G48" s="8">
        <v>1813.78</v>
      </c>
      <c r="H48" s="8">
        <v>0</v>
      </c>
      <c r="I48" s="8">
        <v>0</v>
      </c>
      <c r="J48" s="9">
        <f t="shared" si="0"/>
        <v>32284.879999999997</v>
      </c>
      <c r="K48" s="9"/>
      <c r="L48" s="8">
        <v>9856.3700000000008</v>
      </c>
      <c r="M48" s="8">
        <v>0</v>
      </c>
      <c r="N48" s="9">
        <f t="shared" si="1"/>
        <v>17128.759999999998</v>
      </c>
      <c r="O48" s="9">
        <f t="shared" si="2"/>
        <v>15156.119999999999</v>
      </c>
      <c r="P48" s="11">
        <v>0</v>
      </c>
      <c r="Q48" s="9"/>
      <c r="R48" s="4">
        <f t="shared" si="3"/>
        <v>15156.119999999999</v>
      </c>
      <c r="S48" s="6">
        <v>7272.3899999999976</v>
      </c>
    </row>
    <row r="49" spans="1:19" x14ac:dyDescent="0.25">
      <c r="A49" s="16" t="s">
        <v>251</v>
      </c>
      <c r="B49" s="17" t="s">
        <v>309</v>
      </c>
      <c r="C49" s="18" t="s">
        <v>314</v>
      </c>
      <c r="D49" s="8">
        <v>27500.17</v>
      </c>
      <c r="E49" s="8">
        <v>0</v>
      </c>
      <c r="F49" s="8">
        <v>0</v>
      </c>
      <c r="G49" s="8">
        <v>0</v>
      </c>
      <c r="H49" s="8">
        <v>9166.7199999999993</v>
      </c>
      <c r="I49" s="8">
        <v>0</v>
      </c>
      <c r="J49" s="9">
        <f t="shared" si="0"/>
        <v>36666.89</v>
      </c>
      <c r="K49" s="9"/>
      <c r="L49" s="8">
        <v>8382.15</v>
      </c>
      <c r="M49" s="8">
        <v>0</v>
      </c>
      <c r="N49" s="9">
        <f t="shared" si="1"/>
        <v>16835.09</v>
      </c>
      <c r="O49" s="9">
        <f t="shared" si="2"/>
        <v>19831.8</v>
      </c>
      <c r="P49" s="11">
        <v>6729.34</v>
      </c>
      <c r="Q49" s="9"/>
      <c r="R49" s="4">
        <f t="shared" si="3"/>
        <v>26561.14</v>
      </c>
      <c r="S49" s="6">
        <v>8452.94</v>
      </c>
    </row>
    <row r="50" spans="1:19" x14ac:dyDescent="0.25">
      <c r="A50" s="16" t="s">
        <v>383</v>
      </c>
      <c r="B50" s="17" t="s">
        <v>436</v>
      </c>
      <c r="C50" s="20"/>
      <c r="D50" s="12">
        <v>30471.1</v>
      </c>
      <c r="E50" s="8">
        <v>0</v>
      </c>
      <c r="F50" s="8">
        <v>0</v>
      </c>
      <c r="G50" s="8">
        <v>1800.75</v>
      </c>
      <c r="H50" s="8">
        <v>0</v>
      </c>
      <c r="I50" s="8">
        <v>0</v>
      </c>
      <c r="J50" s="9">
        <f t="shared" si="0"/>
        <v>32271.85</v>
      </c>
      <c r="K50" s="9"/>
      <c r="L50" s="8">
        <v>10012.780000000001</v>
      </c>
      <c r="M50" s="8">
        <v>0</v>
      </c>
      <c r="N50" s="9">
        <f t="shared" si="1"/>
        <v>19304.95</v>
      </c>
      <c r="O50" s="9">
        <f t="shared" si="2"/>
        <v>12966.899999999998</v>
      </c>
      <c r="P50" s="11">
        <v>1446.25</v>
      </c>
      <c r="Q50" s="9"/>
      <c r="R50" s="4">
        <f t="shared" si="3"/>
        <v>14413.149999999998</v>
      </c>
      <c r="S50" s="6">
        <v>9292.17</v>
      </c>
    </row>
    <row r="51" spans="1:19" x14ac:dyDescent="0.25">
      <c r="A51" s="16" t="s">
        <v>252</v>
      </c>
      <c r="B51" s="17" t="s">
        <v>309</v>
      </c>
      <c r="C51" s="21" t="s">
        <v>315</v>
      </c>
      <c r="D51" s="8">
        <v>27500.17</v>
      </c>
      <c r="E51" s="8">
        <v>0</v>
      </c>
      <c r="F51" s="8">
        <v>0</v>
      </c>
      <c r="G51" s="8">
        <v>0</v>
      </c>
      <c r="H51" s="8">
        <v>9166.7199999999993</v>
      </c>
      <c r="I51" s="8">
        <v>0</v>
      </c>
      <c r="J51" s="9">
        <f t="shared" si="0"/>
        <v>36666.89</v>
      </c>
      <c r="K51" s="9"/>
      <c r="L51" s="8">
        <v>8382.15</v>
      </c>
      <c r="M51" s="8">
        <v>0</v>
      </c>
      <c r="N51" s="9">
        <f t="shared" si="1"/>
        <v>11842.55</v>
      </c>
      <c r="O51" s="9">
        <f t="shared" si="2"/>
        <v>24824.34</v>
      </c>
      <c r="P51" s="11">
        <v>6753.48</v>
      </c>
      <c r="Q51" s="9"/>
      <c r="R51" s="4">
        <f t="shared" si="3"/>
        <v>31577.82</v>
      </c>
      <c r="S51" s="6">
        <v>3460.3999999999996</v>
      </c>
    </row>
    <row r="52" spans="1:19" x14ac:dyDescent="0.25">
      <c r="A52" s="16" t="s">
        <v>384</v>
      </c>
      <c r="B52" s="17" t="s">
        <v>436</v>
      </c>
      <c r="C52" s="19"/>
      <c r="D52" s="12">
        <v>30471.1</v>
      </c>
      <c r="E52" s="8">
        <v>0</v>
      </c>
      <c r="F52" s="8">
        <v>0</v>
      </c>
      <c r="G52" s="8">
        <v>2363.4499999999998</v>
      </c>
      <c r="H52" s="8">
        <v>0</v>
      </c>
      <c r="I52" s="8">
        <v>0</v>
      </c>
      <c r="J52" s="9">
        <f t="shared" si="0"/>
        <v>32834.549999999996</v>
      </c>
      <c r="K52" s="9"/>
      <c r="L52" s="8">
        <v>0</v>
      </c>
      <c r="M52" s="8">
        <v>0</v>
      </c>
      <c r="N52" s="9">
        <f t="shared" si="1"/>
        <v>8875.68</v>
      </c>
      <c r="O52" s="9">
        <f t="shared" si="2"/>
        <v>23958.869999999995</v>
      </c>
      <c r="P52" s="11">
        <v>1446.25</v>
      </c>
      <c r="Q52" s="9"/>
      <c r="R52" s="4">
        <f t="shared" si="3"/>
        <v>25405.119999999995</v>
      </c>
      <c r="S52" s="6">
        <v>8875.68</v>
      </c>
    </row>
    <row r="53" spans="1:19" x14ac:dyDescent="0.25">
      <c r="A53" s="16" t="s">
        <v>385</v>
      </c>
      <c r="B53" s="17" t="s">
        <v>436</v>
      </c>
      <c r="C53" s="19"/>
      <c r="D53" s="12">
        <v>28947.55</v>
      </c>
      <c r="E53" s="8">
        <v>0</v>
      </c>
      <c r="F53" s="8">
        <v>0</v>
      </c>
      <c r="G53" s="8">
        <v>1683.88</v>
      </c>
      <c r="H53" s="8">
        <v>0</v>
      </c>
      <c r="I53" s="8">
        <v>0</v>
      </c>
      <c r="J53" s="9">
        <f t="shared" si="0"/>
        <v>30631.43</v>
      </c>
      <c r="K53" s="9"/>
      <c r="L53" s="8">
        <v>10064.280000000001</v>
      </c>
      <c r="M53" s="8">
        <v>0</v>
      </c>
      <c r="N53" s="9">
        <f t="shared" si="1"/>
        <v>25659.66</v>
      </c>
      <c r="O53" s="9">
        <f t="shared" si="2"/>
        <v>4971.7700000000004</v>
      </c>
      <c r="P53" s="11">
        <v>0</v>
      </c>
      <c r="Q53" s="9"/>
      <c r="R53" s="4">
        <f t="shared" si="3"/>
        <v>4971.7700000000004</v>
      </c>
      <c r="S53" s="6">
        <v>15595.38</v>
      </c>
    </row>
    <row r="54" spans="1:19" x14ac:dyDescent="0.25">
      <c r="A54" s="16" t="s">
        <v>253</v>
      </c>
      <c r="B54" s="17" t="s">
        <v>309</v>
      </c>
      <c r="C54" s="18" t="s">
        <v>316</v>
      </c>
      <c r="D54" s="8">
        <v>27500.17</v>
      </c>
      <c r="E54" s="8">
        <v>3055.57</v>
      </c>
      <c r="F54" s="8">
        <v>0</v>
      </c>
      <c r="G54" s="8">
        <v>0</v>
      </c>
      <c r="H54" s="8">
        <v>10185.25</v>
      </c>
      <c r="I54" s="8">
        <v>0</v>
      </c>
      <c r="J54" s="9">
        <f t="shared" si="0"/>
        <v>40740.99</v>
      </c>
      <c r="K54" s="9"/>
      <c r="L54" s="8">
        <v>9398.26</v>
      </c>
      <c r="M54" s="8">
        <v>0</v>
      </c>
      <c r="N54" s="9">
        <f t="shared" si="1"/>
        <v>12835.79</v>
      </c>
      <c r="O54" s="9">
        <f t="shared" si="2"/>
        <v>27905.199999999997</v>
      </c>
      <c r="P54" s="11">
        <v>6753.48</v>
      </c>
      <c r="Q54" s="9"/>
      <c r="R54" s="4">
        <f t="shared" si="3"/>
        <v>34658.679999999993</v>
      </c>
      <c r="S54" s="6">
        <v>3437.5300000000007</v>
      </c>
    </row>
    <row r="55" spans="1:19" x14ac:dyDescent="0.25">
      <c r="A55" s="16" t="s">
        <v>386</v>
      </c>
      <c r="B55" s="17" t="s">
        <v>436</v>
      </c>
      <c r="C55" s="19"/>
      <c r="D55" s="12">
        <v>30471.1</v>
      </c>
      <c r="E55" s="8">
        <v>0</v>
      </c>
      <c r="F55" s="8">
        <v>0</v>
      </c>
      <c r="G55" s="8">
        <v>2363.4499999999998</v>
      </c>
      <c r="H55" s="8">
        <v>0</v>
      </c>
      <c r="I55" s="8">
        <v>0</v>
      </c>
      <c r="J55" s="9">
        <f t="shared" si="0"/>
        <v>32834.549999999996</v>
      </c>
      <c r="K55" s="9"/>
      <c r="L55" s="8">
        <v>0</v>
      </c>
      <c r="M55" s="8">
        <v>0</v>
      </c>
      <c r="N55" s="9">
        <f t="shared" si="1"/>
        <v>7265.18</v>
      </c>
      <c r="O55" s="9">
        <f t="shared" si="2"/>
        <v>25569.369999999995</v>
      </c>
      <c r="P55" s="11">
        <v>1446.25</v>
      </c>
      <c r="Q55" s="9"/>
      <c r="R55" s="4">
        <f t="shared" si="3"/>
        <v>27015.619999999995</v>
      </c>
      <c r="S55" s="6">
        <v>7265.18</v>
      </c>
    </row>
    <row r="56" spans="1:19" x14ac:dyDescent="0.25">
      <c r="A56" s="16" t="s">
        <v>387</v>
      </c>
      <c r="B56" s="17" t="s">
        <v>436</v>
      </c>
      <c r="C56" s="19"/>
      <c r="D56" s="12">
        <v>28947.55</v>
      </c>
      <c r="E56" s="8">
        <v>0</v>
      </c>
      <c r="F56" s="8">
        <v>0</v>
      </c>
      <c r="G56" s="8">
        <v>2250.4499999999998</v>
      </c>
      <c r="H56" s="8">
        <v>0</v>
      </c>
      <c r="I56" s="8">
        <v>0</v>
      </c>
      <c r="J56" s="9">
        <f t="shared" si="0"/>
        <v>31198</v>
      </c>
      <c r="K56" s="9"/>
      <c r="L56" s="8">
        <v>0</v>
      </c>
      <c r="M56" s="8">
        <v>0</v>
      </c>
      <c r="N56" s="9">
        <f t="shared" si="1"/>
        <v>7489.64</v>
      </c>
      <c r="O56" s="9">
        <f t="shared" si="2"/>
        <v>23708.36</v>
      </c>
      <c r="P56" s="11">
        <v>1446.25</v>
      </c>
      <c r="Q56" s="9"/>
      <c r="R56" s="4">
        <f t="shared" si="3"/>
        <v>25154.61</v>
      </c>
      <c r="S56" s="6">
        <v>7489.64</v>
      </c>
    </row>
    <row r="57" spans="1:19" x14ac:dyDescent="0.25">
      <c r="A57" s="16" t="s">
        <v>28</v>
      </c>
      <c r="B57" s="17" t="s">
        <v>47</v>
      </c>
      <c r="C57" s="21" t="s">
        <v>49</v>
      </c>
      <c r="D57" s="12">
        <v>30471.1</v>
      </c>
      <c r="E57" s="12">
        <v>0</v>
      </c>
      <c r="F57" s="12">
        <v>5484.8</v>
      </c>
      <c r="G57" s="8">
        <v>0</v>
      </c>
      <c r="H57" s="8">
        <v>11254.33</v>
      </c>
      <c r="I57" s="8">
        <v>3351.82</v>
      </c>
      <c r="J57" s="9">
        <f t="shared" si="0"/>
        <v>50562.05</v>
      </c>
      <c r="K57" s="13"/>
      <c r="L57" s="8">
        <v>15199.76</v>
      </c>
      <c r="M57" s="12">
        <v>2192.9</v>
      </c>
      <c r="N57" s="9">
        <f t="shared" si="1"/>
        <v>27590.089999999997</v>
      </c>
      <c r="O57" s="9">
        <f t="shared" si="2"/>
        <v>22971.960000000006</v>
      </c>
      <c r="P57" s="11">
        <v>1446.25</v>
      </c>
      <c r="Q57" s="9"/>
      <c r="R57" s="4">
        <f t="shared" si="3"/>
        <v>24418.210000000006</v>
      </c>
      <c r="S57" s="5">
        <v>10197.429999999998</v>
      </c>
    </row>
    <row r="58" spans="1:19" x14ac:dyDescent="0.25">
      <c r="A58" s="16" t="s">
        <v>79</v>
      </c>
      <c r="B58" s="17" t="s">
        <v>157</v>
      </c>
      <c r="C58" s="18" t="s">
        <v>169</v>
      </c>
      <c r="D58" s="8">
        <v>30471.1</v>
      </c>
      <c r="E58" s="8">
        <v>3047.11</v>
      </c>
      <c r="F58" s="8">
        <v>6094.22</v>
      </c>
      <c r="G58" s="8">
        <v>0</v>
      </c>
      <c r="H58" s="8">
        <v>11254.33</v>
      </c>
      <c r="I58" s="8">
        <v>0</v>
      </c>
      <c r="J58" s="9">
        <f t="shared" si="0"/>
        <v>50866.76</v>
      </c>
      <c r="K58" s="9"/>
      <c r="L58" s="8">
        <v>9393.74</v>
      </c>
      <c r="M58" s="8">
        <v>5849.43</v>
      </c>
      <c r="N58" s="9">
        <f t="shared" si="1"/>
        <v>28900.91</v>
      </c>
      <c r="O58" s="9">
        <f t="shared" si="2"/>
        <v>21965.850000000002</v>
      </c>
      <c r="P58" s="11">
        <v>6922.42</v>
      </c>
      <c r="Q58" s="9"/>
      <c r="R58" s="4">
        <f t="shared" si="3"/>
        <v>28888.270000000004</v>
      </c>
      <c r="S58" s="6">
        <v>13657.74</v>
      </c>
    </row>
    <row r="59" spans="1:19" x14ac:dyDescent="0.25">
      <c r="A59" s="16" t="s">
        <v>254</v>
      </c>
      <c r="B59" s="17" t="s">
        <v>309</v>
      </c>
      <c r="C59" s="18" t="s">
        <v>317</v>
      </c>
      <c r="D59" s="8">
        <v>27500.17</v>
      </c>
      <c r="E59" s="8">
        <v>0</v>
      </c>
      <c r="F59" s="8">
        <v>0</v>
      </c>
      <c r="G59" s="8">
        <v>0</v>
      </c>
      <c r="H59" s="8">
        <v>9166.7199999999993</v>
      </c>
      <c r="I59" s="8">
        <v>0</v>
      </c>
      <c r="J59" s="9">
        <f t="shared" si="0"/>
        <v>36666.89</v>
      </c>
      <c r="K59" s="9"/>
      <c r="L59" s="8">
        <v>8330.02</v>
      </c>
      <c r="M59" s="8">
        <v>0</v>
      </c>
      <c r="N59" s="9">
        <f t="shared" si="1"/>
        <v>11767.55</v>
      </c>
      <c r="O59" s="9">
        <f t="shared" si="2"/>
        <v>24899.34</v>
      </c>
      <c r="P59" s="11">
        <v>18300.02</v>
      </c>
      <c r="Q59" s="9"/>
      <c r="R59" s="4">
        <f t="shared" si="3"/>
        <v>43199.360000000001</v>
      </c>
      <c r="S59" s="6">
        <v>3437.5299999999988</v>
      </c>
    </row>
    <row r="60" spans="1:19" x14ac:dyDescent="0.25">
      <c r="A60" s="16" t="s">
        <v>80</v>
      </c>
      <c r="B60" s="17" t="s">
        <v>157</v>
      </c>
      <c r="C60" s="18" t="s">
        <v>170</v>
      </c>
      <c r="D60" s="8">
        <v>28947.55</v>
      </c>
      <c r="E60" s="8">
        <v>7719.34</v>
      </c>
      <c r="F60" s="8">
        <v>0</v>
      </c>
      <c r="G60" s="8">
        <v>0</v>
      </c>
      <c r="H60" s="8">
        <v>11254.33</v>
      </c>
      <c r="I60" s="8">
        <v>0</v>
      </c>
      <c r="J60" s="9">
        <f t="shared" si="0"/>
        <v>47921.22</v>
      </c>
      <c r="K60" s="9"/>
      <c r="L60" s="8">
        <v>10426.19</v>
      </c>
      <c r="M60" s="8">
        <v>2903.89</v>
      </c>
      <c r="N60" s="9">
        <f t="shared" si="1"/>
        <v>18397.489999999998</v>
      </c>
      <c r="O60" s="9">
        <f t="shared" si="2"/>
        <v>29523.730000000003</v>
      </c>
      <c r="P60" s="11">
        <v>6077.73</v>
      </c>
      <c r="Q60" s="9"/>
      <c r="R60" s="4">
        <f t="shared" si="3"/>
        <v>35601.460000000006</v>
      </c>
      <c r="S60" s="6">
        <v>5067.41</v>
      </c>
    </row>
    <row r="61" spans="1:19" x14ac:dyDescent="0.25">
      <c r="A61" s="16" t="s">
        <v>29</v>
      </c>
      <c r="B61" s="17" t="s">
        <v>47</v>
      </c>
      <c r="C61" s="18" t="s">
        <v>50</v>
      </c>
      <c r="D61" s="12">
        <v>30471.1</v>
      </c>
      <c r="E61" s="12">
        <v>0</v>
      </c>
      <c r="F61" s="12">
        <v>0</v>
      </c>
      <c r="G61" s="8">
        <v>0</v>
      </c>
      <c r="H61" s="8">
        <v>10157.030000000001</v>
      </c>
      <c r="I61" s="8">
        <v>24522.74</v>
      </c>
      <c r="J61" s="9">
        <f t="shared" si="0"/>
        <v>65150.869999999995</v>
      </c>
      <c r="K61" s="13"/>
      <c r="L61" s="8">
        <v>19866.87</v>
      </c>
      <c r="M61" s="12">
        <v>0</v>
      </c>
      <c r="N61" s="9">
        <f t="shared" si="1"/>
        <v>26933.22</v>
      </c>
      <c r="O61" s="9">
        <f t="shared" si="2"/>
        <v>38217.649999999994</v>
      </c>
      <c r="P61" s="11">
        <v>7523.98</v>
      </c>
      <c r="Q61" s="9"/>
      <c r="R61" s="4">
        <f t="shared" si="3"/>
        <v>45741.62999999999</v>
      </c>
      <c r="S61" s="5">
        <v>7066.3500000000022</v>
      </c>
    </row>
    <row r="62" spans="1:19" x14ac:dyDescent="0.25">
      <c r="A62" s="16" t="s">
        <v>81</v>
      </c>
      <c r="B62" s="17" t="s">
        <v>157</v>
      </c>
      <c r="C62" s="18" t="s">
        <v>171</v>
      </c>
      <c r="D62" s="8">
        <v>28947.55</v>
      </c>
      <c r="E62" s="8">
        <v>2894.76</v>
      </c>
      <c r="F62" s="8">
        <v>4265.95</v>
      </c>
      <c r="G62" s="8">
        <v>0</v>
      </c>
      <c r="H62" s="8">
        <v>11071.17</v>
      </c>
      <c r="I62" s="8">
        <v>0</v>
      </c>
      <c r="J62" s="9">
        <f t="shared" si="0"/>
        <v>47179.429999999993</v>
      </c>
      <c r="K62" s="9"/>
      <c r="L62" s="8">
        <v>9154.27</v>
      </c>
      <c r="M62" s="8">
        <v>2345.2600000000002</v>
      </c>
      <c r="N62" s="9">
        <f t="shared" si="1"/>
        <v>21416.370000000003</v>
      </c>
      <c r="O62" s="9">
        <f t="shared" si="2"/>
        <v>25763.05999999999</v>
      </c>
      <c r="P62" s="11">
        <v>6994.81</v>
      </c>
      <c r="Q62" s="9"/>
      <c r="R62" s="4">
        <f t="shared" si="3"/>
        <v>32757.869999999992</v>
      </c>
      <c r="S62" s="6">
        <v>9916.84</v>
      </c>
    </row>
    <row r="63" spans="1:19" x14ac:dyDescent="0.25">
      <c r="A63" s="16" t="s">
        <v>255</v>
      </c>
      <c r="B63" s="17" t="s">
        <v>309</v>
      </c>
      <c r="C63" s="18" t="s">
        <v>318</v>
      </c>
      <c r="D63" s="8">
        <v>27500.17</v>
      </c>
      <c r="E63" s="8">
        <v>0</v>
      </c>
      <c r="F63" s="8">
        <v>0</v>
      </c>
      <c r="G63" s="8">
        <v>0</v>
      </c>
      <c r="H63" s="8">
        <v>9166.7199999999993</v>
      </c>
      <c r="I63" s="8">
        <v>0</v>
      </c>
      <c r="J63" s="9">
        <f t="shared" si="0"/>
        <v>36666.89</v>
      </c>
      <c r="K63" s="9"/>
      <c r="L63" s="8">
        <v>8382.15</v>
      </c>
      <c r="M63" s="8">
        <v>0</v>
      </c>
      <c r="N63" s="9">
        <f t="shared" si="1"/>
        <v>15490.8</v>
      </c>
      <c r="O63" s="9">
        <f t="shared" si="2"/>
        <v>21176.09</v>
      </c>
      <c r="P63" s="11">
        <v>6753.48</v>
      </c>
      <c r="Q63" s="9"/>
      <c r="R63" s="4">
        <f t="shared" si="3"/>
        <v>27929.57</v>
      </c>
      <c r="S63" s="6">
        <v>7108.65</v>
      </c>
    </row>
    <row r="64" spans="1:19" x14ac:dyDescent="0.25">
      <c r="A64" s="16" t="s">
        <v>256</v>
      </c>
      <c r="B64" s="17" t="s">
        <v>309</v>
      </c>
      <c r="C64" s="18" t="s">
        <v>319</v>
      </c>
      <c r="D64" s="8">
        <v>27500.17</v>
      </c>
      <c r="E64" s="8">
        <v>0</v>
      </c>
      <c r="F64" s="8">
        <v>0</v>
      </c>
      <c r="G64" s="8">
        <v>0</v>
      </c>
      <c r="H64" s="8">
        <v>9166.7199999999993</v>
      </c>
      <c r="I64" s="8">
        <v>0</v>
      </c>
      <c r="J64" s="9">
        <f t="shared" si="0"/>
        <v>36666.89</v>
      </c>
      <c r="K64" s="9"/>
      <c r="L64" s="8">
        <v>8382.15</v>
      </c>
      <c r="M64" s="8">
        <v>0</v>
      </c>
      <c r="N64" s="9">
        <f t="shared" si="1"/>
        <v>14942.55</v>
      </c>
      <c r="O64" s="9">
        <f t="shared" si="2"/>
        <v>21724.34</v>
      </c>
      <c r="P64" s="11">
        <v>18951.63</v>
      </c>
      <c r="Q64" s="9"/>
      <c r="R64" s="4">
        <f t="shared" si="3"/>
        <v>40675.97</v>
      </c>
      <c r="S64" s="6">
        <v>6560.4</v>
      </c>
    </row>
    <row r="65" spans="1:19" x14ac:dyDescent="0.25">
      <c r="A65" s="16" t="s">
        <v>388</v>
      </c>
      <c r="B65" s="17" t="s">
        <v>436</v>
      </c>
      <c r="C65" s="19"/>
      <c r="D65" s="12">
        <v>8712.1299999999992</v>
      </c>
      <c r="E65" s="8">
        <v>0</v>
      </c>
      <c r="F65" s="8">
        <v>0</v>
      </c>
      <c r="G65" s="8">
        <v>578.42999999999995</v>
      </c>
      <c r="H65" s="8">
        <v>0</v>
      </c>
      <c r="I65" s="8">
        <v>0</v>
      </c>
      <c r="J65" s="9">
        <f t="shared" si="0"/>
        <v>9290.56</v>
      </c>
      <c r="K65" s="9"/>
      <c r="L65" s="8">
        <v>1307.8599999999999</v>
      </c>
      <c r="M65" s="8">
        <v>0</v>
      </c>
      <c r="N65" s="9">
        <f t="shared" si="1"/>
        <v>3190.71</v>
      </c>
      <c r="O65" s="9">
        <f t="shared" si="2"/>
        <v>6099.8499999999995</v>
      </c>
      <c r="P65" s="11">
        <v>55651.95</v>
      </c>
      <c r="Q65" s="9"/>
      <c r="R65" s="4">
        <f t="shared" si="3"/>
        <v>61751.799999999996</v>
      </c>
      <c r="S65" s="6">
        <v>1882.85</v>
      </c>
    </row>
    <row r="66" spans="1:19" x14ac:dyDescent="0.25">
      <c r="A66" s="16" t="s">
        <v>82</v>
      </c>
      <c r="B66" s="17" t="s">
        <v>157</v>
      </c>
      <c r="C66" s="18" t="s">
        <v>172</v>
      </c>
      <c r="D66" s="8">
        <v>28947.55</v>
      </c>
      <c r="E66" s="8">
        <v>0</v>
      </c>
      <c r="F66" s="8">
        <v>0</v>
      </c>
      <c r="G66" s="8">
        <v>0</v>
      </c>
      <c r="H66" s="8">
        <v>9649.18</v>
      </c>
      <c r="I66" s="8">
        <v>0</v>
      </c>
      <c r="J66" s="9">
        <f t="shared" si="0"/>
        <v>38596.729999999996</v>
      </c>
      <c r="K66" s="9"/>
      <c r="L66" s="8">
        <v>8764.7999999999993</v>
      </c>
      <c r="M66" s="8">
        <v>0</v>
      </c>
      <c r="N66" s="9">
        <f t="shared" si="1"/>
        <v>19179.91</v>
      </c>
      <c r="O66" s="9">
        <f t="shared" si="2"/>
        <v>19416.819999999996</v>
      </c>
      <c r="P66" s="11">
        <v>6753.48</v>
      </c>
      <c r="Q66" s="9"/>
      <c r="R66" s="4">
        <f t="shared" si="3"/>
        <v>26170.299999999996</v>
      </c>
      <c r="S66" s="6">
        <v>10415.11</v>
      </c>
    </row>
    <row r="67" spans="1:19" x14ac:dyDescent="0.25">
      <c r="A67" s="16" t="s">
        <v>83</v>
      </c>
      <c r="B67" s="17" t="s">
        <v>157</v>
      </c>
      <c r="C67" s="18" t="s">
        <v>173</v>
      </c>
      <c r="D67" s="8">
        <v>28947.55</v>
      </c>
      <c r="E67" s="8">
        <v>0</v>
      </c>
      <c r="F67" s="8">
        <v>0</v>
      </c>
      <c r="G67" s="8">
        <v>0</v>
      </c>
      <c r="H67" s="8">
        <v>9649.18</v>
      </c>
      <c r="I67" s="8">
        <v>0</v>
      </c>
      <c r="J67" s="9">
        <f t="shared" si="0"/>
        <v>38596.729999999996</v>
      </c>
      <c r="K67" s="9"/>
      <c r="L67" s="8">
        <v>8869.08</v>
      </c>
      <c r="M67" s="8">
        <v>0</v>
      </c>
      <c r="N67" s="9">
        <f t="shared" si="1"/>
        <v>12053.31</v>
      </c>
      <c r="O67" s="9">
        <f t="shared" si="2"/>
        <v>26543.42</v>
      </c>
      <c r="P67" s="11">
        <v>1700</v>
      </c>
      <c r="Q67" s="9"/>
      <c r="R67" s="4">
        <f t="shared" si="3"/>
        <v>28243.42</v>
      </c>
      <c r="S67" s="6">
        <v>3184.2299999999996</v>
      </c>
    </row>
    <row r="68" spans="1:19" x14ac:dyDescent="0.25">
      <c r="A68" s="16" t="s">
        <v>84</v>
      </c>
      <c r="B68" s="17" t="s">
        <v>157</v>
      </c>
      <c r="C68" s="18" t="s">
        <v>174</v>
      </c>
      <c r="D68" s="8">
        <v>28947.55</v>
      </c>
      <c r="E68" s="8">
        <v>6432.78</v>
      </c>
      <c r="F68" s="8">
        <v>0</v>
      </c>
      <c r="G68" s="8">
        <v>0</v>
      </c>
      <c r="H68" s="8">
        <v>11254.33</v>
      </c>
      <c r="I68" s="8">
        <v>0</v>
      </c>
      <c r="J68" s="9">
        <f t="shared" si="0"/>
        <v>46634.66</v>
      </c>
      <c r="K68" s="9"/>
      <c r="L68" s="8">
        <v>14219.82</v>
      </c>
      <c r="M68" s="8">
        <v>1617.33</v>
      </c>
      <c r="N68" s="9">
        <f t="shared" si="1"/>
        <v>25142.050000000003</v>
      </c>
      <c r="O68" s="9">
        <f t="shared" si="2"/>
        <v>21492.61</v>
      </c>
      <c r="P68" s="11">
        <v>6077.73</v>
      </c>
      <c r="Q68" s="9"/>
      <c r="R68" s="4">
        <f t="shared" si="3"/>
        <v>27570.34</v>
      </c>
      <c r="S68" s="6">
        <v>9304.9000000000015</v>
      </c>
    </row>
    <row r="69" spans="1:19" x14ac:dyDescent="0.25">
      <c r="A69" s="16" t="s">
        <v>257</v>
      </c>
      <c r="B69" s="17" t="s">
        <v>309</v>
      </c>
      <c r="C69" s="18" t="s">
        <v>320</v>
      </c>
      <c r="D69" s="8">
        <v>27500.17</v>
      </c>
      <c r="E69" s="8">
        <v>0</v>
      </c>
      <c r="F69" s="8">
        <v>0</v>
      </c>
      <c r="G69" s="8">
        <v>0</v>
      </c>
      <c r="H69" s="8">
        <v>9166.7199999999993</v>
      </c>
      <c r="I69" s="8">
        <v>0</v>
      </c>
      <c r="J69" s="9">
        <f t="shared" si="0"/>
        <v>36666.89</v>
      </c>
      <c r="K69" s="9"/>
      <c r="L69" s="8">
        <v>8330.02</v>
      </c>
      <c r="M69" s="8">
        <v>0</v>
      </c>
      <c r="N69" s="9">
        <f t="shared" si="1"/>
        <v>13167.02</v>
      </c>
      <c r="O69" s="9">
        <f t="shared" si="2"/>
        <v>23499.87</v>
      </c>
      <c r="P69" s="11">
        <v>6753.48</v>
      </c>
      <c r="Q69" s="9"/>
      <c r="R69" s="4">
        <f t="shared" si="3"/>
        <v>30253.35</v>
      </c>
      <c r="S69" s="6">
        <v>4837</v>
      </c>
    </row>
    <row r="70" spans="1:19" x14ac:dyDescent="0.25">
      <c r="A70" s="16" t="s">
        <v>85</v>
      </c>
      <c r="B70" s="17" t="s">
        <v>157</v>
      </c>
      <c r="C70" s="18" t="s">
        <v>175</v>
      </c>
      <c r="D70" s="8">
        <v>28947.55</v>
      </c>
      <c r="E70" s="8">
        <v>0</v>
      </c>
      <c r="F70" s="8">
        <v>0</v>
      </c>
      <c r="G70" s="8">
        <v>0</v>
      </c>
      <c r="H70" s="8">
        <v>9649.18</v>
      </c>
      <c r="I70" s="8">
        <v>3184.23</v>
      </c>
      <c r="J70" s="9">
        <f t="shared" si="0"/>
        <v>41780.959999999999</v>
      </c>
      <c r="K70" s="9"/>
      <c r="L70" s="8">
        <v>13486.23</v>
      </c>
      <c r="M70" s="8">
        <v>0</v>
      </c>
      <c r="N70" s="9">
        <f t="shared" si="1"/>
        <v>20837.07</v>
      </c>
      <c r="O70" s="9">
        <f t="shared" si="2"/>
        <v>20943.89</v>
      </c>
      <c r="P70" s="11">
        <v>20005.16</v>
      </c>
      <c r="Q70" s="9"/>
      <c r="R70" s="4">
        <f t="shared" si="3"/>
        <v>40949.050000000003</v>
      </c>
      <c r="S70" s="6">
        <v>7350.84</v>
      </c>
    </row>
    <row r="71" spans="1:19" x14ac:dyDescent="0.25">
      <c r="A71" s="16" t="s">
        <v>86</v>
      </c>
      <c r="B71" s="17" t="s">
        <v>157</v>
      </c>
      <c r="C71" s="21" t="s">
        <v>176</v>
      </c>
      <c r="D71" s="8">
        <v>28947.55</v>
      </c>
      <c r="E71" s="8">
        <v>3859.68</v>
      </c>
      <c r="F71" s="8">
        <v>0</v>
      </c>
      <c r="G71" s="8">
        <v>14956.24</v>
      </c>
      <c r="H71" s="8">
        <v>9970.82</v>
      </c>
      <c r="I71" s="8">
        <v>0</v>
      </c>
      <c r="J71" s="9">
        <f t="shared" si="0"/>
        <v>57734.289999999994</v>
      </c>
      <c r="K71" s="9"/>
      <c r="L71" s="8">
        <v>9966.7999999999993</v>
      </c>
      <c r="M71" s="8">
        <v>0</v>
      </c>
      <c r="N71" s="9">
        <f t="shared" si="1"/>
        <v>19973.41</v>
      </c>
      <c r="O71" s="9">
        <f t="shared" si="2"/>
        <v>37760.87999999999</v>
      </c>
      <c r="P71" s="11">
        <v>6994.81</v>
      </c>
      <c r="Q71" s="9"/>
      <c r="R71" s="4">
        <f t="shared" si="3"/>
        <v>44755.689999999988</v>
      </c>
      <c r="S71" s="6">
        <v>10006.61</v>
      </c>
    </row>
    <row r="72" spans="1:19" x14ac:dyDescent="0.25">
      <c r="A72" s="16" t="s">
        <v>389</v>
      </c>
      <c r="B72" s="17" t="s">
        <v>436</v>
      </c>
      <c r="C72" s="19"/>
      <c r="D72" s="12">
        <v>30471.1</v>
      </c>
      <c r="E72" s="8">
        <v>0</v>
      </c>
      <c r="F72" s="8">
        <v>0</v>
      </c>
      <c r="G72" s="8">
        <v>1800.75</v>
      </c>
      <c r="H72" s="8">
        <v>0</v>
      </c>
      <c r="I72" s="8">
        <v>0</v>
      </c>
      <c r="J72" s="9">
        <f t="shared" si="0"/>
        <v>32271.85</v>
      </c>
      <c r="K72" s="9"/>
      <c r="L72" s="8">
        <v>7887.23</v>
      </c>
      <c r="M72" s="8">
        <v>0</v>
      </c>
      <c r="N72" s="9">
        <f t="shared" si="1"/>
        <v>31607.5</v>
      </c>
      <c r="O72" s="9">
        <f t="shared" si="2"/>
        <v>664.34999999999854</v>
      </c>
      <c r="P72" s="11">
        <v>1446.25</v>
      </c>
      <c r="Q72" s="9"/>
      <c r="R72" s="4">
        <f t="shared" si="3"/>
        <v>2110.5999999999985</v>
      </c>
      <c r="S72" s="6">
        <v>23720.27</v>
      </c>
    </row>
    <row r="73" spans="1:19" x14ac:dyDescent="0.25">
      <c r="A73" s="16" t="s">
        <v>390</v>
      </c>
      <c r="B73" s="17" t="s">
        <v>436</v>
      </c>
      <c r="C73" s="19"/>
      <c r="D73" s="12">
        <v>30471.1</v>
      </c>
      <c r="E73" s="8">
        <v>0</v>
      </c>
      <c r="F73" s="8">
        <v>0</v>
      </c>
      <c r="G73" s="8">
        <v>1813.78</v>
      </c>
      <c r="H73" s="8">
        <v>0</v>
      </c>
      <c r="I73" s="8">
        <v>0</v>
      </c>
      <c r="J73" s="9">
        <f t="shared" si="0"/>
        <v>32284.879999999997</v>
      </c>
      <c r="K73" s="9"/>
      <c r="L73" s="8">
        <v>9647.82</v>
      </c>
      <c r="M73" s="8">
        <v>0</v>
      </c>
      <c r="N73" s="9">
        <f t="shared" si="1"/>
        <v>19770.64</v>
      </c>
      <c r="O73" s="9">
        <f t="shared" si="2"/>
        <v>12514.239999999998</v>
      </c>
      <c r="P73" s="11">
        <v>1446.25</v>
      </c>
      <c r="Q73" s="9"/>
      <c r="R73" s="4">
        <f t="shared" si="3"/>
        <v>13960.489999999998</v>
      </c>
      <c r="S73" s="6">
        <v>10122.82</v>
      </c>
    </row>
    <row r="74" spans="1:19" x14ac:dyDescent="0.25">
      <c r="A74" s="16" t="s">
        <v>391</v>
      </c>
      <c r="B74" s="17" t="s">
        <v>436</v>
      </c>
      <c r="C74" s="20"/>
      <c r="D74" s="12">
        <v>30471.1</v>
      </c>
      <c r="E74" s="8">
        <v>0</v>
      </c>
      <c r="F74" s="8">
        <v>0</v>
      </c>
      <c r="G74" s="8">
        <v>1805.09</v>
      </c>
      <c r="H74" s="8">
        <v>0</v>
      </c>
      <c r="I74" s="8">
        <v>0</v>
      </c>
      <c r="J74" s="9">
        <f t="shared" si="0"/>
        <v>32276.19</v>
      </c>
      <c r="K74" s="9"/>
      <c r="L74" s="8">
        <v>9698.2999999999993</v>
      </c>
      <c r="M74" s="8">
        <v>0</v>
      </c>
      <c r="N74" s="9">
        <f t="shared" si="1"/>
        <v>26247.46</v>
      </c>
      <c r="O74" s="9">
        <f t="shared" si="2"/>
        <v>6028.73</v>
      </c>
      <c r="P74" s="11">
        <v>0</v>
      </c>
      <c r="Q74" s="9"/>
      <c r="R74" s="4">
        <f t="shared" si="3"/>
        <v>6028.73</v>
      </c>
      <c r="S74" s="6">
        <v>16549.16</v>
      </c>
    </row>
    <row r="75" spans="1:19" x14ac:dyDescent="0.25">
      <c r="A75" s="16" t="s">
        <v>87</v>
      </c>
      <c r="B75" s="17" t="s">
        <v>157</v>
      </c>
      <c r="C75" s="18" t="s">
        <v>177</v>
      </c>
      <c r="D75" s="8">
        <v>28947.55</v>
      </c>
      <c r="E75" s="8">
        <v>0</v>
      </c>
      <c r="F75" s="8">
        <v>0</v>
      </c>
      <c r="G75" s="8">
        <v>0</v>
      </c>
      <c r="H75" s="8">
        <v>9649.18</v>
      </c>
      <c r="I75" s="8">
        <v>0</v>
      </c>
      <c r="J75" s="9">
        <f t="shared" si="0"/>
        <v>38596.729999999996</v>
      </c>
      <c r="K75" s="9"/>
      <c r="L75" s="8">
        <v>8816.94</v>
      </c>
      <c r="M75" s="8">
        <v>0</v>
      </c>
      <c r="N75" s="9">
        <f t="shared" si="1"/>
        <v>15876.76</v>
      </c>
      <c r="O75" s="9">
        <f t="shared" si="2"/>
        <v>22719.969999999994</v>
      </c>
      <c r="P75" s="11">
        <v>6922.42</v>
      </c>
      <c r="Q75" s="9"/>
      <c r="R75" s="4">
        <f t="shared" si="3"/>
        <v>29642.389999999992</v>
      </c>
      <c r="S75" s="6">
        <v>7059.82</v>
      </c>
    </row>
    <row r="76" spans="1:19" x14ac:dyDescent="0.25">
      <c r="A76" s="16" t="s">
        <v>258</v>
      </c>
      <c r="B76" s="17" t="s">
        <v>309</v>
      </c>
      <c r="C76" s="18" t="s">
        <v>321</v>
      </c>
      <c r="D76" s="8">
        <v>27500.17</v>
      </c>
      <c r="E76" s="8">
        <v>9166.7099999999991</v>
      </c>
      <c r="F76" s="8">
        <v>0</v>
      </c>
      <c r="G76" s="8">
        <v>0</v>
      </c>
      <c r="H76" s="8">
        <v>11254.33</v>
      </c>
      <c r="I76" s="8">
        <v>0</v>
      </c>
      <c r="J76" s="9">
        <f t="shared" si="0"/>
        <v>47921.21</v>
      </c>
      <c r="K76" s="9"/>
      <c r="L76" s="8">
        <v>10417.84</v>
      </c>
      <c r="M76" s="8">
        <v>2903.88</v>
      </c>
      <c r="N76" s="9">
        <f t="shared" si="1"/>
        <v>21963.55</v>
      </c>
      <c r="O76" s="9">
        <f t="shared" si="2"/>
        <v>25957.66</v>
      </c>
      <c r="P76" s="11">
        <v>6077.73</v>
      </c>
      <c r="Q76" s="9"/>
      <c r="R76" s="4">
        <f t="shared" si="3"/>
        <v>32035.39</v>
      </c>
      <c r="S76" s="6">
        <v>8641.8299999999981</v>
      </c>
    </row>
    <row r="77" spans="1:19" x14ac:dyDescent="0.25">
      <c r="A77" s="16" t="s">
        <v>88</v>
      </c>
      <c r="B77" s="17" t="s">
        <v>157</v>
      </c>
      <c r="C77" s="22" t="s">
        <v>178</v>
      </c>
      <c r="D77" s="8">
        <v>28947.55</v>
      </c>
      <c r="E77" s="8">
        <v>4502.95</v>
      </c>
      <c r="F77" s="8">
        <v>0</v>
      </c>
      <c r="G77" s="8">
        <v>0</v>
      </c>
      <c r="H77" s="8">
        <v>11150.17</v>
      </c>
      <c r="I77" s="8">
        <v>0</v>
      </c>
      <c r="J77" s="9">
        <f t="shared" si="0"/>
        <v>44600.67</v>
      </c>
      <c r="K77" s="9"/>
      <c r="L77" s="8">
        <v>10415.89</v>
      </c>
      <c r="M77" s="8">
        <v>0</v>
      </c>
      <c r="N77" s="9">
        <f t="shared" si="1"/>
        <v>18394.240000000002</v>
      </c>
      <c r="O77" s="9">
        <f t="shared" si="2"/>
        <v>26206.429999999997</v>
      </c>
      <c r="P77" s="11">
        <v>20944.599999999999</v>
      </c>
      <c r="Q77" s="9"/>
      <c r="R77" s="4">
        <f t="shared" si="3"/>
        <v>47151.03</v>
      </c>
      <c r="S77" s="6">
        <v>7978.3500000000022</v>
      </c>
    </row>
    <row r="78" spans="1:19" x14ac:dyDescent="0.25">
      <c r="A78" s="16" t="s">
        <v>89</v>
      </c>
      <c r="B78" s="17" t="s">
        <v>157</v>
      </c>
      <c r="C78" s="18" t="s">
        <v>179</v>
      </c>
      <c r="D78" s="8">
        <v>28947.55</v>
      </c>
      <c r="E78" s="8">
        <v>5467.86</v>
      </c>
      <c r="F78" s="8">
        <v>0</v>
      </c>
      <c r="G78" s="8">
        <v>0</v>
      </c>
      <c r="H78" s="8">
        <v>11254.33</v>
      </c>
      <c r="I78" s="8">
        <v>0</v>
      </c>
      <c r="J78" s="9">
        <f t="shared" si="0"/>
        <v>45669.74</v>
      </c>
      <c r="K78" s="9"/>
      <c r="L78" s="8">
        <v>9023.66</v>
      </c>
      <c r="M78" s="8">
        <v>652.41</v>
      </c>
      <c r="N78" s="9">
        <f t="shared" si="1"/>
        <v>18562.52</v>
      </c>
      <c r="O78" s="9">
        <f t="shared" si="2"/>
        <v>27107.219999999998</v>
      </c>
      <c r="P78" s="11">
        <v>6994.81</v>
      </c>
      <c r="Q78" s="9"/>
      <c r="R78" s="4">
        <f t="shared" si="3"/>
        <v>34102.03</v>
      </c>
      <c r="S78" s="6">
        <v>8886.4500000000007</v>
      </c>
    </row>
    <row r="79" spans="1:19" x14ac:dyDescent="0.25">
      <c r="A79" s="16" t="s">
        <v>90</v>
      </c>
      <c r="B79" s="17" t="s">
        <v>157</v>
      </c>
      <c r="C79" s="18" t="s">
        <v>180</v>
      </c>
      <c r="D79" s="8">
        <v>28947.55</v>
      </c>
      <c r="E79" s="8">
        <v>1120</v>
      </c>
      <c r="F79" s="8">
        <v>0</v>
      </c>
      <c r="G79" s="8">
        <v>0</v>
      </c>
      <c r="H79" s="8">
        <v>10022.52</v>
      </c>
      <c r="I79" s="8">
        <v>3307.43</v>
      </c>
      <c r="J79" s="9">
        <f t="shared" si="0"/>
        <v>43397.5</v>
      </c>
      <c r="K79" s="9"/>
      <c r="L79" s="8">
        <v>13242.62</v>
      </c>
      <c r="M79" s="8">
        <v>0</v>
      </c>
      <c r="N79" s="9">
        <f t="shared" si="1"/>
        <v>22117.37</v>
      </c>
      <c r="O79" s="9">
        <f t="shared" si="2"/>
        <v>21280.13</v>
      </c>
      <c r="P79" s="11">
        <v>5823.98</v>
      </c>
      <c r="Q79" s="9"/>
      <c r="R79" s="4">
        <f t="shared" si="3"/>
        <v>27104.11</v>
      </c>
      <c r="S79" s="6">
        <v>8874.7499999999982</v>
      </c>
    </row>
    <row r="80" spans="1:19" x14ac:dyDescent="0.25">
      <c r="A80" s="16" t="s">
        <v>91</v>
      </c>
      <c r="B80" s="17" t="s">
        <v>157</v>
      </c>
      <c r="C80" s="18" t="s">
        <v>181</v>
      </c>
      <c r="D80" s="8">
        <v>28947.55</v>
      </c>
      <c r="E80" s="8">
        <v>1286.56</v>
      </c>
      <c r="F80" s="8">
        <v>0</v>
      </c>
      <c r="G80" s="8">
        <v>0</v>
      </c>
      <c r="H80" s="8">
        <v>10078.040000000001</v>
      </c>
      <c r="I80" s="8">
        <v>0</v>
      </c>
      <c r="J80" s="9">
        <f t="shared" si="0"/>
        <v>40312.15</v>
      </c>
      <c r="K80" s="9"/>
      <c r="L80" s="8">
        <v>13134.44</v>
      </c>
      <c r="M80" s="8">
        <v>0</v>
      </c>
      <c r="N80" s="9">
        <f t="shared" si="1"/>
        <v>19961.14</v>
      </c>
      <c r="O80" s="9">
        <f t="shared" si="2"/>
        <v>20351.010000000002</v>
      </c>
      <c r="P80" s="11">
        <v>20576.97</v>
      </c>
      <c r="Q80" s="9"/>
      <c r="R80" s="4">
        <f t="shared" si="3"/>
        <v>40927.980000000003</v>
      </c>
      <c r="S80" s="6">
        <v>6826.6999999999989</v>
      </c>
    </row>
    <row r="81" spans="1:19" x14ac:dyDescent="0.25">
      <c r="A81" s="16" t="s">
        <v>92</v>
      </c>
      <c r="B81" s="17" t="s">
        <v>157</v>
      </c>
      <c r="C81" s="18" t="s">
        <v>182</v>
      </c>
      <c r="D81" s="8">
        <v>28947.55</v>
      </c>
      <c r="E81" s="8">
        <v>0</v>
      </c>
      <c r="F81" s="8">
        <v>0</v>
      </c>
      <c r="G81" s="8">
        <v>0</v>
      </c>
      <c r="H81" s="8">
        <v>9649.18</v>
      </c>
      <c r="I81" s="8">
        <v>3184.23</v>
      </c>
      <c r="J81" s="9">
        <f t="shared" si="0"/>
        <v>41780.959999999999</v>
      </c>
      <c r="K81" s="9"/>
      <c r="L81" s="8">
        <v>13381.95</v>
      </c>
      <c r="M81" s="8">
        <v>0</v>
      </c>
      <c r="N81" s="9">
        <f t="shared" si="1"/>
        <v>26695.759999999998</v>
      </c>
      <c r="O81" s="9">
        <f t="shared" si="2"/>
        <v>15085.2</v>
      </c>
      <c r="P81" s="11">
        <v>7523.98</v>
      </c>
      <c r="Q81" s="9"/>
      <c r="R81" s="4">
        <f t="shared" si="3"/>
        <v>22609.18</v>
      </c>
      <c r="S81" s="6">
        <v>13313.809999999998</v>
      </c>
    </row>
    <row r="82" spans="1:19" x14ac:dyDescent="0.25">
      <c r="A82" s="16" t="s">
        <v>392</v>
      </c>
      <c r="B82" s="17" t="s">
        <v>436</v>
      </c>
      <c r="C82" s="19"/>
      <c r="D82" s="12">
        <v>30471.1</v>
      </c>
      <c r="E82" s="8">
        <v>0</v>
      </c>
      <c r="F82" s="8">
        <v>0</v>
      </c>
      <c r="G82" s="8">
        <v>1800.75</v>
      </c>
      <c r="H82" s="8">
        <v>0</v>
      </c>
      <c r="I82" s="8">
        <v>0</v>
      </c>
      <c r="J82" s="9">
        <f t="shared" si="0"/>
        <v>32271.85</v>
      </c>
      <c r="K82" s="9"/>
      <c r="L82" s="8">
        <v>10012.780000000001</v>
      </c>
      <c r="M82" s="8">
        <v>0</v>
      </c>
      <c r="N82" s="9">
        <f t="shared" si="1"/>
        <v>18506.439999999999</v>
      </c>
      <c r="O82" s="9">
        <f t="shared" si="2"/>
        <v>13765.41</v>
      </c>
      <c r="P82" s="11">
        <v>1446.25</v>
      </c>
      <c r="Q82" s="9"/>
      <c r="R82" s="4">
        <f t="shared" si="3"/>
        <v>15211.66</v>
      </c>
      <c r="S82" s="6">
        <v>8493.659999999998</v>
      </c>
    </row>
    <row r="83" spans="1:19" x14ac:dyDescent="0.25">
      <c r="A83" s="16" t="s">
        <v>393</v>
      </c>
      <c r="B83" s="17" t="s">
        <v>436</v>
      </c>
      <c r="C83" s="19"/>
      <c r="D83" s="12">
        <v>30471.1</v>
      </c>
      <c r="E83" s="8">
        <v>0</v>
      </c>
      <c r="F83" s="8">
        <v>0</v>
      </c>
      <c r="G83" s="8">
        <v>1796.4</v>
      </c>
      <c r="H83" s="8">
        <v>0</v>
      </c>
      <c r="I83" s="8">
        <v>0</v>
      </c>
      <c r="J83" s="9">
        <f t="shared" si="0"/>
        <v>32267.5</v>
      </c>
      <c r="K83" s="9"/>
      <c r="L83" s="8">
        <v>10064.92</v>
      </c>
      <c r="M83" s="8">
        <v>0</v>
      </c>
      <c r="N83" s="9">
        <f t="shared" si="1"/>
        <v>17337.310000000001</v>
      </c>
      <c r="O83" s="9">
        <f t="shared" si="2"/>
        <v>14930.189999999999</v>
      </c>
      <c r="P83" s="11">
        <v>0</v>
      </c>
      <c r="Q83" s="9"/>
      <c r="R83" s="4">
        <f t="shared" si="3"/>
        <v>14930.189999999999</v>
      </c>
      <c r="S83" s="6">
        <v>7272.3900000000012</v>
      </c>
    </row>
    <row r="84" spans="1:19" x14ac:dyDescent="0.25">
      <c r="A84" s="16" t="s">
        <v>93</v>
      </c>
      <c r="B84" s="17" t="s">
        <v>157</v>
      </c>
      <c r="C84" s="18" t="s">
        <v>183</v>
      </c>
      <c r="D84" s="8">
        <v>28947.55</v>
      </c>
      <c r="E84" s="8">
        <v>0</v>
      </c>
      <c r="F84" s="8">
        <v>0</v>
      </c>
      <c r="G84" s="8">
        <v>0</v>
      </c>
      <c r="H84" s="8">
        <v>9649.18</v>
      </c>
      <c r="I84" s="8">
        <v>3184.23</v>
      </c>
      <c r="J84" s="9">
        <f t="shared" si="0"/>
        <v>41780.959999999999</v>
      </c>
      <c r="K84" s="9"/>
      <c r="L84" s="8">
        <v>12135.73</v>
      </c>
      <c r="M84" s="8">
        <v>0</v>
      </c>
      <c r="N84" s="9">
        <f t="shared" si="1"/>
        <v>26437.69</v>
      </c>
      <c r="O84" s="9">
        <f t="shared" si="2"/>
        <v>15343.27</v>
      </c>
      <c r="P84" s="11">
        <v>20389.54</v>
      </c>
      <c r="Q84" s="9"/>
      <c r="R84" s="4">
        <f t="shared" si="3"/>
        <v>35732.81</v>
      </c>
      <c r="S84" s="6">
        <v>14301.96</v>
      </c>
    </row>
    <row r="85" spans="1:19" x14ac:dyDescent="0.25">
      <c r="A85" s="16" t="s">
        <v>94</v>
      </c>
      <c r="B85" s="17" t="s">
        <v>157</v>
      </c>
      <c r="C85" s="18" t="s">
        <v>184</v>
      </c>
      <c r="D85" s="8">
        <v>28947.55</v>
      </c>
      <c r="E85" s="8">
        <v>1286.56</v>
      </c>
      <c r="F85" s="8">
        <v>0</v>
      </c>
      <c r="G85" s="8">
        <v>0</v>
      </c>
      <c r="H85" s="8">
        <v>10078.040000000001</v>
      </c>
      <c r="I85" s="8">
        <v>0</v>
      </c>
      <c r="J85" s="9">
        <f t="shared" si="0"/>
        <v>40312.15</v>
      </c>
      <c r="K85" s="9"/>
      <c r="L85" s="8">
        <v>9184.41</v>
      </c>
      <c r="M85" s="8">
        <v>0</v>
      </c>
      <c r="N85" s="9">
        <f t="shared" si="1"/>
        <v>16098.4</v>
      </c>
      <c r="O85" s="9">
        <f t="shared" si="2"/>
        <v>24213.75</v>
      </c>
      <c r="P85" s="11">
        <v>19515.099999999999</v>
      </c>
      <c r="Q85" s="9"/>
      <c r="R85" s="4">
        <f t="shared" si="3"/>
        <v>43728.85</v>
      </c>
      <c r="S85" s="6">
        <v>6913.99</v>
      </c>
    </row>
    <row r="86" spans="1:19" x14ac:dyDescent="0.25">
      <c r="A86" s="16" t="s">
        <v>95</v>
      </c>
      <c r="B86" s="17" t="s">
        <v>157</v>
      </c>
      <c r="C86" s="18" t="s">
        <v>185</v>
      </c>
      <c r="D86" s="8">
        <v>28947.55</v>
      </c>
      <c r="E86" s="8">
        <v>0</v>
      </c>
      <c r="F86" s="8">
        <v>0</v>
      </c>
      <c r="G86" s="8">
        <v>0</v>
      </c>
      <c r="H86" s="8">
        <v>9649.18</v>
      </c>
      <c r="I86" s="8">
        <v>3184.23</v>
      </c>
      <c r="J86" s="9">
        <f t="shared" ref="J86:J149" si="4">SUM(D86:I86)</f>
        <v>41780.959999999999</v>
      </c>
      <c r="K86" s="9"/>
      <c r="L86" s="8">
        <v>13486.23</v>
      </c>
      <c r="M86" s="8">
        <v>0</v>
      </c>
      <c r="N86" s="9">
        <f t="shared" ref="N86:N149" si="5">(L86+M86+S86)</f>
        <v>20541.59</v>
      </c>
      <c r="O86" s="9">
        <f t="shared" ref="O86:O149" si="6">J86-N86</f>
        <v>21239.37</v>
      </c>
      <c r="P86" s="11">
        <v>20005.16</v>
      </c>
      <c r="Q86" s="9"/>
      <c r="R86" s="4">
        <f t="shared" ref="R86:R149" si="7">SUM(O86:P86)</f>
        <v>41244.53</v>
      </c>
      <c r="S86" s="6">
        <v>7055.36</v>
      </c>
    </row>
    <row r="87" spans="1:19" x14ac:dyDescent="0.25">
      <c r="A87" s="16" t="s">
        <v>259</v>
      </c>
      <c r="B87" s="17" t="s">
        <v>309</v>
      </c>
      <c r="C87" s="18" t="s">
        <v>322</v>
      </c>
      <c r="D87" s="8">
        <v>27500.17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9">
        <f t="shared" si="4"/>
        <v>27500.17</v>
      </c>
      <c r="K87" s="9"/>
      <c r="L87" s="8">
        <v>5861.31</v>
      </c>
      <c r="M87" s="8">
        <v>0</v>
      </c>
      <c r="N87" s="9">
        <f t="shared" si="5"/>
        <v>9298.84</v>
      </c>
      <c r="O87" s="9">
        <f t="shared" si="6"/>
        <v>18201.329999999998</v>
      </c>
      <c r="P87" s="11">
        <v>11460.01</v>
      </c>
      <c r="Q87" s="9"/>
      <c r="R87" s="4">
        <f t="shared" si="7"/>
        <v>29661.339999999997</v>
      </c>
      <c r="S87" s="6">
        <v>3437.53</v>
      </c>
    </row>
    <row r="88" spans="1:19" x14ac:dyDescent="0.25">
      <c r="A88" s="16" t="s">
        <v>260</v>
      </c>
      <c r="B88" s="17" t="s">
        <v>309</v>
      </c>
      <c r="C88" s="18" t="s">
        <v>323</v>
      </c>
      <c r="D88" s="8">
        <v>27500.17</v>
      </c>
      <c r="E88" s="8">
        <v>4888.91</v>
      </c>
      <c r="F88" s="8">
        <v>0</v>
      </c>
      <c r="G88" s="8">
        <v>0</v>
      </c>
      <c r="H88" s="8">
        <v>10796.36</v>
      </c>
      <c r="I88" s="8">
        <v>0</v>
      </c>
      <c r="J88" s="9">
        <f t="shared" si="4"/>
        <v>43185.440000000002</v>
      </c>
      <c r="K88" s="9"/>
      <c r="L88" s="8">
        <v>10174.76</v>
      </c>
      <c r="M88" s="8">
        <v>0</v>
      </c>
      <c r="N88" s="9">
        <f t="shared" si="5"/>
        <v>14534.67</v>
      </c>
      <c r="O88" s="9">
        <f t="shared" si="6"/>
        <v>28650.770000000004</v>
      </c>
      <c r="P88" s="11">
        <v>6753.48</v>
      </c>
      <c r="Q88" s="9"/>
      <c r="R88" s="4">
        <f t="shared" si="7"/>
        <v>35404.25</v>
      </c>
      <c r="S88" s="6">
        <v>4359.91</v>
      </c>
    </row>
    <row r="89" spans="1:19" x14ac:dyDescent="0.25">
      <c r="A89" s="16" t="s">
        <v>394</v>
      </c>
      <c r="B89" s="17" t="s">
        <v>436</v>
      </c>
      <c r="C89" s="19"/>
      <c r="D89" s="12">
        <v>30471.1</v>
      </c>
      <c r="E89" s="8">
        <v>0</v>
      </c>
      <c r="F89" s="8">
        <v>0</v>
      </c>
      <c r="G89" s="8">
        <v>1805.09</v>
      </c>
      <c r="H89" s="8">
        <v>0</v>
      </c>
      <c r="I89" s="8">
        <v>0</v>
      </c>
      <c r="J89" s="9">
        <f t="shared" si="4"/>
        <v>32276.19</v>
      </c>
      <c r="K89" s="9"/>
      <c r="L89" s="8">
        <v>9960.65</v>
      </c>
      <c r="M89" s="8">
        <v>0</v>
      </c>
      <c r="N89" s="9">
        <f t="shared" si="5"/>
        <v>29510.740000000005</v>
      </c>
      <c r="O89" s="9">
        <f t="shared" si="6"/>
        <v>2765.4499999999935</v>
      </c>
      <c r="P89" s="11">
        <v>1446.25</v>
      </c>
      <c r="Q89" s="9"/>
      <c r="R89" s="4">
        <f t="shared" si="7"/>
        <v>4211.6999999999935</v>
      </c>
      <c r="S89" s="6">
        <v>19550.090000000004</v>
      </c>
    </row>
    <row r="90" spans="1:19" x14ac:dyDescent="0.25">
      <c r="A90" s="16" t="s">
        <v>261</v>
      </c>
      <c r="B90" s="17" t="s">
        <v>309</v>
      </c>
      <c r="C90" s="18" t="s">
        <v>324</v>
      </c>
      <c r="D90" s="8">
        <v>27500.17</v>
      </c>
      <c r="E90" s="8">
        <v>1157.9000000000001</v>
      </c>
      <c r="F90" s="8">
        <v>0</v>
      </c>
      <c r="G90" s="8">
        <v>0</v>
      </c>
      <c r="H90" s="8">
        <v>9552.69</v>
      </c>
      <c r="I90" s="8">
        <v>0</v>
      </c>
      <c r="J90" s="9">
        <f t="shared" si="4"/>
        <v>38210.76</v>
      </c>
      <c r="K90" s="9"/>
      <c r="L90" s="8">
        <v>8806.7199999999993</v>
      </c>
      <c r="M90" s="8">
        <v>0</v>
      </c>
      <c r="N90" s="9">
        <f t="shared" si="5"/>
        <v>16847.37</v>
      </c>
      <c r="O90" s="9">
        <f t="shared" si="6"/>
        <v>21363.390000000003</v>
      </c>
      <c r="P90" s="11">
        <v>6922.42</v>
      </c>
      <c r="Q90" s="9"/>
      <c r="R90" s="4">
        <f t="shared" si="7"/>
        <v>28285.810000000005</v>
      </c>
      <c r="S90" s="6">
        <v>8040.65</v>
      </c>
    </row>
    <row r="91" spans="1:19" x14ac:dyDescent="0.25">
      <c r="A91" s="16" t="s">
        <v>262</v>
      </c>
      <c r="B91" s="17" t="s">
        <v>309</v>
      </c>
      <c r="C91" s="18" t="s">
        <v>325</v>
      </c>
      <c r="D91" s="8">
        <v>27500.17</v>
      </c>
      <c r="E91" s="8">
        <v>1157.9000000000001</v>
      </c>
      <c r="F91" s="8">
        <v>0</v>
      </c>
      <c r="G91" s="8">
        <v>0</v>
      </c>
      <c r="H91" s="8">
        <v>9552.69</v>
      </c>
      <c r="I91" s="8">
        <v>0</v>
      </c>
      <c r="J91" s="9">
        <f t="shared" si="4"/>
        <v>38210.76</v>
      </c>
      <c r="K91" s="9"/>
      <c r="L91" s="8">
        <v>8702.44</v>
      </c>
      <c r="M91" s="8">
        <v>0</v>
      </c>
      <c r="N91" s="9">
        <f t="shared" si="5"/>
        <v>17600.93</v>
      </c>
      <c r="O91" s="9">
        <f t="shared" si="6"/>
        <v>20609.830000000002</v>
      </c>
      <c r="P91" s="11">
        <v>19490.39</v>
      </c>
      <c r="Q91" s="9"/>
      <c r="R91" s="4">
        <f t="shared" si="7"/>
        <v>40100.22</v>
      </c>
      <c r="S91" s="6">
        <v>8898.49</v>
      </c>
    </row>
    <row r="92" spans="1:19" x14ac:dyDescent="0.25">
      <c r="A92" s="16" t="s">
        <v>96</v>
      </c>
      <c r="B92" s="17" t="s">
        <v>157</v>
      </c>
      <c r="C92" s="21" t="s">
        <v>186</v>
      </c>
      <c r="D92" s="8">
        <v>28947.55</v>
      </c>
      <c r="E92" s="8">
        <v>1286.56</v>
      </c>
      <c r="F92" s="8">
        <v>0</v>
      </c>
      <c r="G92" s="8">
        <v>0</v>
      </c>
      <c r="H92" s="8">
        <v>10078.040000000001</v>
      </c>
      <c r="I92" s="8">
        <v>0</v>
      </c>
      <c r="J92" s="9">
        <f t="shared" si="4"/>
        <v>40312.15</v>
      </c>
      <c r="K92" s="9"/>
      <c r="L92" s="8">
        <v>12925.89</v>
      </c>
      <c r="M92" s="8">
        <v>0</v>
      </c>
      <c r="N92" s="9">
        <f t="shared" si="5"/>
        <v>25746.68</v>
      </c>
      <c r="O92" s="9">
        <f t="shared" si="6"/>
        <v>14565.470000000001</v>
      </c>
      <c r="P92" s="11">
        <v>20432.18</v>
      </c>
      <c r="Q92" s="9"/>
      <c r="R92" s="4">
        <f t="shared" si="7"/>
        <v>34997.65</v>
      </c>
      <c r="S92" s="6">
        <v>12820.79</v>
      </c>
    </row>
    <row r="93" spans="1:19" x14ac:dyDescent="0.25">
      <c r="A93" s="16" t="s">
        <v>97</v>
      </c>
      <c r="B93" s="17" t="s">
        <v>157</v>
      </c>
      <c r="C93" s="18" t="s">
        <v>187</v>
      </c>
      <c r="D93" s="8">
        <v>28947.55</v>
      </c>
      <c r="E93" s="8">
        <v>0</v>
      </c>
      <c r="F93" s="8">
        <v>0</v>
      </c>
      <c r="G93" s="8">
        <v>0</v>
      </c>
      <c r="H93" s="8">
        <v>9649.18</v>
      </c>
      <c r="I93" s="8">
        <v>3184.23</v>
      </c>
      <c r="J93" s="9">
        <f t="shared" si="4"/>
        <v>41780.959999999999</v>
      </c>
      <c r="K93" s="9"/>
      <c r="L93" s="8">
        <v>9588.33</v>
      </c>
      <c r="M93" s="8">
        <v>0</v>
      </c>
      <c r="N93" s="9">
        <f t="shared" si="5"/>
        <v>15869.73</v>
      </c>
      <c r="O93" s="9">
        <f t="shared" si="6"/>
        <v>25911.23</v>
      </c>
      <c r="P93" s="11">
        <v>20005.16</v>
      </c>
      <c r="Q93" s="9"/>
      <c r="R93" s="4">
        <f t="shared" si="7"/>
        <v>45916.39</v>
      </c>
      <c r="S93" s="6">
        <v>6281.4</v>
      </c>
    </row>
    <row r="94" spans="1:19" x14ac:dyDescent="0.25">
      <c r="A94" s="16" t="s">
        <v>395</v>
      </c>
      <c r="B94" s="17" t="s">
        <v>436</v>
      </c>
      <c r="C94" s="19"/>
      <c r="D94" s="12">
        <v>30471.1</v>
      </c>
      <c r="E94" s="8">
        <v>292.39</v>
      </c>
      <c r="F94" s="8">
        <v>0</v>
      </c>
      <c r="G94" s="8">
        <v>2385.13</v>
      </c>
      <c r="H94" s="8">
        <v>0</v>
      </c>
      <c r="I94" s="8">
        <v>0</v>
      </c>
      <c r="J94" s="9">
        <f t="shared" si="4"/>
        <v>33148.619999999995</v>
      </c>
      <c r="K94" s="9"/>
      <c r="L94" s="8">
        <v>0</v>
      </c>
      <c r="M94" s="8">
        <v>0</v>
      </c>
      <c r="N94" s="9">
        <f t="shared" si="5"/>
        <v>14836.69</v>
      </c>
      <c r="O94" s="9">
        <f t="shared" si="6"/>
        <v>18311.929999999993</v>
      </c>
      <c r="P94" s="11">
        <v>1446.25</v>
      </c>
      <c r="Q94" s="9"/>
      <c r="R94" s="4">
        <f t="shared" si="7"/>
        <v>19758.179999999993</v>
      </c>
      <c r="S94" s="6">
        <v>14836.69</v>
      </c>
    </row>
    <row r="95" spans="1:19" x14ac:dyDescent="0.25">
      <c r="A95" s="16" t="s">
        <v>263</v>
      </c>
      <c r="B95" s="17" t="s">
        <v>309</v>
      </c>
      <c r="C95" s="18" t="s">
        <v>326</v>
      </c>
      <c r="D95" s="8">
        <v>27500.17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9">
        <f t="shared" si="4"/>
        <v>27500.17</v>
      </c>
      <c r="K95" s="9"/>
      <c r="L95" s="8">
        <v>5861.31</v>
      </c>
      <c r="M95" s="8">
        <v>0</v>
      </c>
      <c r="N95" s="9">
        <f t="shared" si="5"/>
        <v>9298.84</v>
      </c>
      <c r="O95" s="9">
        <f t="shared" si="6"/>
        <v>18201.329999999998</v>
      </c>
      <c r="P95" s="11">
        <v>12080.24</v>
      </c>
      <c r="Q95" s="9"/>
      <c r="R95" s="4">
        <f t="shared" si="7"/>
        <v>30281.57</v>
      </c>
      <c r="S95" s="6">
        <v>3437.53</v>
      </c>
    </row>
    <row r="96" spans="1:19" x14ac:dyDescent="0.25">
      <c r="A96" s="16" t="s">
        <v>264</v>
      </c>
      <c r="B96" s="17" t="s">
        <v>309</v>
      </c>
      <c r="C96" s="18" t="s">
        <v>327</v>
      </c>
      <c r="D96" s="8">
        <v>27500.17</v>
      </c>
      <c r="E96" s="8">
        <v>7333.37</v>
      </c>
      <c r="F96" s="8">
        <v>0</v>
      </c>
      <c r="G96" s="8">
        <v>0</v>
      </c>
      <c r="H96" s="8">
        <v>0</v>
      </c>
      <c r="I96" s="8">
        <v>0</v>
      </c>
      <c r="J96" s="9">
        <f t="shared" si="4"/>
        <v>34833.54</v>
      </c>
      <c r="K96" s="9"/>
      <c r="L96" s="8">
        <v>7583.58</v>
      </c>
      <c r="M96" s="8">
        <v>1070.54</v>
      </c>
      <c r="N96" s="9">
        <f t="shared" si="5"/>
        <v>12091.65</v>
      </c>
      <c r="O96" s="9">
        <f t="shared" si="6"/>
        <v>22741.89</v>
      </c>
      <c r="P96" s="11">
        <v>6753.48</v>
      </c>
      <c r="Q96" s="9"/>
      <c r="R96" s="4">
        <f t="shared" si="7"/>
        <v>29495.37</v>
      </c>
      <c r="S96" s="6">
        <v>3437.5300000000007</v>
      </c>
    </row>
    <row r="97" spans="1:19" x14ac:dyDescent="0.25">
      <c r="A97" s="16" t="s">
        <v>396</v>
      </c>
      <c r="B97" s="17" t="s">
        <v>436</v>
      </c>
      <c r="C97" s="19"/>
      <c r="D97" s="12">
        <v>30471.1</v>
      </c>
      <c r="E97" s="8">
        <v>0</v>
      </c>
      <c r="F97" s="8">
        <v>0</v>
      </c>
      <c r="G97" s="8">
        <v>1805.09</v>
      </c>
      <c r="H97" s="8">
        <v>0</v>
      </c>
      <c r="I97" s="8">
        <v>0</v>
      </c>
      <c r="J97" s="9">
        <f t="shared" si="4"/>
        <v>32276.19</v>
      </c>
      <c r="K97" s="9"/>
      <c r="L97" s="8">
        <v>9960.65</v>
      </c>
      <c r="M97" s="8">
        <v>0</v>
      </c>
      <c r="N97" s="9">
        <f t="shared" si="5"/>
        <v>20808.89</v>
      </c>
      <c r="O97" s="9">
        <f t="shared" si="6"/>
        <v>11467.3</v>
      </c>
      <c r="P97" s="11">
        <v>1446.25</v>
      </c>
      <c r="Q97" s="9"/>
      <c r="R97" s="4">
        <f t="shared" si="7"/>
        <v>12913.55</v>
      </c>
      <c r="S97" s="6">
        <v>10848.24</v>
      </c>
    </row>
    <row r="98" spans="1:19" x14ac:dyDescent="0.25">
      <c r="A98" s="16" t="s">
        <v>397</v>
      </c>
      <c r="B98" s="17" t="s">
        <v>436</v>
      </c>
      <c r="C98" s="19"/>
      <c r="D98" s="12">
        <v>30471.1</v>
      </c>
      <c r="E98" s="8">
        <v>0</v>
      </c>
      <c r="F98" s="8">
        <v>0</v>
      </c>
      <c r="G98" s="8">
        <v>1796.4</v>
      </c>
      <c r="H98" s="8">
        <v>0</v>
      </c>
      <c r="I98" s="8">
        <v>0</v>
      </c>
      <c r="J98" s="9">
        <f t="shared" si="4"/>
        <v>32267.5</v>
      </c>
      <c r="K98" s="9"/>
      <c r="L98" s="8">
        <v>10064.92</v>
      </c>
      <c r="M98" s="8">
        <v>0</v>
      </c>
      <c r="N98" s="9">
        <f t="shared" si="5"/>
        <v>25389.360000000001</v>
      </c>
      <c r="O98" s="9">
        <f t="shared" si="6"/>
        <v>6878.1399999999994</v>
      </c>
      <c r="P98" s="11">
        <v>1446.25</v>
      </c>
      <c r="Q98" s="9"/>
      <c r="R98" s="4">
        <f t="shared" si="7"/>
        <v>8324.39</v>
      </c>
      <c r="S98" s="6">
        <v>15324.44</v>
      </c>
    </row>
    <row r="99" spans="1:19" x14ac:dyDescent="0.25">
      <c r="A99" s="16" t="s">
        <v>398</v>
      </c>
      <c r="B99" s="17" t="s">
        <v>436</v>
      </c>
      <c r="C99" s="19"/>
      <c r="D99" s="12">
        <v>30471.1</v>
      </c>
      <c r="E99" s="8">
        <v>0</v>
      </c>
      <c r="F99" s="8">
        <v>0</v>
      </c>
      <c r="G99" s="8">
        <v>2363.4499999999998</v>
      </c>
      <c r="H99" s="8">
        <v>0</v>
      </c>
      <c r="I99" s="8">
        <v>0</v>
      </c>
      <c r="J99" s="9">
        <f t="shared" si="4"/>
        <v>32834.549999999996</v>
      </c>
      <c r="K99" s="9"/>
      <c r="L99" s="8">
        <v>0</v>
      </c>
      <c r="M99" s="8">
        <v>0</v>
      </c>
      <c r="N99" s="9">
        <f t="shared" si="5"/>
        <v>9367.57</v>
      </c>
      <c r="O99" s="9">
        <f t="shared" si="6"/>
        <v>23466.979999999996</v>
      </c>
      <c r="P99" s="11">
        <v>1446.25</v>
      </c>
      <c r="Q99" s="9"/>
      <c r="R99" s="4">
        <f t="shared" si="7"/>
        <v>24913.229999999996</v>
      </c>
      <c r="S99" s="6">
        <v>9367.57</v>
      </c>
    </row>
    <row r="100" spans="1:19" x14ac:dyDescent="0.25">
      <c r="A100" s="16" t="s">
        <v>399</v>
      </c>
      <c r="B100" s="17" t="s">
        <v>436</v>
      </c>
      <c r="C100" s="19"/>
      <c r="D100" s="12">
        <v>30471.1</v>
      </c>
      <c r="E100" s="8">
        <v>0</v>
      </c>
      <c r="F100" s="8">
        <v>0</v>
      </c>
      <c r="G100" s="8">
        <v>2363.4499999999998</v>
      </c>
      <c r="H100" s="8">
        <v>0</v>
      </c>
      <c r="I100" s="8">
        <v>0</v>
      </c>
      <c r="J100" s="9">
        <f t="shared" si="4"/>
        <v>32834.549999999996</v>
      </c>
      <c r="K100" s="9"/>
      <c r="L100" s="8">
        <v>0</v>
      </c>
      <c r="M100" s="8">
        <v>0</v>
      </c>
      <c r="N100" s="9">
        <f t="shared" si="5"/>
        <v>7565.18</v>
      </c>
      <c r="O100" s="9">
        <f t="shared" si="6"/>
        <v>25269.369999999995</v>
      </c>
      <c r="P100" s="11">
        <v>0</v>
      </c>
      <c r="Q100" s="9"/>
      <c r="R100" s="4">
        <f t="shared" si="7"/>
        <v>25269.369999999995</v>
      </c>
      <c r="S100" s="6">
        <v>7565.18</v>
      </c>
    </row>
    <row r="101" spans="1:19" x14ac:dyDescent="0.25">
      <c r="A101" s="16" t="s">
        <v>30</v>
      </c>
      <c r="B101" s="17" t="s">
        <v>47</v>
      </c>
      <c r="C101" s="18" t="s">
        <v>51</v>
      </c>
      <c r="D101" s="12">
        <v>30471.1</v>
      </c>
      <c r="E101" s="12">
        <v>0</v>
      </c>
      <c r="F101" s="12">
        <v>5484.8</v>
      </c>
      <c r="G101" s="8">
        <v>0</v>
      </c>
      <c r="H101" s="8">
        <v>11254.33</v>
      </c>
      <c r="I101" s="8">
        <v>3351.82</v>
      </c>
      <c r="J101" s="9">
        <f t="shared" si="4"/>
        <v>50562.05</v>
      </c>
      <c r="K101" s="13"/>
      <c r="L101" s="8">
        <v>15251.89</v>
      </c>
      <c r="M101" s="12">
        <v>2192.9</v>
      </c>
      <c r="N101" s="9">
        <f t="shared" si="5"/>
        <v>25277.58</v>
      </c>
      <c r="O101" s="9">
        <f t="shared" si="6"/>
        <v>25284.47</v>
      </c>
      <c r="P101" s="11">
        <v>22529.74</v>
      </c>
      <c r="Q101" s="9"/>
      <c r="R101" s="4">
        <f t="shared" si="7"/>
        <v>47814.210000000006</v>
      </c>
      <c r="S101" s="5">
        <v>7832.7900000000009</v>
      </c>
    </row>
    <row r="102" spans="1:19" x14ac:dyDescent="0.25">
      <c r="A102" s="16" t="s">
        <v>265</v>
      </c>
      <c r="B102" s="17" t="s">
        <v>309</v>
      </c>
      <c r="C102" s="18" t="s">
        <v>328</v>
      </c>
      <c r="D102" s="8">
        <v>27500.17</v>
      </c>
      <c r="E102" s="8">
        <v>9166.7099999999991</v>
      </c>
      <c r="F102" s="8">
        <v>0</v>
      </c>
      <c r="G102" s="8">
        <v>0</v>
      </c>
      <c r="H102" s="8">
        <v>11254.33</v>
      </c>
      <c r="I102" s="8">
        <v>0</v>
      </c>
      <c r="J102" s="9">
        <f t="shared" si="4"/>
        <v>47921.21</v>
      </c>
      <c r="K102" s="9"/>
      <c r="L102" s="8">
        <v>10678.53</v>
      </c>
      <c r="M102" s="8">
        <v>2903.88</v>
      </c>
      <c r="N102" s="9">
        <f t="shared" si="5"/>
        <v>19291.010000000002</v>
      </c>
      <c r="O102" s="9">
        <f t="shared" si="6"/>
        <v>28630.199999999997</v>
      </c>
      <c r="P102" s="11">
        <v>6729.34</v>
      </c>
      <c r="Q102" s="9"/>
      <c r="R102" s="4">
        <f t="shared" si="7"/>
        <v>35359.539999999994</v>
      </c>
      <c r="S102" s="6">
        <v>5708.6</v>
      </c>
    </row>
    <row r="103" spans="1:19" x14ac:dyDescent="0.25">
      <c r="A103" s="16" t="s">
        <v>400</v>
      </c>
      <c r="B103" s="17" t="s">
        <v>436</v>
      </c>
      <c r="C103" s="19"/>
      <c r="D103" s="12">
        <v>30471.1</v>
      </c>
      <c r="E103" s="8">
        <v>0</v>
      </c>
      <c r="F103" s="8">
        <v>0</v>
      </c>
      <c r="G103" s="8">
        <v>1800.75</v>
      </c>
      <c r="H103" s="8">
        <v>0</v>
      </c>
      <c r="I103" s="8">
        <v>0</v>
      </c>
      <c r="J103" s="9">
        <f t="shared" si="4"/>
        <v>32271.85</v>
      </c>
      <c r="K103" s="9"/>
      <c r="L103" s="8">
        <v>10012.780000000001</v>
      </c>
      <c r="M103" s="8">
        <v>0</v>
      </c>
      <c r="N103" s="9">
        <f t="shared" si="5"/>
        <v>23888.91</v>
      </c>
      <c r="O103" s="9">
        <f t="shared" si="6"/>
        <v>8382.9399999999987</v>
      </c>
      <c r="P103" s="11">
        <v>0</v>
      </c>
      <c r="Q103" s="9"/>
      <c r="R103" s="4">
        <f t="shared" si="7"/>
        <v>8382.9399999999987</v>
      </c>
      <c r="S103" s="6">
        <v>13876.13</v>
      </c>
    </row>
    <row r="104" spans="1:19" x14ac:dyDescent="0.25">
      <c r="A104" s="16" t="s">
        <v>98</v>
      </c>
      <c r="B104" s="17" t="s">
        <v>157</v>
      </c>
      <c r="C104" s="18" t="s">
        <v>188</v>
      </c>
      <c r="D104" s="8">
        <v>28947.55</v>
      </c>
      <c r="E104" s="8">
        <v>0</v>
      </c>
      <c r="F104" s="8">
        <v>0</v>
      </c>
      <c r="G104" s="8">
        <v>0</v>
      </c>
      <c r="H104" s="8">
        <v>9649.18</v>
      </c>
      <c r="I104" s="8">
        <v>0</v>
      </c>
      <c r="J104" s="9">
        <f t="shared" si="4"/>
        <v>38596.729999999996</v>
      </c>
      <c r="K104" s="9"/>
      <c r="L104" s="8">
        <v>12610.57</v>
      </c>
      <c r="M104" s="8">
        <v>0</v>
      </c>
      <c r="N104" s="9">
        <f t="shared" si="5"/>
        <v>24751.119999999999</v>
      </c>
      <c r="O104" s="9">
        <f t="shared" si="6"/>
        <v>13845.609999999997</v>
      </c>
      <c r="P104" s="11">
        <v>20005.16</v>
      </c>
      <c r="Q104" s="9"/>
      <c r="R104" s="4">
        <f t="shared" si="7"/>
        <v>33850.769999999997</v>
      </c>
      <c r="S104" s="6">
        <v>12140.55</v>
      </c>
    </row>
    <row r="105" spans="1:19" x14ac:dyDescent="0.25">
      <c r="A105" s="16" t="s">
        <v>401</v>
      </c>
      <c r="B105" s="17" t="s">
        <v>436</v>
      </c>
      <c r="C105" s="19"/>
      <c r="D105" s="12">
        <v>30471.1</v>
      </c>
      <c r="E105" s="8">
        <v>0</v>
      </c>
      <c r="F105" s="8">
        <v>0</v>
      </c>
      <c r="G105" s="8">
        <v>1796.4</v>
      </c>
      <c r="H105" s="8">
        <v>0</v>
      </c>
      <c r="I105" s="8">
        <v>0</v>
      </c>
      <c r="J105" s="9">
        <f t="shared" si="4"/>
        <v>32267.5</v>
      </c>
      <c r="K105" s="9"/>
      <c r="L105" s="8">
        <v>10064.92</v>
      </c>
      <c r="M105" s="8">
        <v>0</v>
      </c>
      <c r="N105" s="9">
        <f t="shared" si="5"/>
        <v>19582.3</v>
      </c>
      <c r="O105" s="9">
        <f t="shared" si="6"/>
        <v>12685.2</v>
      </c>
      <c r="P105" s="11">
        <v>1446.25</v>
      </c>
      <c r="Q105" s="9"/>
      <c r="R105" s="4">
        <f t="shared" si="7"/>
        <v>14131.45</v>
      </c>
      <c r="S105" s="6">
        <v>9517.3799999999992</v>
      </c>
    </row>
    <row r="106" spans="1:19" x14ac:dyDescent="0.25">
      <c r="A106" s="16" t="s">
        <v>31</v>
      </c>
      <c r="B106" s="17" t="s">
        <v>47</v>
      </c>
      <c r="C106" s="18" t="s">
        <v>52</v>
      </c>
      <c r="D106" s="12">
        <v>30471.1</v>
      </c>
      <c r="E106" s="12">
        <v>0</v>
      </c>
      <c r="F106" s="12">
        <v>0</v>
      </c>
      <c r="G106" s="8">
        <v>15235.55</v>
      </c>
      <c r="H106" s="8">
        <v>10157.030000000001</v>
      </c>
      <c r="I106" s="8">
        <v>3351.82</v>
      </c>
      <c r="J106" s="9">
        <f t="shared" si="4"/>
        <v>59215.499999999993</v>
      </c>
      <c r="K106" s="13"/>
      <c r="L106" s="8">
        <v>13992.73</v>
      </c>
      <c r="M106" s="12">
        <v>0</v>
      </c>
      <c r="N106" s="9">
        <f t="shared" si="5"/>
        <v>22768.99</v>
      </c>
      <c r="O106" s="9">
        <f t="shared" si="6"/>
        <v>36446.509999999995</v>
      </c>
      <c r="P106" s="11">
        <v>7523.98</v>
      </c>
      <c r="Q106" s="9"/>
      <c r="R106" s="4">
        <f t="shared" si="7"/>
        <v>43970.489999999991</v>
      </c>
      <c r="S106" s="5">
        <v>8776.260000000002</v>
      </c>
    </row>
    <row r="107" spans="1:19" x14ac:dyDescent="0.25">
      <c r="A107" s="16" t="s">
        <v>99</v>
      </c>
      <c r="B107" s="17" t="s">
        <v>157</v>
      </c>
      <c r="C107" s="22" t="s">
        <v>189</v>
      </c>
      <c r="D107" s="8">
        <v>28947.55</v>
      </c>
      <c r="E107" s="8">
        <v>0</v>
      </c>
      <c r="F107" s="8">
        <v>0</v>
      </c>
      <c r="G107" s="8">
        <v>14473.78</v>
      </c>
      <c r="H107" s="8">
        <v>9649.18</v>
      </c>
      <c r="I107" s="8">
        <v>0</v>
      </c>
      <c r="J107" s="9">
        <f t="shared" si="4"/>
        <v>53070.51</v>
      </c>
      <c r="K107" s="9"/>
      <c r="L107" s="8">
        <v>11359.49</v>
      </c>
      <c r="M107" s="8">
        <v>0</v>
      </c>
      <c r="N107" s="9">
        <f t="shared" si="5"/>
        <v>24668.83</v>
      </c>
      <c r="O107" s="9">
        <f t="shared" si="6"/>
        <v>28401.68</v>
      </c>
      <c r="P107" s="11">
        <v>35942.36</v>
      </c>
      <c r="Q107" s="9"/>
      <c r="R107" s="4">
        <f t="shared" si="7"/>
        <v>64344.04</v>
      </c>
      <c r="S107" s="6">
        <v>13309.340000000002</v>
      </c>
    </row>
    <row r="108" spans="1:19" x14ac:dyDescent="0.25">
      <c r="A108" s="16" t="s">
        <v>402</v>
      </c>
      <c r="B108" s="17" t="s">
        <v>436</v>
      </c>
      <c r="C108" s="19"/>
      <c r="D108" s="12">
        <v>30471.1</v>
      </c>
      <c r="E108" s="8">
        <v>0</v>
      </c>
      <c r="F108" s="8">
        <v>0</v>
      </c>
      <c r="G108" s="8">
        <v>1805.09</v>
      </c>
      <c r="H108" s="8">
        <v>0</v>
      </c>
      <c r="I108" s="8">
        <v>0</v>
      </c>
      <c r="J108" s="9">
        <f t="shared" si="4"/>
        <v>32276.19</v>
      </c>
      <c r="K108" s="9"/>
      <c r="L108" s="8">
        <v>9960.65</v>
      </c>
      <c r="M108" s="8">
        <v>0</v>
      </c>
      <c r="N108" s="9">
        <f t="shared" si="5"/>
        <v>24849.77</v>
      </c>
      <c r="O108" s="9">
        <f t="shared" si="6"/>
        <v>7426.4199999999983</v>
      </c>
      <c r="P108" s="11">
        <v>1446.25</v>
      </c>
      <c r="Q108" s="9"/>
      <c r="R108" s="4">
        <f t="shared" si="7"/>
        <v>8872.6699999999983</v>
      </c>
      <c r="S108" s="6">
        <v>14889.12</v>
      </c>
    </row>
    <row r="109" spans="1:19" x14ac:dyDescent="0.25">
      <c r="A109" s="16" t="s">
        <v>403</v>
      </c>
      <c r="B109" s="17" t="s">
        <v>436</v>
      </c>
      <c r="C109" s="19"/>
      <c r="D109" s="12">
        <v>30471.1</v>
      </c>
      <c r="E109" s="8">
        <v>0</v>
      </c>
      <c r="F109" s="8">
        <v>0</v>
      </c>
      <c r="G109" s="8">
        <v>1800.75</v>
      </c>
      <c r="H109" s="8">
        <v>0</v>
      </c>
      <c r="I109" s="8">
        <v>0</v>
      </c>
      <c r="J109" s="9">
        <f t="shared" si="4"/>
        <v>32271.85</v>
      </c>
      <c r="K109" s="9"/>
      <c r="L109" s="8">
        <v>9538.4699999999993</v>
      </c>
      <c r="M109" s="8">
        <v>0</v>
      </c>
      <c r="N109" s="9">
        <f t="shared" si="5"/>
        <v>26248.83</v>
      </c>
      <c r="O109" s="9">
        <f t="shared" si="6"/>
        <v>6023.0199999999968</v>
      </c>
      <c r="P109" s="11">
        <v>1446.25</v>
      </c>
      <c r="Q109" s="9"/>
      <c r="R109" s="4">
        <f t="shared" si="7"/>
        <v>7469.2699999999968</v>
      </c>
      <c r="S109" s="6">
        <v>16710.36</v>
      </c>
    </row>
    <row r="110" spans="1:19" x14ac:dyDescent="0.25">
      <c r="A110" s="16" t="s">
        <v>100</v>
      </c>
      <c r="B110" s="17" t="s">
        <v>157</v>
      </c>
      <c r="C110" s="18" t="s">
        <v>190</v>
      </c>
      <c r="D110" s="8">
        <v>28947.55</v>
      </c>
      <c r="E110" s="8">
        <v>0</v>
      </c>
      <c r="F110" s="8">
        <v>4265.95</v>
      </c>
      <c r="G110" s="8">
        <v>0</v>
      </c>
      <c r="H110" s="8">
        <v>11071.17</v>
      </c>
      <c r="I110" s="8">
        <v>0</v>
      </c>
      <c r="J110" s="9">
        <f t="shared" si="4"/>
        <v>44284.67</v>
      </c>
      <c r="K110" s="9"/>
      <c r="L110" s="8">
        <v>10328.99</v>
      </c>
      <c r="M110" s="8">
        <v>0</v>
      </c>
      <c r="N110" s="9">
        <f t="shared" si="5"/>
        <v>15753.72</v>
      </c>
      <c r="O110" s="9">
        <f t="shared" si="6"/>
        <v>28530.949999999997</v>
      </c>
      <c r="P110" s="11">
        <v>6994.81</v>
      </c>
      <c r="Q110" s="9"/>
      <c r="R110" s="4">
        <f t="shared" si="7"/>
        <v>35525.759999999995</v>
      </c>
      <c r="S110" s="6">
        <v>5424.73</v>
      </c>
    </row>
    <row r="111" spans="1:19" x14ac:dyDescent="0.25">
      <c r="A111" s="16" t="s">
        <v>404</v>
      </c>
      <c r="B111" s="17" t="s">
        <v>436</v>
      </c>
      <c r="C111" s="19"/>
      <c r="D111" s="12">
        <v>30471.1</v>
      </c>
      <c r="E111" s="8">
        <v>0</v>
      </c>
      <c r="F111" s="8">
        <v>0</v>
      </c>
      <c r="G111" s="8">
        <v>1809.44</v>
      </c>
      <c r="H111" s="8">
        <v>0</v>
      </c>
      <c r="I111" s="8">
        <v>0</v>
      </c>
      <c r="J111" s="9">
        <f t="shared" si="4"/>
        <v>32280.539999999997</v>
      </c>
      <c r="K111" s="9"/>
      <c r="L111" s="8">
        <v>9908.51</v>
      </c>
      <c r="M111" s="8">
        <v>0</v>
      </c>
      <c r="N111" s="9">
        <f t="shared" si="5"/>
        <v>19912.5</v>
      </c>
      <c r="O111" s="9">
        <f t="shared" si="6"/>
        <v>12368.039999999997</v>
      </c>
      <c r="P111" s="11">
        <v>1446.25</v>
      </c>
      <c r="Q111" s="9"/>
      <c r="R111" s="4">
        <f t="shared" si="7"/>
        <v>13814.289999999997</v>
      </c>
      <c r="S111" s="6">
        <v>10003.99</v>
      </c>
    </row>
    <row r="112" spans="1:19" x14ac:dyDescent="0.25">
      <c r="A112" s="16" t="s">
        <v>101</v>
      </c>
      <c r="B112" s="17" t="s">
        <v>157</v>
      </c>
      <c r="C112" s="18" t="s">
        <v>191</v>
      </c>
      <c r="D112" s="8">
        <v>28947.55</v>
      </c>
      <c r="E112" s="8">
        <v>0</v>
      </c>
      <c r="F112" s="8">
        <v>0</v>
      </c>
      <c r="G112" s="8">
        <v>0</v>
      </c>
      <c r="H112" s="8">
        <v>9649.18</v>
      </c>
      <c r="I112" s="8">
        <v>0</v>
      </c>
      <c r="J112" s="9">
        <f t="shared" si="4"/>
        <v>38596.729999999996</v>
      </c>
      <c r="K112" s="9"/>
      <c r="L112" s="8">
        <v>8764.7999999999993</v>
      </c>
      <c r="M112" s="8">
        <v>0</v>
      </c>
      <c r="N112" s="9">
        <f t="shared" si="5"/>
        <v>13849</v>
      </c>
      <c r="O112" s="9">
        <f t="shared" si="6"/>
        <v>24747.729999999996</v>
      </c>
      <c r="P112" s="11">
        <v>6922.42</v>
      </c>
      <c r="Q112" s="9"/>
      <c r="R112" s="4">
        <f t="shared" si="7"/>
        <v>31670.149999999994</v>
      </c>
      <c r="S112" s="6">
        <v>5084.2000000000007</v>
      </c>
    </row>
    <row r="113" spans="1:19" x14ac:dyDescent="0.25">
      <c r="A113" s="16" t="s">
        <v>266</v>
      </c>
      <c r="B113" s="17" t="s">
        <v>309</v>
      </c>
      <c r="C113" s="18" t="s">
        <v>329</v>
      </c>
      <c r="D113" s="8">
        <v>27500.17</v>
      </c>
      <c r="E113" s="8">
        <v>12463.51</v>
      </c>
      <c r="F113" s="8">
        <v>0</v>
      </c>
      <c r="G113" s="8">
        <v>0</v>
      </c>
      <c r="H113" s="8">
        <v>11254.33</v>
      </c>
      <c r="I113" s="8">
        <v>0</v>
      </c>
      <c r="J113" s="9">
        <f t="shared" si="4"/>
        <v>51218.01</v>
      </c>
      <c r="K113" s="9"/>
      <c r="L113" s="8">
        <v>10678.53</v>
      </c>
      <c r="M113" s="8">
        <v>6200.68</v>
      </c>
      <c r="N113" s="9">
        <f t="shared" si="5"/>
        <v>21913.759999999998</v>
      </c>
      <c r="O113" s="9">
        <f t="shared" si="6"/>
        <v>29304.250000000004</v>
      </c>
      <c r="P113" s="11">
        <v>6994.81</v>
      </c>
      <c r="Q113" s="9"/>
      <c r="R113" s="4">
        <f t="shared" si="7"/>
        <v>36299.060000000005</v>
      </c>
      <c r="S113" s="6">
        <v>5034.5499999999993</v>
      </c>
    </row>
    <row r="114" spans="1:19" x14ac:dyDescent="0.25">
      <c r="A114" s="16" t="s">
        <v>267</v>
      </c>
      <c r="B114" s="17" t="s">
        <v>309</v>
      </c>
      <c r="C114" s="18" t="s">
        <v>330</v>
      </c>
      <c r="D114" s="8">
        <v>27500.17</v>
      </c>
      <c r="E114" s="8">
        <v>9166.7099999999991</v>
      </c>
      <c r="F114" s="8">
        <v>0</v>
      </c>
      <c r="G114" s="8">
        <v>0</v>
      </c>
      <c r="H114" s="8">
        <v>11254.33</v>
      </c>
      <c r="I114" s="8">
        <v>0</v>
      </c>
      <c r="J114" s="9">
        <f t="shared" si="4"/>
        <v>47921.21</v>
      </c>
      <c r="K114" s="9"/>
      <c r="L114" s="8">
        <v>10678.53</v>
      </c>
      <c r="M114" s="8">
        <v>2903.88</v>
      </c>
      <c r="N114" s="9">
        <f t="shared" si="5"/>
        <v>31368.579999999998</v>
      </c>
      <c r="O114" s="9">
        <f t="shared" si="6"/>
        <v>16552.63</v>
      </c>
      <c r="P114" s="11">
        <v>6922.42</v>
      </c>
      <c r="Q114" s="9"/>
      <c r="R114" s="4">
        <f t="shared" si="7"/>
        <v>23475.050000000003</v>
      </c>
      <c r="S114" s="6">
        <v>17786.169999999998</v>
      </c>
    </row>
    <row r="115" spans="1:19" x14ac:dyDescent="0.25">
      <c r="A115" s="16" t="s">
        <v>102</v>
      </c>
      <c r="B115" s="17" t="s">
        <v>157</v>
      </c>
      <c r="C115" s="18" t="s">
        <v>192</v>
      </c>
      <c r="D115" s="8">
        <v>28947.55</v>
      </c>
      <c r="E115" s="8">
        <v>0</v>
      </c>
      <c r="F115" s="8">
        <v>0</v>
      </c>
      <c r="G115" s="8">
        <v>0</v>
      </c>
      <c r="H115" s="8">
        <v>9649.18</v>
      </c>
      <c r="I115" s="8">
        <v>0</v>
      </c>
      <c r="J115" s="9">
        <f t="shared" si="4"/>
        <v>38596.729999999996</v>
      </c>
      <c r="K115" s="9"/>
      <c r="L115" s="8">
        <v>12662.7</v>
      </c>
      <c r="M115" s="8">
        <v>0</v>
      </c>
      <c r="N115" s="9">
        <f t="shared" si="5"/>
        <v>18755.68</v>
      </c>
      <c r="O115" s="9">
        <f t="shared" si="6"/>
        <v>19841.049999999996</v>
      </c>
      <c r="P115" s="11">
        <v>6994.81</v>
      </c>
      <c r="Q115" s="9"/>
      <c r="R115" s="4">
        <f t="shared" si="7"/>
        <v>26835.859999999997</v>
      </c>
      <c r="S115" s="6">
        <v>6092.98</v>
      </c>
    </row>
    <row r="116" spans="1:19" x14ac:dyDescent="0.25">
      <c r="A116" s="16" t="s">
        <v>268</v>
      </c>
      <c r="B116" s="17" t="s">
        <v>309</v>
      </c>
      <c r="C116" s="18" t="s">
        <v>331</v>
      </c>
      <c r="D116" s="8">
        <v>27500.17</v>
      </c>
      <c r="E116" s="8">
        <v>0</v>
      </c>
      <c r="F116" s="8">
        <v>0</v>
      </c>
      <c r="G116" s="8">
        <v>0</v>
      </c>
      <c r="H116" s="8">
        <v>9166.7199999999993</v>
      </c>
      <c r="I116" s="8">
        <v>0</v>
      </c>
      <c r="J116" s="9">
        <f t="shared" si="4"/>
        <v>36666.89</v>
      </c>
      <c r="K116" s="9"/>
      <c r="L116" s="8">
        <v>8277.8799999999992</v>
      </c>
      <c r="M116" s="8">
        <v>0</v>
      </c>
      <c r="N116" s="9">
        <f t="shared" si="5"/>
        <v>14532.98</v>
      </c>
      <c r="O116" s="9">
        <f t="shared" si="6"/>
        <v>22133.91</v>
      </c>
      <c r="P116" s="11">
        <v>19144.71</v>
      </c>
      <c r="Q116" s="9"/>
      <c r="R116" s="4">
        <f t="shared" si="7"/>
        <v>41278.619999999995</v>
      </c>
      <c r="S116" s="6">
        <v>6255.1</v>
      </c>
    </row>
    <row r="117" spans="1:19" x14ac:dyDescent="0.25">
      <c r="A117" s="16" t="s">
        <v>269</v>
      </c>
      <c r="B117" s="17" t="s">
        <v>309</v>
      </c>
      <c r="C117" s="18" t="s">
        <v>332</v>
      </c>
      <c r="D117" s="8">
        <v>27500.17</v>
      </c>
      <c r="E117" s="8">
        <v>0</v>
      </c>
      <c r="F117" s="8">
        <v>0</v>
      </c>
      <c r="G117" s="8">
        <v>0</v>
      </c>
      <c r="H117" s="8">
        <v>9166.7199999999993</v>
      </c>
      <c r="I117" s="8">
        <v>0</v>
      </c>
      <c r="J117" s="9">
        <f t="shared" si="4"/>
        <v>36666.89</v>
      </c>
      <c r="K117" s="9"/>
      <c r="L117" s="8">
        <v>8382.15</v>
      </c>
      <c r="M117" s="8">
        <v>0</v>
      </c>
      <c r="N117" s="9">
        <f t="shared" si="5"/>
        <v>15469.5</v>
      </c>
      <c r="O117" s="9">
        <f t="shared" si="6"/>
        <v>21197.39</v>
      </c>
      <c r="P117" s="11">
        <v>18300.02</v>
      </c>
      <c r="Q117" s="9"/>
      <c r="R117" s="4">
        <f t="shared" si="7"/>
        <v>39497.410000000003</v>
      </c>
      <c r="S117" s="6">
        <v>7087.35</v>
      </c>
    </row>
    <row r="118" spans="1:19" x14ac:dyDescent="0.25">
      <c r="A118" s="16" t="s">
        <v>270</v>
      </c>
      <c r="B118" s="17" t="s">
        <v>309</v>
      </c>
      <c r="C118" s="18" t="s">
        <v>368</v>
      </c>
      <c r="D118" s="8">
        <v>27500.17</v>
      </c>
      <c r="E118" s="8">
        <v>550</v>
      </c>
      <c r="F118" s="8">
        <v>0</v>
      </c>
      <c r="G118" s="8">
        <v>0</v>
      </c>
      <c r="H118" s="8">
        <v>9350.06</v>
      </c>
      <c r="I118" s="8">
        <v>0</v>
      </c>
      <c r="J118" s="9">
        <f t="shared" si="4"/>
        <v>37400.229999999996</v>
      </c>
      <c r="K118" s="9"/>
      <c r="L118" s="8">
        <v>8531.69</v>
      </c>
      <c r="M118" s="8">
        <v>0</v>
      </c>
      <c r="N118" s="9">
        <f t="shared" si="5"/>
        <v>18361.09</v>
      </c>
      <c r="O118" s="9">
        <f t="shared" si="6"/>
        <v>19039.139999999996</v>
      </c>
      <c r="P118" s="11">
        <v>34253.65</v>
      </c>
      <c r="Q118" s="9"/>
      <c r="R118" s="4">
        <f t="shared" si="7"/>
        <v>53292.789999999994</v>
      </c>
      <c r="S118" s="6">
        <v>9829.4</v>
      </c>
    </row>
    <row r="119" spans="1:19" x14ac:dyDescent="0.25">
      <c r="A119" s="16" t="s">
        <v>271</v>
      </c>
      <c r="B119" s="17" t="s">
        <v>309</v>
      </c>
      <c r="C119" s="18" t="s">
        <v>333</v>
      </c>
      <c r="D119" s="8">
        <v>27500.17</v>
      </c>
      <c r="E119" s="8">
        <v>9407.94</v>
      </c>
      <c r="F119" s="8">
        <v>0</v>
      </c>
      <c r="G119" s="8">
        <v>0</v>
      </c>
      <c r="H119" s="8">
        <v>11254.33</v>
      </c>
      <c r="I119" s="8">
        <v>0</v>
      </c>
      <c r="J119" s="9">
        <f t="shared" si="4"/>
        <v>48162.44</v>
      </c>
      <c r="K119" s="9"/>
      <c r="L119" s="8">
        <v>10678.53</v>
      </c>
      <c r="M119" s="8">
        <v>3145.11</v>
      </c>
      <c r="N119" s="9">
        <f t="shared" si="5"/>
        <v>18325.84</v>
      </c>
      <c r="O119" s="9">
        <f t="shared" si="6"/>
        <v>29836.600000000002</v>
      </c>
      <c r="P119" s="11">
        <v>6753.48</v>
      </c>
      <c r="Q119" s="9"/>
      <c r="R119" s="4">
        <f t="shared" si="7"/>
        <v>36590.080000000002</v>
      </c>
      <c r="S119" s="6">
        <v>4502.1999999999989</v>
      </c>
    </row>
    <row r="120" spans="1:19" x14ac:dyDescent="0.25">
      <c r="A120" s="16" t="s">
        <v>103</v>
      </c>
      <c r="B120" s="17" t="s">
        <v>157</v>
      </c>
      <c r="C120" s="18" t="s">
        <v>193</v>
      </c>
      <c r="D120" s="8">
        <v>28947.55</v>
      </c>
      <c r="E120" s="8">
        <v>0</v>
      </c>
      <c r="F120" s="8">
        <v>0</v>
      </c>
      <c r="G120" s="8">
        <v>0</v>
      </c>
      <c r="H120" s="8">
        <v>9649.18</v>
      </c>
      <c r="I120" s="8">
        <v>0</v>
      </c>
      <c r="J120" s="9">
        <f t="shared" si="4"/>
        <v>38596.729999999996</v>
      </c>
      <c r="K120" s="9"/>
      <c r="L120" s="8">
        <v>8764.7999999999993</v>
      </c>
      <c r="M120" s="8">
        <v>0</v>
      </c>
      <c r="N120" s="9">
        <f t="shared" si="5"/>
        <v>14582.36</v>
      </c>
      <c r="O120" s="9">
        <f t="shared" si="6"/>
        <v>24014.369999999995</v>
      </c>
      <c r="P120" s="11">
        <v>7523.98</v>
      </c>
      <c r="Q120" s="9"/>
      <c r="R120" s="4">
        <f t="shared" si="7"/>
        <v>31538.349999999995</v>
      </c>
      <c r="S120" s="6">
        <v>5817.5600000000013</v>
      </c>
    </row>
    <row r="121" spans="1:19" x14ac:dyDescent="0.25">
      <c r="A121" s="16" t="s">
        <v>405</v>
      </c>
      <c r="B121" s="17" t="s">
        <v>436</v>
      </c>
      <c r="C121" s="19"/>
      <c r="D121" s="12">
        <v>30471.1</v>
      </c>
      <c r="E121" s="8">
        <v>0</v>
      </c>
      <c r="F121" s="8">
        <v>0</v>
      </c>
      <c r="G121" s="8">
        <v>1792.06</v>
      </c>
      <c r="H121" s="8">
        <v>0</v>
      </c>
      <c r="I121" s="8">
        <v>0</v>
      </c>
      <c r="J121" s="9">
        <f t="shared" si="4"/>
        <v>32263.16</v>
      </c>
      <c r="K121" s="9"/>
      <c r="L121" s="8">
        <v>10117.06</v>
      </c>
      <c r="M121" s="8">
        <v>0</v>
      </c>
      <c r="N121" s="9">
        <f t="shared" si="5"/>
        <v>16976.939999999999</v>
      </c>
      <c r="O121" s="9">
        <f t="shared" si="6"/>
        <v>15286.220000000001</v>
      </c>
      <c r="P121" s="11">
        <v>1446.25</v>
      </c>
      <c r="Q121" s="9"/>
      <c r="R121" s="4">
        <f t="shared" si="7"/>
        <v>16732.47</v>
      </c>
      <c r="S121" s="6">
        <v>6859.8799999999992</v>
      </c>
    </row>
    <row r="122" spans="1:19" x14ac:dyDescent="0.25">
      <c r="A122" s="16" t="s">
        <v>104</v>
      </c>
      <c r="B122" s="17" t="s">
        <v>157</v>
      </c>
      <c r="C122" s="18" t="s">
        <v>194</v>
      </c>
      <c r="D122" s="8">
        <v>28947.55</v>
      </c>
      <c r="E122" s="8">
        <v>7719.34</v>
      </c>
      <c r="F122" s="8">
        <v>0</v>
      </c>
      <c r="G122" s="8">
        <v>2894.75</v>
      </c>
      <c r="H122" s="8">
        <v>11254.33</v>
      </c>
      <c r="I122" s="8">
        <v>0</v>
      </c>
      <c r="J122" s="9">
        <f t="shared" si="4"/>
        <v>50815.97</v>
      </c>
      <c r="K122" s="9"/>
      <c r="L122" s="8">
        <v>12035.02</v>
      </c>
      <c r="M122" s="8">
        <v>2903.89</v>
      </c>
      <c r="N122" s="9">
        <f t="shared" si="5"/>
        <v>19598.7</v>
      </c>
      <c r="O122" s="9">
        <f t="shared" si="6"/>
        <v>31217.27</v>
      </c>
      <c r="P122" s="11">
        <v>7139.6</v>
      </c>
      <c r="Q122" s="9"/>
      <c r="R122" s="4">
        <f t="shared" si="7"/>
        <v>38356.870000000003</v>
      </c>
      <c r="S122" s="6">
        <v>4659.7900000000009</v>
      </c>
    </row>
    <row r="123" spans="1:19" x14ac:dyDescent="0.25">
      <c r="A123" s="16" t="s">
        <v>105</v>
      </c>
      <c r="B123" s="17" t="s">
        <v>157</v>
      </c>
      <c r="C123" s="18" t="s">
        <v>195</v>
      </c>
      <c r="D123" s="8">
        <v>28947.55</v>
      </c>
      <c r="E123" s="8">
        <v>7719.34</v>
      </c>
      <c r="F123" s="8">
        <v>0</v>
      </c>
      <c r="G123" s="8">
        <v>0</v>
      </c>
      <c r="H123" s="8">
        <v>11254.33</v>
      </c>
      <c r="I123" s="8">
        <v>0</v>
      </c>
      <c r="J123" s="9">
        <f t="shared" si="4"/>
        <v>47921.22</v>
      </c>
      <c r="K123" s="9"/>
      <c r="L123" s="8">
        <v>14324.09</v>
      </c>
      <c r="M123" s="8">
        <v>2903.89</v>
      </c>
      <c r="N123" s="9">
        <f t="shared" si="5"/>
        <v>24126.71</v>
      </c>
      <c r="O123" s="9">
        <f t="shared" si="6"/>
        <v>23794.510000000002</v>
      </c>
      <c r="P123" s="11">
        <v>7139.6</v>
      </c>
      <c r="Q123" s="9"/>
      <c r="R123" s="4">
        <f t="shared" si="7"/>
        <v>30934.11</v>
      </c>
      <c r="S123" s="6">
        <v>6898.73</v>
      </c>
    </row>
    <row r="124" spans="1:19" x14ac:dyDescent="0.25">
      <c r="A124" s="16" t="s">
        <v>406</v>
      </c>
      <c r="B124" s="17" t="s">
        <v>436</v>
      </c>
      <c r="C124" s="19"/>
      <c r="D124" s="12">
        <v>30471.1</v>
      </c>
      <c r="E124" s="8">
        <v>0</v>
      </c>
      <c r="F124" s="8">
        <v>0</v>
      </c>
      <c r="G124" s="8">
        <v>1796.4</v>
      </c>
      <c r="H124" s="8">
        <v>0</v>
      </c>
      <c r="I124" s="8">
        <v>0</v>
      </c>
      <c r="J124" s="9">
        <f t="shared" si="4"/>
        <v>32267.5</v>
      </c>
      <c r="K124" s="9"/>
      <c r="L124" s="8">
        <v>10064.92</v>
      </c>
      <c r="M124" s="8">
        <v>0</v>
      </c>
      <c r="N124" s="9">
        <f t="shared" si="5"/>
        <v>16924.8</v>
      </c>
      <c r="O124" s="9">
        <f t="shared" si="6"/>
        <v>15342.7</v>
      </c>
      <c r="P124" s="11">
        <v>0</v>
      </c>
      <c r="Q124" s="9"/>
      <c r="R124" s="4">
        <f t="shared" si="7"/>
        <v>15342.7</v>
      </c>
      <c r="S124" s="6">
        <v>6859.8799999999992</v>
      </c>
    </row>
    <row r="125" spans="1:19" x14ac:dyDescent="0.25">
      <c r="A125" s="16" t="s">
        <v>106</v>
      </c>
      <c r="B125" s="17" t="s">
        <v>157</v>
      </c>
      <c r="C125" s="18" t="s">
        <v>196</v>
      </c>
      <c r="D125" s="8">
        <v>28947.55</v>
      </c>
      <c r="E125" s="8">
        <v>3859.68</v>
      </c>
      <c r="F125" s="8">
        <v>0</v>
      </c>
      <c r="G125" s="8">
        <v>0</v>
      </c>
      <c r="H125" s="8">
        <v>9970.82</v>
      </c>
      <c r="I125" s="8">
        <v>0</v>
      </c>
      <c r="J125" s="9">
        <f t="shared" si="4"/>
        <v>42778.049999999996</v>
      </c>
      <c r="K125" s="9"/>
      <c r="L125" s="8">
        <v>9177.9</v>
      </c>
      <c r="M125" s="8">
        <v>0</v>
      </c>
      <c r="N125" s="9">
        <f t="shared" si="5"/>
        <v>16596.05</v>
      </c>
      <c r="O125" s="9">
        <f t="shared" si="6"/>
        <v>26181.999999999996</v>
      </c>
      <c r="P125" s="11">
        <v>6922.42</v>
      </c>
      <c r="Q125" s="9"/>
      <c r="R125" s="4">
        <f t="shared" si="7"/>
        <v>33104.42</v>
      </c>
      <c r="S125" s="6">
        <v>7418.15</v>
      </c>
    </row>
    <row r="126" spans="1:19" x14ac:dyDescent="0.25">
      <c r="A126" s="16" t="s">
        <v>272</v>
      </c>
      <c r="B126" s="17" t="s">
        <v>309</v>
      </c>
      <c r="C126" s="18" t="s">
        <v>334</v>
      </c>
      <c r="D126" s="8">
        <v>27500.17</v>
      </c>
      <c r="E126" s="8">
        <v>9166.7099999999991</v>
      </c>
      <c r="F126" s="8">
        <v>0</v>
      </c>
      <c r="G126" s="8">
        <v>0</v>
      </c>
      <c r="H126" s="8">
        <v>11254.33</v>
      </c>
      <c r="I126" s="8">
        <v>0</v>
      </c>
      <c r="J126" s="9">
        <f t="shared" si="4"/>
        <v>47921.21</v>
      </c>
      <c r="K126" s="9"/>
      <c r="L126" s="8">
        <v>10678.53</v>
      </c>
      <c r="M126" s="8">
        <v>2903.88</v>
      </c>
      <c r="N126" s="9">
        <f t="shared" si="5"/>
        <v>19869.760000000002</v>
      </c>
      <c r="O126" s="9">
        <f t="shared" si="6"/>
        <v>28051.449999999997</v>
      </c>
      <c r="P126" s="11">
        <v>6994.81</v>
      </c>
      <c r="Q126" s="9"/>
      <c r="R126" s="4">
        <f t="shared" si="7"/>
        <v>35046.259999999995</v>
      </c>
      <c r="S126" s="6">
        <v>6287.35</v>
      </c>
    </row>
    <row r="127" spans="1:19" x14ac:dyDescent="0.25">
      <c r="A127" s="16" t="s">
        <v>407</v>
      </c>
      <c r="B127" s="17" t="s">
        <v>436</v>
      </c>
      <c r="C127" s="19"/>
      <c r="D127" s="12">
        <v>30471.1</v>
      </c>
      <c r="E127" s="8">
        <v>0</v>
      </c>
      <c r="F127" s="8">
        <v>0</v>
      </c>
      <c r="G127" s="8">
        <v>2363.4499999999998</v>
      </c>
      <c r="H127" s="8">
        <v>0</v>
      </c>
      <c r="I127" s="8">
        <v>0</v>
      </c>
      <c r="J127" s="9">
        <f t="shared" si="4"/>
        <v>32834.549999999996</v>
      </c>
      <c r="K127" s="9"/>
      <c r="L127" s="8">
        <v>0</v>
      </c>
      <c r="M127" s="8">
        <v>0</v>
      </c>
      <c r="N127" s="9">
        <f t="shared" si="5"/>
        <v>6363.12</v>
      </c>
      <c r="O127" s="9">
        <f t="shared" si="6"/>
        <v>26471.429999999997</v>
      </c>
      <c r="P127" s="11">
        <v>1446.25</v>
      </c>
      <c r="Q127" s="9"/>
      <c r="R127" s="4">
        <f t="shared" si="7"/>
        <v>27917.679999999997</v>
      </c>
      <c r="S127" s="6">
        <v>6363.12</v>
      </c>
    </row>
    <row r="128" spans="1:19" x14ac:dyDescent="0.25">
      <c r="A128" s="16" t="s">
        <v>408</v>
      </c>
      <c r="B128" s="17" t="s">
        <v>436</v>
      </c>
      <c r="C128" s="19"/>
      <c r="D128" s="12">
        <v>17844.689999999999</v>
      </c>
      <c r="E128" s="8">
        <v>0</v>
      </c>
      <c r="F128" s="8">
        <v>0</v>
      </c>
      <c r="G128" s="8">
        <v>1069.49</v>
      </c>
      <c r="H128" s="8">
        <v>0</v>
      </c>
      <c r="I128" s="8">
        <v>0</v>
      </c>
      <c r="J128" s="9">
        <f t="shared" si="4"/>
        <v>18914.18</v>
      </c>
      <c r="K128" s="9"/>
      <c r="L128" s="8">
        <v>3307.38</v>
      </c>
      <c r="M128" s="8">
        <v>0</v>
      </c>
      <c r="N128" s="9">
        <f t="shared" si="5"/>
        <v>9802.8799999999992</v>
      </c>
      <c r="O128" s="9">
        <f t="shared" si="6"/>
        <v>9111.3000000000011</v>
      </c>
      <c r="P128" s="11">
        <v>0</v>
      </c>
      <c r="Q128" s="9"/>
      <c r="R128" s="4">
        <f t="shared" si="7"/>
        <v>9111.3000000000011</v>
      </c>
      <c r="S128" s="6">
        <v>6495.4999999999991</v>
      </c>
    </row>
    <row r="129" spans="1:19" x14ac:dyDescent="0.25">
      <c r="A129" s="16" t="s">
        <v>409</v>
      </c>
      <c r="B129" s="17" t="s">
        <v>436</v>
      </c>
      <c r="C129" s="19"/>
      <c r="D129" s="12">
        <v>30471.1</v>
      </c>
      <c r="E129" s="8">
        <v>0</v>
      </c>
      <c r="F129" s="8">
        <v>0</v>
      </c>
      <c r="G129" s="8">
        <v>1805.09</v>
      </c>
      <c r="H129" s="8">
        <v>0</v>
      </c>
      <c r="I129" s="8">
        <v>0</v>
      </c>
      <c r="J129" s="9">
        <f t="shared" si="4"/>
        <v>32276.19</v>
      </c>
      <c r="K129" s="9"/>
      <c r="L129" s="8">
        <v>9960.65</v>
      </c>
      <c r="M129" s="8">
        <v>0</v>
      </c>
      <c r="N129" s="9">
        <f t="shared" si="5"/>
        <v>24926.85</v>
      </c>
      <c r="O129" s="9">
        <f t="shared" si="6"/>
        <v>7349.34</v>
      </c>
      <c r="P129" s="11">
        <v>1446.25</v>
      </c>
      <c r="Q129" s="9"/>
      <c r="R129" s="4">
        <f t="shared" si="7"/>
        <v>8795.59</v>
      </c>
      <c r="S129" s="6">
        <v>14966.2</v>
      </c>
    </row>
    <row r="130" spans="1:19" x14ac:dyDescent="0.25">
      <c r="A130" s="16" t="s">
        <v>410</v>
      </c>
      <c r="B130" s="17" t="s">
        <v>436</v>
      </c>
      <c r="C130" s="19"/>
      <c r="D130" s="12">
        <v>30471.1</v>
      </c>
      <c r="E130" s="8">
        <v>0</v>
      </c>
      <c r="F130" s="14">
        <v>0</v>
      </c>
      <c r="G130" s="8">
        <v>1800.75</v>
      </c>
      <c r="H130" s="8">
        <v>0</v>
      </c>
      <c r="I130" s="8">
        <v>0</v>
      </c>
      <c r="J130" s="9">
        <f t="shared" si="4"/>
        <v>32271.85</v>
      </c>
      <c r="K130" s="9"/>
      <c r="L130" s="8">
        <v>10012.780000000001</v>
      </c>
      <c r="M130" s="8">
        <v>0</v>
      </c>
      <c r="N130" s="9">
        <f t="shared" si="5"/>
        <v>20615.53</v>
      </c>
      <c r="O130" s="9">
        <f t="shared" si="6"/>
        <v>11656.32</v>
      </c>
      <c r="P130" s="11">
        <v>1446.25</v>
      </c>
      <c r="Q130" s="9"/>
      <c r="R130" s="4">
        <f t="shared" si="7"/>
        <v>13102.57</v>
      </c>
      <c r="S130" s="6">
        <v>10602.749999999998</v>
      </c>
    </row>
    <row r="131" spans="1:19" x14ac:dyDescent="0.25">
      <c r="A131" s="16" t="s">
        <v>107</v>
      </c>
      <c r="B131" s="17" t="s">
        <v>157</v>
      </c>
      <c r="C131" s="23" t="s">
        <v>197</v>
      </c>
      <c r="D131" s="8">
        <v>28947.55</v>
      </c>
      <c r="E131" s="11">
        <v>0</v>
      </c>
      <c r="F131" s="8">
        <v>0</v>
      </c>
      <c r="G131" s="10">
        <v>0</v>
      </c>
      <c r="H131" s="8">
        <v>9649.18</v>
      </c>
      <c r="I131" s="8">
        <v>0</v>
      </c>
      <c r="J131" s="9">
        <f t="shared" si="4"/>
        <v>38596.729999999996</v>
      </c>
      <c r="K131" s="9"/>
      <c r="L131" s="8">
        <v>8869.08</v>
      </c>
      <c r="M131" s="8">
        <v>0</v>
      </c>
      <c r="N131" s="9">
        <f t="shared" si="5"/>
        <v>12671.4</v>
      </c>
      <c r="O131" s="9">
        <f t="shared" si="6"/>
        <v>25925.329999999994</v>
      </c>
      <c r="P131" s="11">
        <v>19860.37</v>
      </c>
      <c r="Q131" s="9"/>
      <c r="R131" s="4">
        <f t="shared" si="7"/>
        <v>45785.7</v>
      </c>
      <c r="S131" s="6">
        <v>3802.32</v>
      </c>
    </row>
    <row r="132" spans="1:19" x14ac:dyDescent="0.25">
      <c r="A132" s="16" t="s">
        <v>108</v>
      </c>
      <c r="B132" s="17" t="s">
        <v>157</v>
      </c>
      <c r="C132" s="18" t="s">
        <v>198</v>
      </c>
      <c r="D132" s="8">
        <v>28947.55</v>
      </c>
      <c r="E132" s="11">
        <v>7719.34</v>
      </c>
      <c r="F132" s="8">
        <v>0</v>
      </c>
      <c r="G132" s="10">
        <v>3216.39</v>
      </c>
      <c r="H132" s="8">
        <v>11254.33</v>
      </c>
      <c r="I132" s="8">
        <v>0</v>
      </c>
      <c r="J132" s="9">
        <f t="shared" si="4"/>
        <v>51137.61</v>
      </c>
      <c r="K132" s="9"/>
      <c r="L132" s="8">
        <v>16100.09</v>
      </c>
      <c r="M132" s="8">
        <v>2903.89</v>
      </c>
      <c r="N132" s="9">
        <f t="shared" si="5"/>
        <v>24659.52</v>
      </c>
      <c r="O132" s="9">
        <f t="shared" si="6"/>
        <v>26478.09</v>
      </c>
      <c r="P132" s="11">
        <v>6922.42</v>
      </c>
      <c r="Q132" s="9"/>
      <c r="R132" s="4">
        <f t="shared" si="7"/>
        <v>33400.51</v>
      </c>
      <c r="S132" s="6">
        <v>5655.5400000000009</v>
      </c>
    </row>
    <row r="133" spans="1:19" x14ac:dyDescent="0.25">
      <c r="A133" s="16" t="s">
        <v>109</v>
      </c>
      <c r="B133" s="17" t="s">
        <v>157</v>
      </c>
      <c r="C133" s="18" t="s">
        <v>199</v>
      </c>
      <c r="D133" s="8">
        <v>28947.55</v>
      </c>
      <c r="E133" s="11">
        <v>0</v>
      </c>
      <c r="F133" s="8">
        <v>4265.95</v>
      </c>
      <c r="G133" s="10">
        <v>0</v>
      </c>
      <c r="H133" s="8">
        <v>11071.17</v>
      </c>
      <c r="I133" s="8">
        <v>0</v>
      </c>
      <c r="J133" s="9">
        <f t="shared" si="4"/>
        <v>44284.67</v>
      </c>
      <c r="K133" s="9"/>
      <c r="L133" s="8">
        <v>14174.75</v>
      </c>
      <c r="M133" s="8">
        <v>0</v>
      </c>
      <c r="N133" s="9">
        <f t="shared" si="5"/>
        <v>19686.490000000002</v>
      </c>
      <c r="O133" s="9">
        <f t="shared" si="6"/>
        <v>24598.179999999997</v>
      </c>
      <c r="P133" s="11">
        <v>7139.6</v>
      </c>
      <c r="Q133" s="9"/>
      <c r="R133" s="4">
        <f t="shared" si="7"/>
        <v>31737.78</v>
      </c>
      <c r="S133" s="6">
        <v>5511.7400000000016</v>
      </c>
    </row>
    <row r="134" spans="1:19" x14ac:dyDescent="0.25">
      <c r="A134" s="16" t="s">
        <v>110</v>
      </c>
      <c r="B134" s="17" t="s">
        <v>157</v>
      </c>
      <c r="C134" s="18" t="s">
        <v>200</v>
      </c>
      <c r="D134" s="8">
        <v>28947.55</v>
      </c>
      <c r="E134" s="11">
        <v>2894.76</v>
      </c>
      <c r="F134" s="8">
        <v>4265.95</v>
      </c>
      <c r="G134" s="10">
        <v>0</v>
      </c>
      <c r="H134" s="8">
        <v>11071.17</v>
      </c>
      <c r="I134" s="8">
        <v>0</v>
      </c>
      <c r="J134" s="9">
        <f t="shared" si="4"/>
        <v>47179.429999999993</v>
      </c>
      <c r="K134" s="9"/>
      <c r="L134" s="8">
        <v>14221.59</v>
      </c>
      <c r="M134" s="8">
        <v>2345.2600000000002</v>
      </c>
      <c r="N134" s="9">
        <f t="shared" si="5"/>
        <v>25375.829999999998</v>
      </c>
      <c r="O134" s="9">
        <f t="shared" si="6"/>
        <v>21803.599999999995</v>
      </c>
      <c r="P134" s="11">
        <v>19787.98</v>
      </c>
      <c r="Q134" s="9"/>
      <c r="R134" s="4">
        <f t="shared" si="7"/>
        <v>41591.579999999994</v>
      </c>
      <c r="S134" s="6">
        <v>8808.98</v>
      </c>
    </row>
    <row r="135" spans="1:19" x14ac:dyDescent="0.25">
      <c r="A135" s="16" t="s">
        <v>273</v>
      </c>
      <c r="B135" s="17" t="s">
        <v>309</v>
      </c>
      <c r="C135" s="18" t="s">
        <v>369</v>
      </c>
      <c r="D135" s="8">
        <v>27500.17</v>
      </c>
      <c r="E135" s="11">
        <v>9166.7099999999991</v>
      </c>
      <c r="F135" s="8">
        <v>0</v>
      </c>
      <c r="G135" s="10">
        <v>15235.56</v>
      </c>
      <c r="H135" s="8">
        <v>11254.33</v>
      </c>
      <c r="I135" s="8">
        <v>0</v>
      </c>
      <c r="J135" s="9">
        <f t="shared" si="4"/>
        <v>63156.77</v>
      </c>
      <c r="K135" s="9"/>
      <c r="L135" s="8">
        <v>10678.53</v>
      </c>
      <c r="M135" s="8">
        <v>2903.88</v>
      </c>
      <c r="N135" s="9">
        <f t="shared" si="5"/>
        <v>20520.29</v>
      </c>
      <c r="O135" s="9">
        <f t="shared" si="6"/>
        <v>42636.479999999996</v>
      </c>
      <c r="P135" s="11">
        <v>6077.73</v>
      </c>
      <c r="Q135" s="9"/>
      <c r="R135" s="4">
        <f t="shared" si="7"/>
        <v>48714.209999999992</v>
      </c>
      <c r="S135" s="6">
        <v>6937.8799999999992</v>
      </c>
    </row>
    <row r="136" spans="1:19" x14ac:dyDescent="0.25">
      <c r="A136" s="16" t="s">
        <v>411</v>
      </c>
      <c r="B136" s="17" t="s">
        <v>436</v>
      </c>
      <c r="C136" s="19"/>
      <c r="D136" s="12">
        <v>30471.1</v>
      </c>
      <c r="E136" s="11">
        <v>0</v>
      </c>
      <c r="F136" s="8">
        <v>0</v>
      </c>
      <c r="G136" s="10">
        <v>1813.78</v>
      </c>
      <c r="H136" s="8">
        <v>0</v>
      </c>
      <c r="I136" s="8">
        <v>0</v>
      </c>
      <c r="J136" s="9">
        <f t="shared" si="4"/>
        <v>32284.879999999997</v>
      </c>
      <c r="K136" s="9"/>
      <c r="L136" s="8">
        <v>9804.23</v>
      </c>
      <c r="M136" s="8">
        <v>0</v>
      </c>
      <c r="N136" s="9">
        <f t="shared" si="5"/>
        <v>18031.73</v>
      </c>
      <c r="O136" s="9">
        <f t="shared" si="6"/>
        <v>14253.149999999998</v>
      </c>
      <c r="P136" s="11">
        <v>0</v>
      </c>
      <c r="Q136" s="9"/>
      <c r="R136" s="4">
        <f t="shared" si="7"/>
        <v>14253.149999999998</v>
      </c>
      <c r="S136" s="6">
        <v>8227.5</v>
      </c>
    </row>
    <row r="137" spans="1:19" x14ac:dyDescent="0.25">
      <c r="A137" s="16" t="s">
        <v>111</v>
      </c>
      <c r="B137" s="17" t="s">
        <v>157</v>
      </c>
      <c r="C137" s="18" t="s">
        <v>201</v>
      </c>
      <c r="D137" s="8">
        <v>28947.55</v>
      </c>
      <c r="E137" s="11">
        <v>0</v>
      </c>
      <c r="F137" s="8">
        <v>0</v>
      </c>
      <c r="G137" s="10">
        <v>0</v>
      </c>
      <c r="H137" s="8">
        <v>9649.18</v>
      </c>
      <c r="I137" s="8">
        <v>3184.23</v>
      </c>
      <c r="J137" s="9">
        <f t="shared" si="4"/>
        <v>41780.959999999999</v>
      </c>
      <c r="K137" s="9"/>
      <c r="L137" s="8">
        <v>11859.99</v>
      </c>
      <c r="M137" s="8">
        <v>0</v>
      </c>
      <c r="N137" s="9">
        <f t="shared" si="5"/>
        <v>27523.66</v>
      </c>
      <c r="O137" s="9">
        <f t="shared" si="6"/>
        <v>14257.3</v>
      </c>
      <c r="P137" s="11">
        <v>7523.98</v>
      </c>
      <c r="Q137" s="9"/>
      <c r="R137" s="4">
        <f t="shared" si="7"/>
        <v>21781.279999999999</v>
      </c>
      <c r="S137" s="6">
        <v>15663.67</v>
      </c>
    </row>
    <row r="138" spans="1:19" x14ac:dyDescent="0.25">
      <c r="A138" s="16" t="s">
        <v>412</v>
      </c>
      <c r="B138" s="17" t="s">
        <v>436</v>
      </c>
      <c r="C138" s="19"/>
      <c r="D138" s="12">
        <v>21156.12</v>
      </c>
      <c r="E138" s="11">
        <v>0</v>
      </c>
      <c r="F138" s="8">
        <v>0</v>
      </c>
      <c r="G138" s="10">
        <v>1295.53</v>
      </c>
      <c r="H138" s="8">
        <v>0</v>
      </c>
      <c r="I138" s="8">
        <v>0</v>
      </c>
      <c r="J138" s="9">
        <f t="shared" si="4"/>
        <v>22451.649999999998</v>
      </c>
      <c r="K138" s="9"/>
      <c r="L138" s="8">
        <v>3529.19</v>
      </c>
      <c r="M138" s="8">
        <v>0</v>
      </c>
      <c r="N138" s="9">
        <f t="shared" si="5"/>
        <v>9877.74</v>
      </c>
      <c r="O138" s="9">
        <f t="shared" si="6"/>
        <v>12573.909999999998</v>
      </c>
      <c r="P138" s="11">
        <v>0</v>
      </c>
      <c r="Q138" s="9"/>
      <c r="R138" s="4">
        <f t="shared" si="7"/>
        <v>12573.909999999998</v>
      </c>
      <c r="S138" s="6">
        <v>6348.5499999999993</v>
      </c>
    </row>
    <row r="139" spans="1:19" x14ac:dyDescent="0.25">
      <c r="A139" s="16" t="s">
        <v>274</v>
      </c>
      <c r="B139" s="17" t="s">
        <v>309</v>
      </c>
      <c r="C139" s="18" t="s">
        <v>335</v>
      </c>
      <c r="D139" s="8">
        <v>27500.17</v>
      </c>
      <c r="E139" s="11">
        <v>3361.13</v>
      </c>
      <c r="F139" s="8">
        <v>0</v>
      </c>
      <c r="G139" s="10">
        <v>0</v>
      </c>
      <c r="H139" s="8">
        <v>10287.1</v>
      </c>
      <c r="I139" s="8">
        <v>0</v>
      </c>
      <c r="J139" s="9">
        <f t="shared" si="4"/>
        <v>41148.400000000001</v>
      </c>
      <c r="K139" s="9"/>
      <c r="L139" s="8">
        <v>9562.43</v>
      </c>
      <c r="M139" s="8">
        <v>0</v>
      </c>
      <c r="N139" s="9">
        <f t="shared" si="5"/>
        <v>14647.56</v>
      </c>
      <c r="O139" s="9">
        <f t="shared" si="6"/>
        <v>26500.840000000004</v>
      </c>
      <c r="P139" s="11">
        <v>20469.599999999999</v>
      </c>
      <c r="Q139" s="9"/>
      <c r="R139" s="4">
        <f t="shared" si="7"/>
        <v>46970.44</v>
      </c>
      <c r="S139" s="6">
        <v>5085.1299999999992</v>
      </c>
    </row>
    <row r="140" spans="1:19" x14ac:dyDescent="0.25">
      <c r="A140" s="16" t="s">
        <v>413</v>
      </c>
      <c r="B140" s="17" t="s">
        <v>436</v>
      </c>
      <c r="C140" s="19"/>
      <c r="D140" s="12">
        <v>30471.1</v>
      </c>
      <c r="E140" s="11">
        <v>0</v>
      </c>
      <c r="F140" s="8">
        <v>0</v>
      </c>
      <c r="G140" s="10">
        <v>1809.44</v>
      </c>
      <c r="H140" s="8">
        <v>0</v>
      </c>
      <c r="I140" s="8">
        <v>0</v>
      </c>
      <c r="J140" s="9">
        <f t="shared" si="4"/>
        <v>32280.539999999997</v>
      </c>
      <c r="K140" s="9"/>
      <c r="L140" s="8">
        <v>9908.51</v>
      </c>
      <c r="M140" s="8">
        <v>0</v>
      </c>
      <c r="N140" s="9">
        <f t="shared" si="5"/>
        <v>21110.87</v>
      </c>
      <c r="O140" s="9">
        <f t="shared" si="6"/>
        <v>11169.669999999998</v>
      </c>
      <c r="P140" s="11">
        <v>1446.25</v>
      </c>
      <c r="Q140" s="9"/>
      <c r="R140" s="4">
        <f t="shared" si="7"/>
        <v>12615.919999999998</v>
      </c>
      <c r="S140" s="6">
        <v>11202.359999999999</v>
      </c>
    </row>
    <row r="141" spans="1:19" x14ac:dyDescent="0.25">
      <c r="A141" s="16" t="s">
        <v>414</v>
      </c>
      <c r="B141" s="17" t="s">
        <v>436</v>
      </c>
      <c r="C141" s="19"/>
      <c r="D141" s="12">
        <v>30471.1</v>
      </c>
      <c r="E141" s="11">
        <v>0</v>
      </c>
      <c r="F141" s="8">
        <v>0</v>
      </c>
      <c r="G141" s="10">
        <v>1792.06</v>
      </c>
      <c r="H141" s="8">
        <v>0</v>
      </c>
      <c r="I141" s="8">
        <v>0</v>
      </c>
      <c r="J141" s="9">
        <f t="shared" si="4"/>
        <v>32263.16</v>
      </c>
      <c r="K141" s="9"/>
      <c r="L141" s="8">
        <v>10117.06</v>
      </c>
      <c r="M141" s="8">
        <v>0</v>
      </c>
      <c r="N141" s="9">
        <f t="shared" si="5"/>
        <v>18249.32</v>
      </c>
      <c r="O141" s="9">
        <f t="shared" si="6"/>
        <v>14013.84</v>
      </c>
      <c r="P141" s="11">
        <v>1446.25</v>
      </c>
      <c r="Q141" s="9"/>
      <c r="R141" s="4">
        <f t="shared" si="7"/>
        <v>15460.09</v>
      </c>
      <c r="S141" s="6">
        <v>8132.26</v>
      </c>
    </row>
    <row r="142" spans="1:19" x14ac:dyDescent="0.25">
      <c r="A142" s="16" t="s">
        <v>32</v>
      </c>
      <c r="B142" s="17" t="s">
        <v>47</v>
      </c>
      <c r="C142" s="18" t="s">
        <v>53</v>
      </c>
      <c r="D142" s="12">
        <v>30471.1</v>
      </c>
      <c r="E142" s="15">
        <v>0</v>
      </c>
      <c r="F142" s="12">
        <v>4875.38</v>
      </c>
      <c r="G142" s="10">
        <v>0</v>
      </c>
      <c r="H142" s="8">
        <v>11254.33</v>
      </c>
      <c r="I142" s="8">
        <v>3351.82</v>
      </c>
      <c r="J142" s="9">
        <f t="shared" si="4"/>
        <v>49952.63</v>
      </c>
      <c r="K142" s="13"/>
      <c r="L142" s="8">
        <v>15147.62</v>
      </c>
      <c r="M142" s="12">
        <v>1583.48</v>
      </c>
      <c r="N142" s="9">
        <f t="shared" si="5"/>
        <v>24063.61</v>
      </c>
      <c r="O142" s="9">
        <f t="shared" si="6"/>
        <v>25889.019999999997</v>
      </c>
      <c r="P142" s="11">
        <v>6994.81</v>
      </c>
      <c r="Q142" s="9"/>
      <c r="R142" s="4">
        <f t="shared" si="7"/>
        <v>32883.829999999994</v>
      </c>
      <c r="S142" s="5">
        <v>7332.51</v>
      </c>
    </row>
    <row r="143" spans="1:19" x14ac:dyDescent="0.25">
      <c r="A143" s="16" t="s">
        <v>33</v>
      </c>
      <c r="B143" s="17" t="s">
        <v>47</v>
      </c>
      <c r="C143" s="18" t="s">
        <v>54</v>
      </c>
      <c r="D143" s="12">
        <v>30471.1</v>
      </c>
      <c r="E143" s="15">
        <v>0</v>
      </c>
      <c r="F143" s="12">
        <v>5484.8</v>
      </c>
      <c r="G143" s="10">
        <v>0</v>
      </c>
      <c r="H143" s="8">
        <v>11254.33</v>
      </c>
      <c r="I143" s="8">
        <v>3351.82</v>
      </c>
      <c r="J143" s="9">
        <f t="shared" si="4"/>
        <v>50562.05</v>
      </c>
      <c r="K143" s="13"/>
      <c r="L143" s="8">
        <v>15199.76</v>
      </c>
      <c r="M143" s="12">
        <v>2192.9</v>
      </c>
      <c r="N143" s="9">
        <f t="shared" si="5"/>
        <v>30633.37</v>
      </c>
      <c r="O143" s="9">
        <f t="shared" si="6"/>
        <v>19928.680000000004</v>
      </c>
      <c r="P143" s="11">
        <v>7139.6</v>
      </c>
      <c r="Q143" s="9"/>
      <c r="R143" s="4">
        <f t="shared" si="7"/>
        <v>27068.280000000006</v>
      </c>
      <c r="S143" s="5">
        <v>13240.71</v>
      </c>
    </row>
    <row r="144" spans="1:19" x14ac:dyDescent="0.25">
      <c r="A144" s="16" t="s">
        <v>34</v>
      </c>
      <c r="B144" s="17" t="s">
        <v>47</v>
      </c>
      <c r="C144" s="18" t="s">
        <v>55</v>
      </c>
      <c r="D144" s="12">
        <v>30471.1</v>
      </c>
      <c r="E144" s="15">
        <v>0</v>
      </c>
      <c r="F144" s="12">
        <v>5484.8</v>
      </c>
      <c r="G144" s="10">
        <v>0</v>
      </c>
      <c r="H144" s="8">
        <v>11254.33</v>
      </c>
      <c r="I144" s="8">
        <v>3351.82</v>
      </c>
      <c r="J144" s="9">
        <f t="shared" si="4"/>
        <v>50562.05</v>
      </c>
      <c r="K144" s="13"/>
      <c r="L144" s="8">
        <v>15147.62</v>
      </c>
      <c r="M144" s="12">
        <v>2192.9</v>
      </c>
      <c r="N144" s="9">
        <f t="shared" si="5"/>
        <v>31064.239999999998</v>
      </c>
      <c r="O144" s="9">
        <f t="shared" si="6"/>
        <v>19497.810000000005</v>
      </c>
      <c r="P144" s="11">
        <v>40757.81</v>
      </c>
      <c r="Q144" s="9"/>
      <c r="R144" s="4">
        <f t="shared" si="7"/>
        <v>60255.62</v>
      </c>
      <c r="S144" s="5">
        <v>13723.72</v>
      </c>
    </row>
    <row r="145" spans="1:19" x14ac:dyDescent="0.25">
      <c r="A145" s="16" t="s">
        <v>112</v>
      </c>
      <c r="B145" s="17" t="s">
        <v>157</v>
      </c>
      <c r="C145" s="18" t="s">
        <v>202</v>
      </c>
      <c r="D145" s="8">
        <v>28947.55</v>
      </c>
      <c r="E145" s="11">
        <v>0</v>
      </c>
      <c r="F145" s="8">
        <v>0</v>
      </c>
      <c r="G145" s="10">
        <v>0</v>
      </c>
      <c r="H145" s="8">
        <v>9649.18</v>
      </c>
      <c r="I145" s="8">
        <v>3184.23</v>
      </c>
      <c r="J145" s="9">
        <f t="shared" si="4"/>
        <v>41780.959999999999</v>
      </c>
      <c r="K145" s="9"/>
      <c r="L145" s="8">
        <v>13538.37</v>
      </c>
      <c r="M145" s="8">
        <v>0</v>
      </c>
      <c r="N145" s="9">
        <f t="shared" si="5"/>
        <v>24257.279999999999</v>
      </c>
      <c r="O145" s="9">
        <f t="shared" si="6"/>
        <v>17523.68</v>
      </c>
      <c r="P145" s="11">
        <v>7139.6</v>
      </c>
      <c r="Q145" s="9"/>
      <c r="R145" s="4">
        <f t="shared" si="7"/>
        <v>24663.279999999999</v>
      </c>
      <c r="S145" s="6">
        <v>10718.909999999998</v>
      </c>
    </row>
    <row r="146" spans="1:19" x14ac:dyDescent="0.25">
      <c r="A146" s="16" t="s">
        <v>275</v>
      </c>
      <c r="B146" s="17" t="s">
        <v>309</v>
      </c>
      <c r="C146" s="18" t="s">
        <v>336</v>
      </c>
      <c r="D146" s="8">
        <v>27500.17</v>
      </c>
      <c r="E146" s="11">
        <v>0</v>
      </c>
      <c r="F146" s="8">
        <v>0</v>
      </c>
      <c r="G146" s="10">
        <v>0</v>
      </c>
      <c r="H146" s="8">
        <v>9166.7199999999993</v>
      </c>
      <c r="I146" s="8">
        <v>0</v>
      </c>
      <c r="J146" s="9">
        <f t="shared" si="4"/>
        <v>36666.89</v>
      </c>
      <c r="K146" s="9"/>
      <c r="L146" s="8">
        <v>8330.02</v>
      </c>
      <c r="M146" s="8">
        <v>0</v>
      </c>
      <c r="N146" s="9">
        <f t="shared" si="5"/>
        <v>15825.06</v>
      </c>
      <c r="O146" s="9">
        <f t="shared" si="6"/>
        <v>20841.830000000002</v>
      </c>
      <c r="P146" s="11">
        <v>18300.02</v>
      </c>
      <c r="Q146" s="9"/>
      <c r="R146" s="4">
        <f t="shared" si="7"/>
        <v>39141.850000000006</v>
      </c>
      <c r="S146" s="6">
        <v>7495.0399999999991</v>
      </c>
    </row>
    <row r="147" spans="1:19" x14ac:dyDescent="0.25">
      <c r="A147" s="16" t="s">
        <v>276</v>
      </c>
      <c r="B147" s="17" t="s">
        <v>309</v>
      </c>
      <c r="C147" s="18" t="s">
        <v>371</v>
      </c>
      <c r="D147" s="8">
        <v>27500.17</v>
      </c>
      <c r="E147" s="11">
        <v>0</v>
      </c>
      <c r="F147" s="8">
        <v>0</v>
      </c>
      <c r="G147" s="10">
        <v>0</v>
      </c>
      <c r="H147" s="8">
        <v>9166.7199999999993</v>
      </c>
      <c r="I147" s="8">
        <v>0</v>
      </c>
      <c r="J147" s="9">
        <f t="shared" si="4"/>
        <v>36666.89</v>
      </c>
      <c r="K147" s="9"/>
      <c r="L147" s="8">
        <v>8277.8799999999992</v>
      </c>
      <c r="M147" s="8">
        <v>0</v>
      </c>
      <c r="N147" s="9">
        <f t="shared" si="5"/>
        <v>11715.41</v>
      </c>
      <c r="O147" s="9">
        <f t="shared" si="6"/>
        <v>24951.48</v>
      </c>
      <c r="P147" s="11">
        <v>6922.42</v>
      </c>
      <c r="Q147" s="9"/>
      <c r="R147" s="4">
        <f t="shared" si="7"/>
        <v>31873.9</v>
      </c>
      <c r="S147" s="6">
        <v>3437.5300000000007</v>
      </c>
    </row>
    <row r="148" spans="1:19" x14ac:dyDescent="0.25">
      <c r="A148" s="16" t="s">
        <v>277</v>
      </c>
      <c r="B148" s="17" t="s">
        <v>309</v>
      </c>
      <c r="C148" s="18" t="s">
        <v>337</v>
      </c>
      <c r="D148" s="8">
        <v>27500.17</v>
      </c>
      <c r="E148" s="11">
        <v>4824.59</v>
      </c>
      <c r="F148" s="8">
        <v>0</v>
      </c>
      <c r="G148" s="10">
        <v>0</v>
      </c>
      <c r="H148" s="8">
        <v>10774.92</v>
      </c>
      <c r="I148" s="8">
        <v>0</v>
      </c>
      <c r="J148" s="9">
        <f t="shared" si="4"/>
        <v>43099.68</v>
      </c>
      <c r="K148" s="9"/>
      <c r="L148" s="8">
        <v>10099.030000000001</v>
      </c>
      <c r="M148" s="8">
        <v>0</v>
      </c>
      <c r="N148" s="9">
        <f t="shared" si="5"/>
        <v>19453.060000000001</v>
      </c>
      <c r="O148" s="9">
        <f t="shared" si="6"/>
        <v>23646.62</v>
      </c>
      <c r="P148" s="11">
        <v>6922.42</v>
      </c>
      <c r="Q148" s="9"/>
      <c r="R148" s="4">
        <f t="shared" si="7"/>
        <v>30569.040000000001</v>
      </c>
      <c r="S148" s="6">
        <v>9354.0300000000007</v>
      </c>
    </row>
    <row r="149" spans="1:19" x14ac:dyDescent="0.25">
      <c r="A149" s="16" t="s">
        <v>113</v>
      </c>
      <c r="B149" s="17" t="s">
        <v>157</v>
      </c>
      <c r="C149" s="18" t="s">
        <v>203</v>
      </c>
      <c r="D149" s="8">
        <v>28947.55</v>
      </c>
      <c r="E149" s="11">
        <v>0</v>
      </c>
      <c r="F149" s="8">
        <v>0</v>
      </c>
      <c r="G149" s="10">
        <v>0</v>
      </c>
      <c r="H149" s="8">
        <v>9649.18</v>
      </c>
      <c r="I149" s="8">
        <v>0</v>
      </c>
      <c r="J149" s="9">
        <f t="shared" si="4"/>
        <v>38596.729999999996</v>
      </c>
      <c r="K149" s="9"/>
      <c r="L149" s="8">
        <v>7751.24</v>
      </c>
      <c r="M149" s="8">
        <v>0</v>
      </c>
      <c r="N149" s="9">
        <f t="shared" si="5"/>
        <v>17493.759999999998</v>
      </c>
      <c r="O149" s="9">
        <f t="shared" si="6"/>
        <v>21102.969999999998</v>
      </c>
      <c r="P149" s="11">
        <v>6922.42</v>
      </c>
      <c r="Q149" s="9"/>
      <c r="R149" s="4">
        <f t="shared" si="7"/>
        <v>28025.39</v>
      </c>
      <c r="S149" s="6">
        <v>9742.5199999999986</v>
      </c>
    </row>
    <row r="150" spans="1:19" x14ac:dyDescent="0.25">
      <c r="A150" s="16" t="s">
        <v>415</v>
      </c>
      <c r="B150" s="17" t="s">
        <v>436</v>
      </c>
      <c r="C150" s="19"/>
      <c r="D150" s="12">
        <v>28947.55</v>
      </c>
      <c r="E150" s="11">
        <v>0</v>
      </c>
      <c r="F150" s="8">
        <v>0</v>
      </c>
      <c r="G150" s="10">
        <v>2250.4499999999998</v>
      </c>
      <c r="H150" s="8">
        <v>0</v>
      </c>
      <c r="I150" s="8">
        <v>0</v>
      </c>
      <c r="J150" s="9">
        <f t="shared" ref="J150:J213" si="8">SUM(D150:I150)</f>
        <v>31198</v>
      </c>
      <c r="K150" s="9"/>
      <c r="L150" s="8">
        <v>0</v>
      </c>
      <c r="M150" s="8">
        <v>0</v>
      </c>
      <c r="N150" s="9">
        <f t="shared" ref="N150:N213" si="9">(L150+M150+S150)</f>
        <v>13284.35</v>
      </c>
      <c r="O150" s="9">
        <f t="shared" ref="O150:O213" si="10">J150-N150</f>
        <v>17913.650000000001</v>
      </c>
      <c r="P150" s="11">
        <v>0</v>
      </c>
      <c r="Q150" s="9"/>
      <c r="R150" s="4">
        <f t="shared" ref="R150:R213" si="11">SUM(O150:P150)</f>
        <v>17913.650000000001</v>
      </c>
      <c r="S150" s="6">
        <v>13284.35</v>
      </c>
    </row>
    <row r="151" spans="1:19" x14ac:dyDescent="0.25">
      <c r="A151" s="16" t="s">
        <v>114</v>
      </c>
      <c r="B151" s="17" t="s">
        <v>157</v>
      </c>
      <c r="C151" s="18" t="s">
        <v>204</v>
      </c>
      <c r="D151" s="8">
        <v>28947.55</v>
      </c>
      <c r="E151" s="11">
        <v>0</v>
      </c>
      <c r="F151" s="8">
        <v>5484.8</v>
      </c>
      <c r="G151" s="10">
        <v>0</v>
      </c>
      <c r="H151" s="8">
        <v>11254.33</v>
      </c>
      <c r="I151" s="8">
        <v>0</v>
      </c>
      <c r="J151" s="9">
        <f t="shared" si="8"/>
        <v>45686.68</v>
      </c>
      <c r="K151" s="9"/>
      <c r="L151" s="8">
        <v>10478.33</v>
      </c>
      <c r="M151" s="8">
        <v>669.35</v>
      </c>
      <c r="N151" s="9">
        <f t="shared" si="9"/>
        <v>20952.019999999997</v>
      </c>
      <c r="O151" s="9">
        <f t="shared" si="10"/>
        <v>24734.660000000003</v>
      </c>
      <c r="P151" s="11">
        <v>6994.81</v>
      </c>
      <c r="Q151" s="9"/>
      <c r="R151" s="4">
        <f t="shared" si="11"/>
        <v>31729.470000000005</v>
      </c>
      <c r="S151" s="6">
        <v>9804.3399999999983</v>
      </c>
    </row>
    <row r="152" spans="1:19" x14ac:dyDescent="0.25">
      <c r="A152" s="16" t="s">
        <v>278</v>
      </c>
      <c r="B152" s="17" t="s">
        <v>309</v>
      </c>
      <c r="C152" s="18" t="s">
        <v>338</v>
      </c>
      <c r="D152" s="8">
        <v>27500.17</v>
      </c>
      <c r="E152" s="11">
        <v>9166.7099999999991</v>
      </c>
      <c r="F152" s="8">
        <v>0</v>
      </c>
      <c r="G152" s="10">
        <v>0</v>
      </c>
      <c r="H152" s="8">
        <v>11254.33</v>
      </c>
      <c r="I152" s="8">
        <v>0</v>
      </c>
      <c r="J152" s="9">
        <f t="shared" si="8"/>
        <v>47921.21</v>
      </c>
      <c r="K152" s="9"/>
      <c r="L152" s="8">
        <v>10574.25</v>
      </c>
      <c r="M152" s="8">
        <v>2903.88</v>
      </c>
      <c r="N152" s="9">
        <f t="shared" si="9"/>
        <v>18935.440000000002</v>
      </c>
      <c r="O152" s="9">
        <f t="shared" si="10"/>
        <v>28985.769999999997</v>
      </c>
      <c r="P152" s="11">
        <v>6753.48</v>
      </c>
      <c r="Q152" s="9"/>
      <c r="R152" s="4">
        <f t="shared" si="11"/>
        <v>35739.25</v>
      </c>
      <c r="S152" s="6">
        <v>5457.31</v>
      </c>
    </row>
    <row r="153" spans="1:19" x14ac:dyDescent="0.25">
      <c r="A153" s="16" t="s">
        <v>279</v>
      </c>
      <c r="B153" s="17" t="s">
        <v>309</v>
      </c>
      <c r="C153" s="18" t="s">
        <v>339</v>
      </c>
      <c r="D153" s="8">
        <v>27500.17</v>
      </c>
      <c r="E153" s="11">
        <v>9166.7099999999991</v>
      </c>
      <c r="F153" s="8">
        <v>0</v>
      </c>
      <c r="G153" s="10">
        <v>15235.56</v>
      </c>
      <c r="H153" s="8">
        <v>11254.33</v>
      </c>
      <c r="I153" s="8">
        <v>0</v>
      </c>
      <c r="J153" s="9">
        <f t="shared" si="8"/>
        <v>63156.77</v>
      </c>
      <c r="K153" s="9"/>
      <c r="L153" s="8">
        <v>10678.53</v>
      </c>
      <c r="M153" s="8">
        <v>2903.88</v>
      </c>
      <c r="N153" s="9">
        <f t="shared" si="9"/>
        <v>17132.439999999999</v>
      </c>
      <c r="O153" s="9">
        <f t="shared" si="10"/>
        <v>46024.33</v>
      </c>
      <c r="P153" s="11">
        <v>6077.73</v>
      </c>
      <c r="Q153" s="9"/>
      <c r="R153" s="4">
        <f t="shared" si="11"/>
        <v>52102.06</v>
      </c>
      <c r="S153" s="6">
        <v>3550.0299999999988</v>
      </c>
    </row>
    <row r="154" spans="1:19" x14ac:dyDescent="0.25">
      <c r="A154" s="16" t="s">
        <v>35</v>
      </c>
      <c r="B154" s="17" t="s">
        <v>47</v>
      </c>
      <c r="C154" s="18" t="s">
        <v>56</v>
      </c>
      <c r="D154" s="12">
        <v>30471.1</v>
      </c>
      <c r="E154" s="15">
        <v>0</v>
      </c>
      <c r="F154" s="12">
        <v>5484.8</v>
      </c>
      <c r="G154" s="10">
        <v>0</v>
      </c>
      <c r="H154" s="8">
        <v>11254.33</v>
      </c>
      <c r="I154" s="8">
        <v>0</v>
      </c>
      <c r="J154" s="9">
        <f t="shared" si="8"/>
        <v>47210.23</v>
      </c>
      <c r="K154" s="13"/>
      <c r="L154" s="8">
        <v>14330.14</v>
      </c>
      <c r="M154" s="12">
        <v>2192.9</v>
      </c>
      <c r="N154" s="9">
        <f t="shared" si="9"/>
        <v>21992.370000000003</v>
      </c>
      <c r="O154" s="9">
        <f t="shared" si="10"/>
        <v>25217.86</v>
      </c>
      <c r="P154" s="11">
        <v>6994.81</v>
      </c>
      <c r="Q154" s="9"/>
      <c r="R154" s="4">
        <f t="shared" si="11"/>
        <v>32212.670000000002</v>
      </c>
      <c r="S154" s="5">
        <v>5469.3300000000017</v>
      </c>
    </row>
    <row r="155" spans="1:19" x14ac:dyDescent="0.25">
      <c r="A155" s="16" t="s">
        <v>115</v>
      </c>
      <c r="B155" s="17" t="s">
        <v>157</v>
      </c>
      <c r="C155" s="18" t="s">
        <v>205</v>
      </c>
      <c r="D155" s="8">
        <v>28947.55</v>
      </c>
      <c r="E155" s="11">
        <v>2251.4699999999998</v>
      </c>
      <c r="F155" s="8">
        <v>0</v>
      </c>
      <c r="G155" s="10">
        <v>0</v>
      </c>
      <c r="H155" s="8">
        <v>10399.67</v>
      </c>
      <c r="I155" s="8">
        <v>0</v>
      </c>
      <c r="J155" s="9">
        <f t="shared" si="8"/>
        <v>41598.69</v>
      </c>
      <c r="K155" s="9"/>
      <c r="L155" s="8">
        <v>9694.6200000000008</v>
      </c>
      <c r="M155" s="8">
        <v>0</v>
      </c>
      <c r="N155" s="9">
        <f t="shared" si="9"/>
        <v>13291.36</v>
      </c>
      <c r="O155" s="9">
        <f t="shared" si="10"/>
        <v>28307.33</v>
      </c>
      <c r="P155" s="11">
        <v>6077.73</v>
      </c>
      <c r="Q155" s="9"/>
      <c r="R155" s="4">
        <f t="shared" si="11"/>
        <v>34385.06</v>
      </c>
      <c r="S155" s="6">
        <v>3596.74</v>
      </c>
    </row>
    <row r="156" spans="1:19" x14ac:dyDescent="0.25">
      <c r="A156" s="16" t="s">
        <v>280</v>
      </c>
      <c r="B156" s="17" t="s">
        <v>309</v>
      </c>
      <c r="C156" s="18" t="s">
        <v>340</v>
      </c>
      <c r="D156" s="8">
        <v>27500.17</v>
      </c>
      <c r="E156" s="11">
        <v>1833.34</v>
      </c>
      <c r="F156" s="8">
        <v>0</v>
      </c>
      <c r="G156" s="10">
        <v>4277.8</v>
      </c>
      <c r="H156" s="8">
        <v>0</v>
      </c>
      <c r="I156" s="8">
        <v>0</v>
      </c>
      <c r="J156" s="9">
        <f t="shared" si="8"/>
        <v>33611.31</v>
      </c>
      <c r="K156" s="9"/>
      <c r="L156" s="8">
        <v>8588.86</v>
      </c>
      <c r="M156" s="8">
        <v>0</v>
      </c>
      <c r="N156" s="9">
        <f t="shared" si="9"/>
        <v>12496.95</v>
      </c>
      <c r="O156" s="9">
        <f t="shared" si="10"/>
        <v>21114.359999999997</v>
      </c>
      <c r="P156" s="11">
        <v>6753.48</v>
      </c>
      <c r="Q156" s="9"/>
      <c r="R156" s="4">
        <f t="shared" si="11"/>
        <v>27867.839999999997</v>
      </c>
      <c r="S156" s="6">
        <v>3908.09</v>
      </c>
    </row>
    <row r="157" spans="1:19" x14ac:dyDescent="0.25">
      <c r="A157" s="16" t="s">
        <v>116</v>
      </c>
      <c r="B157" s="17" t="s">
        <v>157</v>
      </c>
      <c r="C157" s="18" t="s">
        <v>206</v>
      </c>
      <c r="D157" s="8">
        <v>28947.55</v>
      </c>
      <c r="E157" s="11">
        <v>0</v>
      </c>
      <c r="F157" s="8">
        <v>0</v>
      </c>
      <c r="G157" s="10">
        <v>0</v>
      </c>
      <c r="H157" s="8">
        <v>9649.18</v>
      </c>
      <c r="I157" s="8">
        <v>0</v>
      </c>
      <c r="J157" s="9">
        <f t="shared" si="8"/>
        <v>38596.729999999996</v>
      </c>
      <c r="K157" s="9"/>
      <c r="L157" s="8">
        <v>8869.08</v>
      </c>
      <c r="M157" s="8">
        <v>0</v>
      </c>
      <c r="N157" s="9">
        <f t="shared" si="9"/>
        <v>13246.03</v>
      </c>
      <c r="O157" s="9">
        <f t="shared" si="10"/>
        <v>25350.699999999997</v>
      </c>
      <c r="P157" s="11">
        <v>18943.29</v>
      </c>
      <c r="Q157" s="9"/>
      <c r="R157" s="4">
        <f t="shared" si="11"/>
        <v>44293.99</v>
      </c>
      <c r="S157" s="6">
        <v>4376.9500000000007</v>
      </c>
    </row>
    <row r="158" spans="1:19" x14ac:dyDescent="0.25">
      <c r="A158" s="16" t="s">
        <v>416</v>
      </c>
      <c r="B158" s="17" t="s">
        <v>436</v>
      </c>
      <c r="C158" s="19"/>
      <c r="D158" s="12">
        <v>28947.55</v>
      </c>
      <c r="E158" s="11">
        <v>0</v>
      </c>
      <c r="F158" s="8">
        <v>0</v>
      </c>
      <c r="G158" s="10">
        <v>1675.19</v>
      </c>
      <c r="H158" s="8">
        <v>0</v>
      </c>
      <c r="I158" s="8">
        <v>0</v>
      </c>
      <c r="J158" s="9">
        <f t="shared" si="8"/>
        <v>30622.739999999998</v>
      </c>
      <c r="K158" s="9"/>
      <c r="L158" s="8">
        <v>5573.73</v>
      </c>
      <c r="M158" s="8">
        <v>0</v>
      </c>
      <c r="N158" s="9">
        <f t="shared" si="9"/>
        <v>13677.34</v>
      </c>
      <c r="O158" s="9">
        <f t="shared" si="10"/>
        <v>16945.399999999998</v>
      </c>
      <c r="P158" s="11">
        <v>1061.8699999999999</v>
      </c>
      <c r="Q158" s="9"/>
      <c r="R158" s="4">
        <f t="shared" si="11"/>
        <v>18007.269999999997</v>
      </c>
      <c r="S158" s="6">
        <v>8103.61</v>
      </c>
    </row>
    <row r="159" spans="1:19" x14ac:dyDescent="0.25">
      <c r="A159" s="16" t="s">
        <v>117</v>
      </c>
      <c r="B159" s="17" t="s">
        <v>157</v>
      </c>
      <c r="C159" s="18" t="s">
        <v>207</v>
      </c>
      <c r="D159" s="8">
        <v>28947.55</v>
      </c>
      <c r="E159" s="11">
        <v>1286.56</v>
      </c>
      <c r="F159" s="8">
        <v>0</v>
      </c>
      <c r="G159" s="10">
        <v>0</v>
      </c>
      <c r="H159" s="8">
        <v>10078.040000000001</v>
      </c>
      <c r="I159" s="8">
        <v>0</v>
      </c>
      <c r="J159" s="9">
        <f t="shared" si="8"/>
        <v>40312.15</v>
      </c>
      <c r="K159" s="9"/>
      <c r="L159" s="8">
        <v>9288.68</v>
      </c>
      <c r="M159" s="8">
        <v>0</v>
      </c>
      <c r="N159" s="9">
        <f t="shared" si="9"/>
        <v>17324.03</v>
      </c>
      <c r="O159" s="9">
        <f t="shared" si="10"/>
        <v>22988.120000000003</v>
      </c>
      <c r="P159" s="11">
        <v>20359.79</v>
      </c>
      <c r="Q159" s="9"/>
      <c r="R159" s="4">
        <f t="shared" si="11"/>
        <v>43347.91</v>
      </c>
      <c r="S159" s="6">
        <v>8035.3499999999985</v>
      </c>
    </row>
    <row r="160" spans="1:19" x14ac:dyDescent="0.25">
      <c r="A160" s="16" t="s">
        <v>118</v>
      </c>
      <c r="B160" s="17" t="s">
        <v>157</v>
      </c>
      <c r="C160" s="18" t="s">
        <v>208</v>
      </c>
      <c r="D160" s="8">
        <v>28947.55</v>
      </c>
      <c r="E160" s="11">
        <v>7719.34</v>
      </c>
      <c r="F160" s="8">
        <v>0</v>
      </c>
      <c r="G160" s="10">
        <v>0</v>
      </c>
      <c r="H160" s="8">
        <v>11254.33</v>
      </c>
      <c r="I160" s="8">
        <v>0</v>
      </c>
      <c r="J160" s="9">
        <f t="shared" si="8"/>
        <v>47921.22</v>
      </c>
      <c r="K160" s="9"/>
      <c r="L160" s="8">
        <v>10634.74</v>
      </c>
      <c r="M160" s="8">
        <v>2903.89</v>
      </c>
      <c r="N160" s="9">
        <f t="shared" si="9"/>
        <v>17258.78</v>
      </c>
      <c r="O160" s="9">
        <f t="shared" si="10"/>
        <v>30662.440000000002</v>
      </c>
      <c r="P160" s="11">
        <v>6922.42</v>
      </c>
      <c r="Q160" s="9"/>
      <c r="R160" s="4">
        <f t="shared" si="11"/>
        <v>37584.86</v>
      </c>
      <c r="S160" s="6">
        <v>3720.1499999999996</v>
      </c>
    </row>
    <row r="161" spans="1:19" x14ac:dyDescent="0.25">
      <c r="A161" s="16" t="s">
        <v>119</v>
      </c>
      <c r="B161" s="17" t="s">
        <v>157</v>
      </c>
      <c r="C161" s="18" t="s">
        <v>209</v>
      </c>
      <c r="D161" s="8">
        <v>28947.55</v>
      </c>
      <c r="E161" s="11">
        <v>0</v>
      </c>
      <c r="F161" s="8">
        <v>0</v>
      </c>
      <c r="G161" s="10">
        <v>0</v>
      </c>
      <c r="H161" s="8">
        <v>9649.18</v>
      </c>
      <c r="I161" s="8">
        <v>0</v>
      </c>
      <c r="J161" s="9">
        <f t="shared" si="8"/>
        <v>38596.729999999996</v>
      </c>
      <c r="K161" s="9"/>
      <c r="L161" s="8">
        <v>12610.57</v>
      </c>
      <c r="M161" s="8">
        <v>0</v>
      </c>
      <c r="N161" s="9">
        <f t="shared" si="9"/>
        <v>25132.93</v>
      </c>
      <c r="O161" s="9">
        <f t="shared" si="10"/>
        <v>13463.799999999996</v>
      </c>
      <c r="P161" s="11">
        <v>6994.81</v>
      </c>
      <c r="Q161" s="9"/>
      <c r="R161" s="4">
        <f t="shared" si="11"/>
        <v>20458.609999999997</v>
      </c>
      <c r="S161" s="6">
        <v>12522.36</v>
      </c>
    </row>
    <row r="162" spans="1:19" x14ac:dyDescent="0.25">
      <c r="A162" s="16" t="s">
        <v>281</v>
      </c>
      <c r="B162" s="17" t="s">
        <v>309</v>
      </c>
      <c r="C162" s="18" t="s">
        <v>341</v>
      </c>
      <c r="D162" s="8">
        <v>27500.17</v>
      </c>
      <c r="E162" s="11">
        <v>9166.7099999999991</v>
      </c>
      <c r="F162" s="8">
        <v>0</v>
      </c>
      <c r="G162" s="10">
        <v>0</v>
      </c>
      <c r="H162" s="8">
        <v>11254.33</v>
      </c>
      <c r="I162" s="8">
        <v>0</v>
      </c>
      <c r="J162" s="9">
        <f t="shared" si="8"/>
        <v>47921.21</v>
      </c>
      <c r="K162" s="9"/>
      <c r="L162" s="8">
        <v>10678.53</v>
      </c>
      <c r="M162" s="8">
        <v>2903.88</v>
      </c>
      <c r="N162" s="9">
        <f t="shared" si="9"/>
        <v>18350.8</v>
      </c>
      <c r="O162" s="9">
        <f t="shared" si="10"/>
        <v>29570.41</v>
      </c>
      <c r="P162" s="11">
        <v>6994.81</v>
      </c>
      <c r="Q162" s="9"/>
      <c r="R162" s="4">
        <f t="shared" si="11"/>
        <v>36565.22</v>
      </c>
      <c r="S162" s="6">
        <v>4768.3899999999994</v>
      </c>
    </row>
    <row r="163" spans="1:19" x14ac:dyDescent="0.25">
      <c r="A163" s="16" t="s">
        <v>282</v>
      </c>
      <c r="B163" s="17" t="s">
        <v>309</v>
      </c>
      <c r="C163" s="18" t="s">
        <v>342</v>
      </c>
      <c r="D163" s="8">
        <v>27500.17</v>
      </c>
      <c r="E163" s="11">
        <v>0</v>
      </c>
      <c r="F163" s="8">
        <v>0</v>
      </c>
      <c r="G163" s="10">
        <v>0</v>
      </c>
      <c r="H163" s="8">
        <v>9166.7199999999993</v>
      </c>
      <c r="I163" s="8">
        <v>0</v>
      </c>
      <c r="J163" s="9">
        <f t="shared" si="8"/>
        <v>36666.89</v>
      </c>
      <c r="K163" s="9"/>
      <c r="L163" s="8">
        <v>8330.02</v>
      </c>
      <c r="M163" s="8">
        <v>0</v>
      </c>
      <c r="N163" s="9">
        <f t="shared" si="9"/>
        <v>11767.55</v>
      </c>
      <c r="O163" s="9">
        <f t="shared" si="10"/>
        <v>24899.34</v>
      </c>
      <c r="P163" s="11">
        <v>6077.73</v>
      </c>
      <c r="Q163" s="9"/>
      <c r="R163" s="4">
        <f t="shared" si="11"/>
        <v>30977.07</v>
      </c>
      <c r="S163" s="6">
        <v>3437.5299999999988</v>
      </c>
    </row>
    <row r="164" spans="1:19" x14ac:dyDescent="0.25">
      <c r="A164" s="16" t="s">
        <v>417</v>
      </c>
      <c r="B164" s="17" t="s">
        <v>436</v>
      </c>
      <c r="C164" s="19"/>
      <c r="D164" s="12">
        <v>30471.1</v>
      </c>
      <c r="E164" s="11">
        <v>0</v>
      </c>
      <c r="F164" s="8">
        <v>0</v>
      </c>
      <c r="G164" s="10">
        <v>1800.75</v>
      </c>
      <c r="H164" s="8">
        <v>0</v>
      </c>
      <c r="I164" s="8">
        <v>0</v>
      </c>
      <c r="J164" s="9">
        <f t="shared" si="8"/>
        <v>32271.85</v>
      </c>
      <c r="K164" s="9"/>
      <c r="L164" s="8">
        <v>10012.780000000001</v>
      </c>
      <c r="M164" s="8">
        <v>0</v>
      </c>
      <c r="N164" s="9">
        <f t="shared" si="9"/>
        <v>17285.169999999998</v>
      </c>
      <c r="O164" s="9">
        <f t="shared" si="10"/>
        <v>14986.68</v>
      </c>
      <c r="P164" s="11">
        <v>0</v>
      </c>
      <c r="Q164" s="9"/>
      <c r="R164" s="4">
        <f t="shared" si="11"/>
        <v>14986.68</v>
      </c>
      <c r="S164" s="6">
        <v>7272.3899999999976</v>
      </c>
    </row>
    <row r="165" spans="1:19" x14ac:dyDescent="0.25">
      <c r="A165" s="16" t="s">
        <v>418</v>
      </c>
      <c r="B165" s="17" t="s">
        <v>436</v>
      </c>
      <c r="C165" s="19"/>
      <c r="D165" s="12">
        <v>30471.1</v>
      </c>
      <c r="E165" s="11">
        <v>0</v>
      </c>
      <c r="F165" s="8">
        <v>0</v>
      </c>
      <c r="G165" s="10">
        <v>2363.4499999999998</v>
      </c>
      <c r="H165" s="8">
        <v>0</v>
      </c>
      <c r="I165" s="8">
        <v>0</v>
      </c>
      <c r="J165" s="9">
        <f t="shared" si="8"/>
        <v>32834.549999999996</v>
      </c>
      <c r="K165" s="9"/>
      <c r="L165" s="8">
        <v>0</v>
      </c>
      <c r="M165" s="8">
        <v>0</v>
      </c>
      <c r="N165" s="9">
        <f t="shared" si="9"/>
        <v>6777.3</v>
      </c>
      <c r="O165" s="9">
        <f t="shared" si="10"/>
        <v>26057.249999999996</v>
      </c>
      <c r="P165" s="11">
        <v>1446.25</v>
      </c>
      <c r="Q165" s="9"/>
      <c r="R165" s="4">
        <f t="shared" si="11"/>
        <v>27503.499999999996</v>
      </c>
      <c r="S165" s="6">
        <v>6777.3</v>
      </c>
    </row>
    <row r="166" spans="1:19" x14ac:dyDescent="0.25">
      <c r="A166" s="16" t="s">
        <v>419</v>
      </c>
      <c r="B166" s="17" t="s">
        <v>436</v>
      </c>
      <c r="C166" s="19"/>
      <c r="D166" s="12">
        <v>30471.1</v>
      </c>
      <c r="E166" s="11">
        <v>0</v>
      </c>
      <c r="F166" s="8">
        <v>0</v>
      </c>
      <c r="G166" s="10">
        <v>1800.75</v>
      </c>
      <c r="H166" s="8">
        <v>0</v>
      </c>
      <c r="I166" s="8">
        <v>0</v>
      </c>
      <c r="J166" s="9">
        <f t="shared" si="8"/>
        <v>32271.85</v>
      </c>
      <c r="K166" s="9"/>
      <c r="L166" s="8">
        <v>9416.5400000000009</v>
      </c>
      <c r="M166" s="8">
        <v>0</v>
      </c>
      <c r="N166" s="9">
        <f t="shared" si="9"/>
        <v>18857.09</v>
      </c>
      <c r="O166" s="9">
        <f t="shared" si="10"/>
        <v>13414.759999999998</v>
      </c>
      <c r="P166" s="11">
        <v>1446.25</v>
      </c>
      <c r="Q166" s="9"/>
      <c r="R166" s="4">
        <f t="shared" si="11"/>
        <v>14861.009999999998</v>
      </c>
      <c r="S166" s="6">
        <v>9440.5499999999993</v>
      </c>
    </row>
    <row r="167" spans="1:19" x14ac:dyDescent="0.25">
      <c r="A167" s="16" t="s">
        <v>420</v>
      </c>
      <c r="B167" s="17" t="s">
        <v>436</v>
      </c>
      <c r="C167" s="19"/>
      <c r="D167" s="12">
        <v>30471.1</v>
      </c>
      <c r="E167" s="11">
        <v>0</v>
      </c>
      <c r="F167" s="8">
        <v>0</v>
      </c>
      <c r="G167" s="10">
        <v>1805.09</v>
      </c>
      <c r="H167" s="8">
        <v>0</v>
      </c>
      <c r="I167" s="8">
        <v>0</v>
      </c>
      <c r="J167" s="9">
        <f t="shared" si="8"/>
        <v>32276.19</v>
      </c>
      <c r="K167" s="9"/>
      <c r="L167" s="8">
        <v>9960.65</v>
      </c>
      <c r="M167" s="8">
        <v>0</v>
      </c>
      <c r="N167" s="9">
        <f t="shared" si="9"/>
        <v>17351.509999999998</v>
      </c>
      <c r="O167" s="9">
        <f t="shared" si="10"/>
        <v>14924.68</v>
      </c>
      <c r="P167" s="11">
        <v>0</v>
      </c>
      <c r="Q167" s="9"/>
      <c r="R167" s="4">
        <f t="shared" si="11"/>
        <v>14924.68</v>
      </c>
      <c r="S167" s="6">
        <v>7390.8599999999988</v>
      </c>
    </row>
    <row r="168" spans="1:19" x14ac:dyDescent="0.25">
      <c r="A168" s="16" t="s">
        <v>120</v>
      </c>
      <c r="B168" s="17" t="s">
        <v>157</v>
      </c>
      <c r="C168" s="18" t="s">
        <v>210</v>
      </c>
      <c r="D168" s="8">
        <v>28947.55</v>
      </c>
      <c r="E168" s="11">
        <v>1286.56</v>
      </c>
      <c r="F168" s="8">
        <v>0</v>
      </c>
      <c r="G168" s="10">
        <v>0</v>
      </c>
      <c r="H168" s="8">
        <v>10078.040000000001</v>
      </c>
      <c r="I168" s="8">
        <v>0</v>
      </c>
      <c r="J168" s="9">
        <f t="shared" si="8"/>
        <v>40312.15</v>
      </c>
      <c r="K168" s="9"/>
      <c r="L168" s="8">
        <v>13082.31</v>
      </c>
      <c r="M168" s="8">
        <v>0</v>
      </c>
      <c r="N168" s="9">
        <f t="shared" si="9"/>
        <v>23646.2</v>
      </c>
      <c r="O168" s="9">
        <f t="shared" si="10"/>
        <v>16665.95</v>
      </c>
      <c r="P168" s="11">
        <v>6994.81</v>
      </c>
      <c r="Q168" s="9"/>
      <c r="R168" s="4">
        <f t="shared" si="11"/>
        <v>23660.760000000002</v>
      </c>
      <c r="S168" s="6">
        <v>10563.890000000001</v>
      </c>
    </row>
    <row r="169" spans="1:19" x14ac:dyDescent="0.25">
      <c r="A169" s="16" t="s">
        <v>283</v>
      </c>
      <c r="B169" s="17" t="s">
        <v>309</v>
      </c>
      <c r="C169" s="18" t="s">
        <v>343</v>
      </c>
      <c r="D169" s="8">
        <v>27500.17</v>
      </c>
      <c r="E169" s="11">
        <v>0</v>
      </c>
      <c r="F169" s="8">
        <v>0</v>
      </c>
      <c r="G169" s="10">
        <v>0</v>
      </c>
      <c r="H169" s="8">
        <v>9166.7199999999993</v>
      </c>
      <c r="I169" s="8">
        <v>0</v>
      </c>
      <c r="J169" s="9">
        <f t="shared" si="8"/>
        <v>36666.89</v>
      </c>
      <c r="K169" s="9"/>
      <c r="L169" s="8">
        <v>8382.15</v>
      </c>
      <c r="M169" s="8">
        <v>0</v>
      </c>
      <c r="N169" s="9">
        <f t="shared" si="9"/>
        <v>12901.31</v>
      </c>
      <c r="O169" s="9">
        <f t="shared" si="10"/>
        <v>23765.58</v>
      </c>
      <c r="P169" s="11">
        <v>6753.48</v>
      </c>
      <c r="Q169" s="9"/>
      <c r="R169" s="4">
        <f t="shared" si="11"/>
        <v>30519.06</v>
      </c>
      <c r="S169" s="6">
        <v>4519.16</v>
      </c>
    </row>
    <row r="170" spans="1:19" x14ac:dyDescent="0.25">
      <c r="A170" s="16" t="s">
        <v>284</v>
      </c>
      <c r="B170" s="17" t="s">
        <v>309</v>
      </c>
      <c r="C170" s="18" t="s">
        <v>344</v>
      </c>
      <c r="D170" s="8">
        <v>27500.17</v>
      </c>
      <c r="E170" s="11">
        <v>3361.13</v>
      </c>
      <c r="F170" s="8">
        <v>0</v>
      </c>
      <c r="G170" s="10">
        <v>0</v>
      </c>
      <c r="H170" s="8">
        <v>10287.1</v>
      </c>
      <c r="I170" s="8">
        <v>0</v>
      </c>
      <c r="J170" s="9">
        <f t="shared" si="8"/>
        <v>41148.400000000001</v>
      </c>
      <c r="K170" s="9"/>
      <c r="L170" s="8">
        <v>8240.39</v>
      </c>
      <c r="M170" s="8">
        <v>0</v>
      </c>
      <c r="N170" s="9">
        <f t="shared" si="9"/>
        <v>16674.919999999998</v>
      </c>
      <c r="O170" s="9">
        <f t="shared" si="10"/>
        <v>24473.480000000003</v>
      </c>
      <c r="P170" s="11">
        <v>20638.54</v>
      </c>
      <c r="Q170" s="9"/>
      <c r="R170" s="4">
        <f t="shared" si="11"/>
        <v>45112.020000000004</v>
      </c>
      <c r="S170" s="6">
        <v>8434.5299999999988</v>
      </c>
    </row>
    <row r="171" spans="1:19" x14ac:dyDescent="0.25">
      <c r="A171" s="16" t="s">
        <v>285</v>
      </c>
      <c r="B171" s="17" t="s">
        <v>309</v>
      </c>
      <c r="C171" s="18" t="s">
        <v>345</v>
      </c>
      <c r="D171" s="8">
        <v>27500.17</v>
      </c>
      <c r="E171" s="11">
        <v>9716.7099999999991</v>
      </c>
      <c r="F171" s="8">
        <v>0</v>
      </c>
      <c r="G171" s="10">
        <v>5194.47</v>
      </c>
      <c r="H171" s="8">
        <v>11254.33</v>
      </c>
      <c r="I171" s="8">
        <v>0</v>
      </c>
      <c r="J171" s="9">
        <f t="shared" si="8"/>
        <v>53665.68</v>
      </c>
      <c r="K171" s="9"/>
      <c r="L171" s="8">
        <v>13293.72</v>
      </c>
      <c r="M171" s="8">
        <v>3761.62</v>
      </c>
      <c r="N171" s="9">
        <f t="shared" si="9"/>
        <v>26639.340000000004</v>
      </c>
      <c r="O171" s="9">
        <f t="shared" si="10"/>
        <v>27026.339999999997</v>
      </c>
      <c r="P171" s="11">
        <v>6753.48</v>
      </c>
      <c r="Q171" s="9"/>
      <c r="R171" s="4">
        <f t="shared" si="11"/>
        <v>33779.819999999992</v>
      </c>
      <c r="S171" s="6">
        <v>9584.0000000000018</v>
      </c>
    </row>
    <row r="172" spans="1:19" x14ac:dyDescent="0.25">
      <c r="A172" s="16" t="s">
        <v>121</v>
      </c>
      <c r="B172" s="17" t="s">
        <v>157</v>
      </c>
      <c r="C172" s="18" t="s">
        <v>211</v>
      </c>
      <c r="D172" s="8">
        <v>28947.55</v>
      </c>
      <c r="E172" s="11">
        <v>0</v>
      </c>
      <c r="F172" s="8">
        <v>0</v>
      </c>
      <c r="G172" s="10">
        <v>0</v>
      </c>
      <c r="H172" s="8">
        <v>9649.18</v>
      </c>
      <c r="I172" s="8">
        <v>0</v>
      </c>
      <c r="J172" s="9">
        <f t="shared" si="8"/>
        <v>38596.729999999996</v>
      </c>
      <c r="K172" s="9"/>
      <c r="L172" s="8">
        <v>8712.67</v>
      </c>
      <c r="M172" s="8">
        <v>0</v>
      </c>
      <c r="N172" s="9">
        <f t="shared" si="9"/>
        <v>13906.43</v>
      </c>
      <c r="O172" s="9">
        <f t="shared" si="10"/>
        <v>24690.299999999996</v>
      </c>
      <c r="P172" s="11">
        <v>6994.81</v>
      </c>
      <c r="Q172" s="9"/>
      <c r="R172" s="4">
        <f t="shared" si="11"/>
        <v>31685.109999999997</v>
      </c>
      <c r="S172" s="6">
        <v>5193.76</v>
      </c>
    </row>
    <row r="173" spans="1:19" x14ac:dyDescent="0.25">
      <c r="A173" s="16" t="s">
        <v>286</v>
      </c>
      <c r="B173" s="17" t="s">
        <v>309</v>
      </c>
      <c r="C173" s="18" t="s">
        <v>346</v>
      </c>
      <c r="D173" s="8">
        <v>27500.17</v>
      </c>
      <c r="E173" s="11">
        <v>0</v>
      </c>
      <c r="F173" s="8">
        <v>0</v>
      </c>
      <c r="G173" s="10">
        <v>0</v>
      </c>
      <c r="H173" s="8">
        <v>9166.7199999999993</v>
      </c>
      <c r="I173" s="8">
        <v>0</v>
      </c>
      <c r="J173" s="9">
        <f t="shared" si="8"/>
        <v>36666.89</v>
      </c>
      <c r="K173" s="9"/>
      <c r="L173" s="8">
        <v>8277.8799999999992</v>
      </c>
      <c r="M173" s="8">
        <v>0</v>
      </c>
      <c r="N173" s="9">
        <f t="shared" si="9"/>
        <v>12247.73</v>
      </c>
      <c r="O173" s="9">
        <f t="shared" si="10"/>
        <v>24419.16</v>
      </c>
      <c r="P173" s="11">
        <v>6729.34</v>
      </c>
      <c r="Q173" s="9"/>
      <c r="R173" s="4">
        <f t="shared" si="11"/>
        <v>31148.5</v>
      </c>
      <c r="S173" s="6">
        <v>3969.8500000000004</v>
      </c>
    </row>
    <row r="174" spans="1:19" x14ac:dyDescent="0.25">
      <c r="A174" s="16" t="s">
        <v>287</v>
      </c>
      <c r="B174" s="17" t="s">
        <v>309</v>
      </c>
      <c r="C174" s="18" t="s">
        <v>347</v>
      </c>
      <c r="D174" s="8">
        <v>27500.17</v>
      </c>
      <c r="E174" s="11">
        <v>9407.94</v>
      </c>
      <c r="F174" s="8">
        <v>0</v>
      </c>
      <c r="G174" s="10">
        <v>0</v>
      </c>
      <c r="H174" s="8">
        <v>11254.33</v>
      </c>
      <c r="I174" s="8">
        <v>0</v>
      </c>
      <c r="J174" s="9">
        <f t="shared" si="8"/>
        <v>48162.44</v>
      </c>
      <c r="K174" s="9"/>
      <c r="L174" s="8">
        <v>9367.11</v>
      </c>
      <c r="M174" s="8">
        <v>3145.11</v>
      </c>
      <c r="N174" s="9">
        <f t="shared" si="9"/>
        <v>20449.560000000001</v>
      </c>
      <c r="O174" s="9">
        <f t="shared" si="10"/>
        <v>27712.880000000001</v>
      </c>
      <c r="P174" s="11">
        <v>6753.48</v>
      </c>
      <c r="Q174" s="9"/>
      <c r="R174" s="4">
        <f t="shared" si="11"/>
        <v>34466.36</v>
      </c>
      <c r="S174" s="6">
        <v>7937.34</v>
      </c>
    </row>
    <row r="175" spans="1:19" x14ac:dyDescent="0.25">
      <c r="A175" s="16" t="s">
        <v>288</v>
      </c>
      <c r="B175" s="17" t="s">
        <v>309</v>
      </c>
      <c r="C175" s="18" t="s">
        <v>348</v>
      </c>
      <c r="D175" s="8">
        <v>27500.17</v>
      </c>
      <c r="E175" s="11">
        <v>0</v>
      </c>
      <c r="F175" s="8">
        <v>0</v>
      </c>
      <c r="G175" s="10">
        <v>0</v>
      </c>
      <c r="H175" s="8">
        <v>9166.7199999999993</v>
      </c>
      <c r="I175" s="8">
        <v>0</v>
      </c>
      <c r="J175" s="9">
        <f t="shared" si="8"/>
        <v>36666.89</v>
      </c>
      <c r="K175" s="9"/>
      <c r="L175" s="8">
        <v>7694.97</v>
      </c>
      <c r="M175" s="8">
        <v>0</v>
      </c>
      <c r="N175" s="9">
        <f t="shared" si="9"/>
        <v>16974.5</v>
      </c>
      <c r="O175" s="9">
        <f t="shared" si="10"/>
        <v>19692.39</v>
      </c>
      <c r="P175" s="11">
        <v>6753.48</v>
      </c>
      <c r="Q175" s="9"/>
      <c r="R175" s="4">
        <f t="shared" si="11"/>
        <v>26445.87</v>
      </c>
      <c r="S175" s="6">
        <v>9279.5299999999988</v>
      </c>
    </row>
    <row r="176" spans="1:19" x14ac:dyDescent="0.25">
      <c r="A176" s="16" t="s">
        <v>122</v>
      </c>
      <c r="B176" s="17" t="s">
        <v>157</v>
      </c>
      <c r="C176" s="18" t="s">
        <v>212</v>
      </c>
      <c r="D176" s="8">
        <v>28947.55</v>
      </c>
      <c r="E176" s="11">
        <v>0</v>
      </c>
      <c r="F176" s="8">
        <v>0</v>
      </c>
      <c r="G176" s="10">
        <v>0</v>
      </c>
      <c r="H176" s="8">
        <v>9649.18</v>
      </c>
      <c r="I176" s="8">
        <v>0</v>
      </c>
      <c r="J176" s="9">
        <f t="shared" si="8"/>
        <v>38596.729999999996</v>
      </c>
      <c r="K176" s="9"/>
      <c r="L176" s="8">
        <v>12506.29</v>
      </c>
      <c r="M176" s="8">
        <v>0</v>
      </c>
      <c r="N176" s="9">
        <f t="shared" si="9"/>
        <v>23327.7</v>
      </c>
      <c r="O176" s="9">
        <f t="shared" si="10"/>
        <v>15269.029999999995</v>
      </c>
      <c r="P176" s="11">
        <v>7139.4</v>
      </c>
      <c r="Q176" s="9"/>
      <c r="R176" s="4">
        <f t="shared" si="11"/>
        <v>22408.429999999993</v>
      </c>
      <c r="S176" s="6">
        <v>10821.41</v>
      </c>
    </row>
    <row r="177" spans="1:19" x14ac:dyDescent="0.25">
      <c r="A177" s="16" t="s">
        <v>289</v>
      </c>
      <c r="B177" s="17" t="s">
        <v>309</v>
      </c>
      <c r="C177" s="18" t="s">
        <v>349</v>
      </c>
      <c r="D177" s="8">
        <v>27500.17</v>
      </c>
      <c r="E177" s="11">
        <v>1157.9000000000001</v>
      </c>
      <c r="F177" s="8">
        <v>0</v>
      </c>
      <c r="G177" s="10">
        <v>0</v>
      </c>
      <c r="H177" s="8">
        <v>9552.69</v>
      </c>
      <c r="I177" s="8">
        <v>0</v>
      </c>
      <c r="J177" s="9">
        <f t="shared" si="8"/>
        <v>38210.76</v>
      </c>
      <c r="K177" s="9"/>
      <c r="L177" s="8">
        <v>8806.7199999999993</v>
      </c>
      <c r="M177" s="8">
        <v>0</v>
      </c>
      <c r="N177" s="9">
        <f t="shared" si="9"/>
        <v>14393.93</v>
      </c>
      <c r="O177" s="9">
        <f t="shared" si="10"/>
        <v>23816.83</v>
      </c>
      <c r="P177" s="11">
        <v>2375.75</v>
      </c>
      <c r="Q177" s="9"/>
      <c r="R177" s="4">
        <f t="shared" si="11"/>
        <v>26192.58</v>
      </c>
      <c r="S177" s="6">
        <v>5587.2100000000009</v>
      </c>
    </row>
    <row r="178" spans="1:19" x14ac:dyDescent="0.25">
      <c r="A178" s="16" t="s">
        <v>123</v>
      </c>
      <c r="B178" s="17" t="s">
        <v>157</v>
      </c>
      <c r="C178" s="18" t="s">
        <v>213</v>
      </c>
      <c r="D178" s="8">
        <v>28947.55</v>
      </c>
      <c r="E178" s="11">
        <v>3216.39</v>
      </c>
      <c r="F178" s="8">
        <v>0</v>
      </c>
      <c r="G178" s="10">
        <v>0</v>
      </c>
      <c r="H178" s="8">
        <v>10721.31</v>
      </c>
      <c r="I178" s="8">
        <v>3184.23</v>
      </c>
      <c r="J178" s="9">
        <f t="shared" si="8"/>
        <v>46069.48</v>
      </c>
      <c r="K178" s="9"/>
      <c r="L178" s="8">
        <v>14613.43</v>
      </c>
      <c r="M178" s="8">
        <v>0</v>
      </c>
      <c r="N178" s="9">
        <f t="shared" si="9"/>
        <v>22849.11</v>
      </c>
      <c r="O178" s="9">
        <f t="shared" si="10"/>
        <v>23220.370000000003</v>
      </c>
      <c r="P178" s="11">
        <v>7523.98</v>
      </c>
      <c r="Q178" s="9"/>
      <c r="R178" s="4">
        <f t="shared" si="11"/>
        <v>30744.350000000002</v>
      </c>
      <c r="S178" s="6">
        <v>8235.68</v>
      </c>
    </row>
    <row r="179" spans="1:19" x14ac:dyDescent="0.25">
      <c r="A179" s="16" t="s">
        <v>124</v>
      </c>
      <c r="B179" s="17" t="s">
        <v>157</v>
      </c>
      <c r="C179" s="18" t="s">
        <v>214</v>
      </c>
      <c r="D179" s="8">
        <v>28947.55</v>
      </c>
      <c r="E179" s="11">
        <v>0</v>
      </c>
      <c r="F179" s="8">
        <v>0</v>
      </c>
      <c r="G179" s="10">
        <v>0</v>
      </c>
      <c r="H179" s="8">
        <v>9649.18</v>
      </c>
      <c r="I179" s="8">
        <v>3184.23</v>
      </c>
      <c r="J179" s="9">
        <f t="shared" si="8"/>
        <v>41780.959999999999</v>
      </c>
      <c r="K179" s="9"/>
      <c r="L179" s="8">
        <v>13538.37</v>
      </c>
      <c r="M179" s="8">
        <v>0</v>
      </c>
      <c r="N179" s="9">
        <f t="shared" si="9"/>
        <v>19795.22</v>
      </c>
      <c r="O179" s="9">
        <f t="shared" si="10"/>
        <v>21985.739999999998</v>
      </c>
      <c r="P179" s="11">
        <v>20389.54</v>
      </c>
      <c r="Q179" s="9"/>
      <c r="R179" s="4">
        <f t="shared" si="11"/>
        <v>42375.28</v>
      </c>
      <c r="S179" s="6">
        <v>6256.85</v>
      </c>
    </row>
    <row r="180" spans="1:19" x14ac:dyDescent="0.25">
      <c r="A180" s="16" t="s">
        <v>125</v>
      </c>
      <c r="B180" s="17" t="s">
        <v>157</v>
      </c>
      <c r="C180" s="18" t="s">
        <v>215</v>
      </c>
      <c r="D180" s="8">
        <v>28947.55</v>
      </c>
      <c r="E180" s="11">
        <v>0</v>
      </c>
      <c r="F180" s="8">
        <v>4265.95</v>
      </c>
      <c r="G180" s="10">
        <v>0</v>
      </c>
      <c r="H180" s="8">
        <v>11071.17</v>
      </c>
      <c r="I180" s="8">
        <v>3184.23</v>
      </c>
      <c r="J180" s="9">
        <f t="shared" si="8"/>
        <v>47468.9</v>
      </c>
      <c r="K180" s="9"/>
      <c r="L180" s="8">
        <v>14998.27</v>
      </c>
      <c r="M180" s="8">
        <v>0</v>
      </c>
      <c r="N180" s="9">
        <f t="shared" si="9"/>
        <v>22714.93</v>
      </c>
      <c r="O180" s="9">
        <f t="shared" si="10"/>
        <v>24753.97</v>
      </c>
      <c r="P180" s="11">
        <v>7139.6</v>
      </c>
      <c r="Q180" s="9"/>
      <c r="R180" s="4">
        <f t="shared" si="11"/>
        <v>31893.57</v>
      </c>
      <c r="S180" s="6">
        <v>7716.66</v>
      </c>
    </row>
    <row r="181" spans="1:19" x14ac:dyDescent="0.25">
      <c r="A181" s="16" t="s">
        <v>421</v>
      </c>
      <c r="B181" s="17" t="s">
        <v>436</v>
      </c>
      <c r="C181" s="19"/>
      <c r="D181" s="12">
        <v>30471.1</v>
      </c>
      <c r="E181" s="11">
        <v>0</v>
      </c>
      <c r="F181" s="8">
        <v>0</v>
      </c>
      <c r="G181" s="10">
        <v>1805.09</v>
      </c>
      <c r="H181" s="8">
        <v>0</v>
      </c>
      <c r="I181" s="8">
        <v>0</v>
      </c>
      <c r="J181" s="9">
        <f t="shared" si="8"/>
        <v>32276.19</v>
      </c>
      <c r="K181" s="9"/>
      <c r="L181" s="8">
        <v>9960.65</v>
      </c>
      <c r="M181" s="8">
        <v>0</v>
      </c>
      <c r="N181" s="9">
        <f t="shared" si="9"/>
        <v>19409.419999999998</v>
      </c>
      <c r="O181" s="9">
        <f t="shared" si="10"/>
        <v>12866.77</v>
      </c>
      <c r="P181" s="11">
        <v>1446.25</v>
      </c>
      <c r="Q181" s="9"/>
      <c r="R181" s="4">
        <f t="shared" si="11"/>
        <v>14313.02</v>
      </c>
      <c r="S181" s="6">
        <v>9448.7699999999986</v>
      </c>
    </row>
    <row r="182" spans="1:19" x14ac:dyDescent="0.25">
      <c r="A182" s="16" t="s">
        <v>36</v>
      </c>
      <c r="B182" s="17" t="s">
        <v>47</v>
      </c>
      <c r="C182" s="18" t="s">
        <v>57</v>
      </c>
      <c r="D182" s="12">
        <v>30471.1</v>
      </c>
      <c r="E182" s="15">
        <v>0</v>
      </c>
      <c r="F182" s="12">
        <v>0</v>
      </c>
      <c r="G182" s="10">
        <v>0</v>
      </c>
      <c r="H182" s="8">
        <v>10157.030000000001</v>
      </c>
      <c r="I182" s="8">
        <v>3351.82</v>
      </c>
      <c r="J182" s="9">
        <f t="shared" si="8"/>
        <v>43979.95</v>
      </c>
      <c r="K182" s="13"/>
      <c r="L182" s="8">
        <v>14044.86</v>
      </c>
      <c r="M182" s="12">
        <v>0</v>
      </c>
      <c r="N182" s="9">
        <f t="shared" si="9"/>
        <v>26177.45</v>
      </c>
      <c r="O182" s="9">
        <f t="shared" si="10"/>
        <v>17802.499999999996</v>
      </c>
      <c r="P182" s="11">
        <v>7523.98</v>
      </c>
      <c r="Q182" s="9"/>
      <c r="R182" s="4">
        <f t="shared" si="11"/>
        <v>25326.479999999996</v>
      </c>
      <c r="S182" s="5">
        <v>12132.59</v>
      </c>
    </row>
    <row r="183" spans="1:19" x14ac:dyDescent="0.25">
      <c r="A183" s="16" t="s">
        <v>37</v>
      </c>
      <c r="B183" s="17" t="s">
        <v>47</v>
      </c>
      <c r="C183" s="18" t="s">
        <v>58</v>
      </c>
      <c r="D183" s="12">
        <v>30471.1</v>
      </c>
      <c r="E183" s="15">
        <v>0</v>
      </c>
      <c r="F183" s="12">
        <v>5484.8</v>
      </c>
      <c r="G183" s="10">
        <v>0</v>
      </c>
      <c r="H183" s="8">
        <v>11254.33</v>
      </c>
      <c r="I183" s="8">
        <v>3351.82</v>
      </c>
      <c r="J183" s="9">
        <f t="shared" si="8"/>
        <v>50562.05</v>
      </c>
      <c r="K183" s="13"/>
      <c r="L183" s="8">
        <v>15304.03</v>
      </c>
      <c r="M183" s="12">
        <v>2192.9</v>
      </c>
      <c r="N183" s="9">
        <f t="shared" si="9"/>
        <v>24811.190000000002</v>
      </c>
      <c r="O183" s="9">
        <f t="shared" si="10"/>
        <v>25750.86</v>
      </c>
      <c r="P183" s="11">
        <v>7523.98</v>
      </c>
      <c r="Q183" s="9"/>
      <c r="R183" s="4">
        <f t="shared" si="11"/>
        <v>33274.839999999997</v>
      </c>
      <c r="S183" s="5">
        <v>7314.26</v>
      </c>
    </row>
    <row r="184" spans="1:19" x14ac:dyDescent="0.25">
      <c r="A184" s="16" t="s">
        <v>422</v>
      </c>
      <c r="B184" s="17" t="s">
        <v>436</v>
      </c>
      <c r="C184" s="19"/>
      <c r="D184" s="12">
        <v>30471.1</v>
      </c>
      <c r="E184" s="11">
        <v>0</v>
      </c>
      <c r="F184" s="8">
        <v>0</v>
      </c>
      <c r="G184" s="10">
        <v>1792.06</v>
      </c>
      <c r="H184" s="8">
        <v>0</v>
      </c>
      <c r="I184" s="8">
        <v>0</v>
      </c>
      <c r="J184" s="9">
        <f t="shared" si="8"/>
        <v>32263.16</v>
      </c>
      <c r="K184" s="9"/>
      <c r="L184" s="8">
        <v>10117.06</v>
      </c>
      <c r="M184" s="8">
        <v>0</v>
      </c>
      <c r="N184" s="9">
        <f t="shared" si="9"/>
        <v>17481.53</v>
      </c>
      <c r="O184" s="9">
        <f t="shared" si="10"/>
        <v>14781.630000000001</v>
      </c>
      <c r="P184" s="11">
        <v>1446.25</v>
      </c>
      <c r="Q184" s="9"/>
      <c r="R184" s="4">
        <f t="shared" si="11"/>
        <v>16227.880000000001</v>
      </c>
      <c r="S184" s="6">
        <v>7364.4699999999993</v>
      </c>
    </row>
    <row r="185" spans="1:19" x14ac:dyDescent="0.25">
      <c r="A185" s="16" t="s">
        <v>423</v>
      </c>
      <c r="B185" s="17" t="s">
        <v>436</v>
      </c>
      <c r="C185" s="19"/>
      <c r="D185" s="12">
        <v>27500.17</v>
      </c>
      <c r="E185" s="11">
        <v>0</v>
      </c>
      <c r="F185" s="8">
        <v>0</v>
      </c>
      <c r="G185" s="10">
        <v>2143.1</v>
      </c>
      <c r="H185" s="8">
        <v>0</v>
      </c>
      <c r="I185" s="8">
        <v>0</v>
      </c>
      <c r="J185" s="9">
        <f t="shared" si="8"/>
        <v>29643.269999999997</v>
      </c>
      <c r="K185" s="9"/>
      <c r="L185" s="8">
        <v>0</v>
      </c>
      <c r="M185" s="8">
        <v>0</v>
      </c>
      <c r="N185" s="9">
        <f t="shared" si="9"/>
        <v>12494.85</v>
      </c>
      <c r="O185" s="9">
        <f t="shared" si="10"/>
        <v>17148.419999999998</v>
      </c>
      <c r="P185" s="11">
        <v>1446.25</v>
      </c>
      <c r="Q185" s="9"/>
      <c r="R185" s="4">
        <f t="shared" si="11"/>
        <v>18594.669999999998</v>
      </c>
      <c r="S185" s="6">
        <v>12494.85</v>
      </c>
    </row>
    <row r="186" spans="1:19" x14ac:dyDescent="0.25">
      <c r="A186" s="16" t="s">
        <v>126</v>
      </c>
      <c r="B186" s="17" t="s">
        <v>157</v>
      </c>
      <c r="C186" s="23" t="s">
        <v>216</v>
      </c>
      <c r="D186" s="8">
        <v>28947.55</v>
      </c>
      <c r="E186" s="11">
        <v>0</v>
      </c>
      <c r="F186" s="8">
        <v>0</v>
      </c>
      <c r="G186" s="10">
        <v>0</v>
      </c>
      <c r="H186" s="8">
        <v>9649.18</v>
      </c>
      <c r="I186" s="8">
        <v>0</v>
      </c>
      <c r="J186" s="9">
        <f t="shared" si="8"/>
        <v>38596.729999999996</v>
      </c>
      <c r="K186" s="9"/>
      <c r="L186" s="8">
        <v>10410.93</v>
      </c>
      <c r="M186" s="8">
        <v>0</v>
      </c>
      <c r="N186" s="9">
        <f t="shared" si="9"/>
        <v>18534.34</v>
      </c>
      <c r="O186" s="9">
        <f t="shared" si="10"/>
        <v>20062.389999999996</v>
      </c>
      <c r="P186" s="11">
        <v>6922.42</v>
      </c>
      <c r="Q186" s="9"/>
      <c r="R186" s="4">
        <f t="shared" si="11"/>
        <v>26984.809999999998</v>
      </c>
      <c r="S186" s="6">
        <v>8123.41</v>
      </c>
    </row>
    <row r="187" spans="1:19" x14ac:dyDescent="0.25">
      <c r="A187" s="16" t="s">
        <v>290</v>
      </c>
      <c r="B187" s="17" t="s">
        <v>309</v>
      </c>
      <c r="C187" s="18" t="s">
        <v>350</v>
      </c>
      <c r="D187" s="8">
        <v>27500.17</v>
      </c>
      <c r="E187" s="11">
        <v>9166.7099999999991</v>
      </c>
      <c r="F187" s="8">
        <v>0</v>
      </c>
      <c r="G187" s="10">
        <v>0</v>
      </c>
      <c r="H187" s="8">
        <v>0</v>
      </c>
      <c r="I187" s="8">
        <v>0</v>
      </c>
      <c r="J187" s="9">
        <f t="shared" si="8"/>
        <v>36666.879999999997</v>
      </c>
      <c r="K187" s="9"/>
      <c r="L187" s="8">
        <v>7583.58</v>
      </c>
      <c r="M187" s="8">
        <v>2903.88</v>
      </c>
      <c r="N187" s="9">
        <f t="shared" si="9"/>
        <v>13924.99</v>
      </c>
      <c r="O187" s="9">
        <f t="shared" si="10"/>
        <v>22741.89</v>
      </c>
      <c r="P187" s="11">
        <v>6697.96</v>
      </c>
      <c r="Q187" s="9"/>
      <c r="R187" s="4">
        <f t="shared" si="11"/>
        <v>29439.85</v>
      </c>
      <c r="S187" s="6">
        <v>3437.5300000000007</v>
      </c>
    </row>
    <row r="188" spans="1:19" x14ac:dyDescent="0.25">
      <c r="A188" s="16" t="s">
        <v>127</v>
      </c>
      <c r="B188" s="17" t="s">
        <v>157</v>
      </c>
      <c r="C188" s="18" t="s">
        <v>217</v>
      </c>
      <c r="D188" s="8">
        <v>28947.55</v>
      </c>
      <c r="E188" s="11">
        <v>0</v>
      </c>
      <c r="F188" s="8">
        <v>0</v>
      </c>
      <c r="G188" s="10">
        <v>0</v>
      </c>
      <c r="H188" s="8">
        <v>9649.18</v>
      </c>
      <c r="I188" s="8">
        <v>0</v>
      </c>
      <c r="J188" s="9">
        <f t="shared" si="8"/>
        <v>38596.729999999996</v>
      </c>
      <c r="K188" s="9"/>
      <c r="L188" s="8">
        <v>7791.4</v>
      </c>
      <c r="M188" s="8">
        <v>0</v>
      </c>
      <c r="N188" s="9">
        <f t="shared" si="9"/>
        <v>16417.38</v>
      </c>
      <c r="O188" s="9">
        <f t="shared" si="10"/>
        <v>22179.349999999995</v>
      </c>
      <c r="P188" s="11">
        <v>6922.42</v>
      </c>
      <c r="Q188" s="9"/>
      <c r="R188" s="4">
        <f t="shared" si="11"/>
        <v>29101.769999999997</v>
      </c>
      <c r="S188" s="6">
        <v>8625.9800000000014</v>
      </c>
    </row>
    <row r="189" spans="1:19" x14ac:dyDescent="0.25">
      <c r="A189" s="16" t="s">
        <v>128</v>
      </c>
      <c r="B189" s="17" t="s">
        <v>157</v>
      </c>
      <c r="C189" s="18" t="s">
        <v>218</v>
      </c>
      <c r="D189" s="8">
        <v>28947.55</v>
      </c>
      <c r="E189" s="11">
        <v>0</v>
      </c>
      <c r="F189" s="8">
        <v>0</v>
      </c>
      <c r="G189" s="10">
        <v>0</v>
      </c>
      <c r="H189" s="8">
        <v>9649.18</v>
      </c>
      <c r="I189" s="8">
        <v>3184.23</v>
      </c>
      <c r="J189" s="9">
        <f t="shared" si="8"/>
        <v>41780.959999999999</v>
      </c>
      <c r="K189" s="9"/>
      <c r="L189" s="8">
        <v>13486.23</v>
      </c>
      <c r="M189" s="8">
        <v>0</v>
      </c>
      <c r="N189" s="9">
        <f t="shared" si="9"/>
        <v>21549.27</v>
      </c>
      <c r="O189" s="9">
        <f t="shared" si="10"/>
        <v>20231.689999999999</v>
      </c>
      <c r="P189" s="11">
        <v>7139.6</v>
      </c>
      <c r="Q189" s="9"/>
      <c r="R189" s="4">
        <f t="shared" si="11"/>
        <v>27371.29</v>
      </c>
      <c r="S189" s="6">
        <v>8063.0400000000009</v>
      </c>
    </row>
    <row r="190" spans="1:19" x14ac:dyDescent="0.25">
      <c r="A190" s="16" t="s">
        <v>129</v>
      </c>
      <c r="B190" s="17" t="s">
        <v>157</v>
      </c>
      <c r="C190" s="18" t="s">
        <v>219</v>
      </c>
      <c r="D190" s="8">
        <v>28947.55</v>
      </c>
      <c r="E190" s="11">
        <v>3216.39</v>
      </c>
      <c r="F190" s="8">
        <v>0</v>
      </c>
      <c r="G190" s="10">
        <v>0</v>
      </c>
      <c r="H190" s="8">
        <v>10721.31</v>
      </c>
      <c r="I190" s="8">
        <v>0</v>
      </c>
      <c r="J190" s="9">
        <f t="shared" si="8"/>
        <v>42885.25</v>
      </c>
      <c r="K190" s="9"/>
      <c r="L190" s="8">
        <v>13633.5</v>
      </c>
      <c r="M190" s="8">
        <v>0</v>
      </c>
      <c r="N190" s="9">
        <f t="shared" si="9"/>
        <v>26453.06</v>
      </c>
      <c r="O190" s="9">
        <f t="shared" si="10"/>
        <v>16432.189999999999</v>
      </c>
      <c r="P190" s="11">
        <v>6994.81</v>
      </c>
      <c r="Q190" s="9"/>
      <c r="R190" s="4">
        <f t="shared" si="11"/>
        <v>23427</v>
      </c>
      <c r="S190" s="6">
        <v>12819.560000000001</v>
      </c>
    </row>
    <row r="191" spans="1:19" x14ac:dyDescent="0.25">
      <c r="A191" s="16" t="s">
        <v>38</v>
      </c>
      <c r="B191" s="17" t="s">
        <v>47</v>
      </c>
      <c r="C191" s="18" t="s">
        <v>59</v>
      </c>
      <c r="D191" s="12">
        <v>30471.1</v>
      </c>
      <c r="E191" s="15">
        <v>0</v>
      </c>
      <c r="F191" s="12">
        <v>4875.38</v>
      </c>
      <c r="G191" s="10">
        <v>0</v>
      </c>
      <c r="H191" s="8">
        <v>11254.33</v>
      </c>
      <c r="I191" s="8">
        <v>0</v>
      </c>
      <c r="J191" s="9">
        <f t="shared" si="8"/>
        <v>46600.81</v>
      </c>
      <c r="K191" s="13"/>
      <c r="L191" s="8">
        <v>14225.87</v>
      </c>
      <c r="M191" s="12">
        <v>1583.48</v>
      </c>
      <c r="N191" s="9">
        <f t="shared" si="9"/>
        <v>24034.79</v>
      </c>
      <c r="O191" s="9">
        <f t="shared" si="10"/>
        <v>22566.019999999997</v>
      </c>
      <c r="P191" s="11">
        <v>7139.6</v>
      </c>
      <c r="Q191" s="9"/>
      <c r="R191" s="4">
        <f t="shared" si="11"/>
        <v>29705.619999999995</v>
      </c>
      <c r="S191" s="5">
        <v>8225.44</v>
      </c>
    </row>
    <row r="192" spans="1:19" x14ac:dyDescent="0.25">
      <c r="A192" s="16" t="s">
        <v>424</v>
      </c>
      <c r="B192" s="17" t="s">
        <v>436</v>
      </c>
      <c r="C192" s="19"/>
      <c r="D192" s="12">
        <v>30471.1</v>
      </c>
      <c r="E192" s="11">
        <v>0</v>
      </c>
      <c r="F192" s="8">
        <v>0</v>
      </c>
      <c r="G192" s="10">
        <v>1813.78</v>
      </c>
      <c r="H192" s="8">
        <v>0</v>
      </c>
      <c r="I192" s="8">
        <v>0</v>
      </c>
      <c r="J192" s="9">
        <f t="shared" si="8"/>
        <v>32284.879999999997</v>
      </c>
      <c r="K192" s="9"/>
      <c r="L192" s="8">
        <v>9647.82</v>
      </c>
      <c r="M192" s="8">
        <v>0</v>
      </c>
      <c r="N192" s="9">
        <f t="shared" si="9"/>
        <v>20610.38</v>
      </c>
      <c r="O192" s="9">
        <f t="shared" si="10"/>
        <v>11674.499999999996</v>
      </c>
      <c r="P192" s="11">
        <v>1446.25</v>
      </c>
      <c r="Q192" s="9"/>
      <c r="R192" s="4">
        <f t="shared" si="11"/>
        <v>13120.749999999996</v>
      </c>
      <c r="S192" s="6">
        <v>10962.560000000001</v>
      </c>
    </row>
    <row r="193" spans="1:19" x14ac:dyDescent="0.25">
      <c r="A193" s="16" t="s">
        <v>130</v>
      </c>
      <c r="B193" s="17" t="s">
        <v>157</v>
      </c>
      <c r="C193" s="24" t="s">
        <v>220</v>
      </c>
      <c r="D193" s="8">
        <v>28947.55</v>
      </c>
      <c r="E193" s="11">
        <v>0</v>
      </c>
      <c r="F193" s="8">
        <v>0</v>
      </c>
      <c r="G193" s="8">
        <v>0</v>
      </c>
      <c r="H193" s="8">
        <v>9649.18</v>
      </c>
      <c r="I193" s="8">
        <v>3184.23</v>
      </c>
      <c r="J193" s="9">
        <f t="shared" si="8"/>
        <v>41780.959999999999</v>
      </c>
      <c r="K193" s="9"/>
      <c r="L193" s="8">
        <v>13434.09</v>
      </c>
      <c r="M193" s="8">
        <v>0</v>
      </c>
      <c r="N193" s="9">
        <f t="shared" si="9"/>
        <v>24605.49</v>
      </c>
      <c r="O193" s="9">
        <f t="shared" si="10"/>
        <v>17175.469999999998</v>
      </c>
      <c r="P193" s="11">
        <v>36471.53</v>
      </c>
      <c r="Q193" s="9"/>
      <c r="R193" s="4">
        <f t="shared" si="11"/>
        <v>53647</v>
      </c>
      <c r="S193" s="6">
        <v>11171.400000000001</v>
      </c>
    </row>
    <row r="194" spans="1:19" x14ac:dyDescent="0.25">
      <c r="A194" s="16" t="s">
        <v>425</v>
      </c>
      <c r="B194" s="17" t="s">
        <v>436</v>
      </c>
      <c r="C194" s="17"/>
      <c r="D194" s="12">
        <v>30471.1</v>
      </c>
      <c r="E194" s="11">
        <v>0</v>
      </c>
      <c r="F194" s="8">
        <v>0</v>
      </c>
      <c r="G194" s="8">
        <v>2363.4499999999998</v>
      </c>
      <c r="H194" s="8">
        <v>0</v>
      </c>
      <c r="I194" s="8">
        <v>0</v>
      </c>
      <c r="J194" s="9">
        <f t="shared" si="8"/>
        <v>32834.549999999996</v>
      </c>
      <c r="K194" s="9"/>
      <c r="L194" s="8">
        <v>0</v>
      </c>
      <c r="M194" s="8">
        <v>0</v>
      </c>
      <c r="N194" s="9">
        <f t="shared" si="9"/>
        <v>12742</v>
      </c>
      <c r="O194" s="9">
        <f t="shared" si="10"/>
        <v>20092.549999999996</v>
      </c>
      <c r="P194" s="11">
        <v>0</v>
      </c>
      <c r="Q194" s="9"/>
      <c r="R194" s="4">
        <f t="shared" si="11"/>
        <v>20092.549999999996</v>
      </c>
      <c r="S194" s="6">
        <v>12742</v>
      </c>
    </row>
    <row r="195" spans="1:19" x14ac:dyDescent="0.25">
      <c r="A195" s="16" t="s">
        <v>291</v>
      </c>
      <c r="B195" s="17" t="s">
        <v>309</v>
      </c>
      <c r="C195" s="24" t="s">
        <v>351</v>
      </c>
      <c r="D195" s="8">
        <v>27500.17</v>
      </c>
      <c r="E195" s="11">
        <v>0</v>
      </c>
      <c r="F195" s="8">
        <v>0</v>
      </c>
      <c r="G195" s="8">
        <v>0</v>
      </c>
      <c r="H195" s="8">
        <v>0</v>
      </c>
      <c r="I195" s="8">
        <v>0</v>
      </c>
      <c r="J195" s="9">
        <f t="shared" si="8"/>
        <v>27500.17</v>
      </c>
      <c r="K195" s="9"/>
      <c r="L195" s="8">
        <v>5861.31</v>
      </c>
      <c r="M195" s="8">
        <v>0</v>
      </c>
      <c r="N195" s="9">
        <f t="shared" si="9"/>
        <v>9336.34</v>
      </c>
      <c r="O195" s="9">
        <f t="shared" si="10"/>
        <v>18163.829999999998</v>
      </c>
      <c r="P195" s="11">
        <v>12080.24</v>
      </c>
      <c r="Q195" s="9"/>
      <c r="R195" s="4">
        <f t="shared" si="11"/>
        <v>30244.07</v>
      </c>
      <c r="S195" s="6">
        <v>3475.03</v>
      </c>
    </row>
    <row r="196" spans="1:19" x14ac:dyDescent="0.25">
      <c r="A196" s="16" t="s">
        <v>131</v>
      </c>
      <c r="B196" s="17" t="s">
        <v>157</v>
      </c>
      <c r="C196" s="24" t="s">
        <v>221</v>
      </c>
      <c r="D196" s="8">
        <v>28947.55</v>
      </c>
      <c r="E196" s="11">
        <v>0</v>
      </c>
      <c r="F196" s="8">
        <v>0</v>
      </c>
      <c r="G196" s="8">
        <v>0</v>
      </c>
      <c r="H196" s="8">
        <v>9649.18</v>
      </c>
      <c r="I196" s="8">
        <v>0</v>
      </c>
      <c r="J196" s="9">
        <f t="shared" si="8"/>
        <v>38596.729999999996</v>
      </c>
      <c r="K196" s="9"/>
      <c r="L196" s="8">
        <v>12610.57</v>
      </c>
      <c r="M196" s="8">
        <v>0</v>
      </c>
      <c r="N196" s="9">
        <f t="shared" si="9"/>
        <v>25018.09</v>
      </c>
      <c r="O196" s="9">
        <f t="shared" si="10"/>
        <v>13578.639999999996</v>
      </c>
      <c r="P196" s="11">
        <v>2617.08</v>
      </c>
      <c r="Q196" s="9"/>
      <c r="R196" s="4">
        <f t="shared" si="11"/>
        <v>16195.719999999996</v>
      </c>
      <c r="S196" s="6">
        <v>12407.52</v>
      </c>
    </row>
    <row r="197" spans="1:19" x14ac:dyDescent="0.25">
      <c r="A197" s="16" t="s">
        <v>39</v>
      </c>
      <c r="B197" s="17" t="s">
        <v>47</v>
      </c>
      <c r="C197" s="24" t="s">
        <v>60</v>
      </c>
      <c r="D197" s="12">
        <v>30471.1</v>
      </c>
      <c r="E197" s="15">
        <v>0</v>
      </c>
      <c r="F197" s="12">
        <v>0</v>
      </c>
      <c r="G197" s="8">
        <v>0</v>
      </c>
      <c r="H197" s="8">
        <v>10157.030000000001</v>
      </c>
      <c r="I197" s="8">
        <v>3351.82</v>
      </c>
      <c r="J197" s="9">
        <f t="shared" si="8"/>
        <v>43979.95</v>
      </c>
      <c r="K197" s="13"/>
      <c r="L197" s="8">
        <v>14097</v>
      </c>
      <c r="M197" s="12">
        <v>0</v>
      </c>
      <c r="N197" s="9">
        <f t="shared" si="9"/>
        <v>21319.95</v>
      </c>
      <c r="O197" s="9">
        <f t="shared" si="10"/>
        <v>22659.999999999996</v>
      </c>
      <c r="P197" s="11">
        <v>21066.68</v>
      </c>
      <c r="Q197" s="9"/>
      <c r="R197" s="4">
        <f t="shared" si="11"/>
        <v>43726.679999999993</v>
      </c>
      <c r="S197" s="5">
        <v>7222.9500000000007</v>
      </c>
    </row>
    <row r="198" spans="1:19" x14ac:dyDescent="0.25">
      <c r="A198" s="16" t="s">
        <v>426</v>
      </c>
      <c r="B198" s="17" t="s">
        <v>436</v>
      </c>
      <c r="C198" s="17"/>
      <c r="D198" s="12">
        <v>30471.1</v>
      </c>
      <c r="E198" s="11">
        <v>0</v>
      </c>
      <c r="F198" s="8">
        <v>0</v>
      </c>
      <c r="G198" s="8">
        <v>1813.78</v>
      </c>
      <c r="H198" s="8">
        <v>0</v>
      </c>
      <c r="I198" s="8">
        <v>0</v>
      </c>
      <c r="J198" s="9">
        <f t="shared" si="8"/>
        <v>32284.879999999997</v>
      </c>
      <c r="K198" s="9"/>
      <c r="L198" s="8">
        <v>9804.23</v>
      </c>
      <c r="M198" s="8">
        <v>0</v>
      </c>
      <c r="N198" s="9">
        <f t="shared" si="9"/>
        <v>19628.75</v>
      </c>
      <c r="O198" s="9">
        <f t="shared" si="10"/>
        <v>12656.129999999997</v>
      </c>
      <c r="P198" s="11">
        <v>0</v>
      </c>
      <c r="Q198" s="9"/>
      <c r="R198" s="4">
        <f t="shared" si="11"/>
        <v>12656.129999999997</v>
      </c>
      <c r="S198" s="6">
        <v>9824.52</v>
      </c>
    </row>
    <row r="199" spans="1:19" x14ac:dyDescent="0.25">
      <c r="A199" s="16" t="s">
        <v>132</v>
      </c>
      <c r="B199" s="17" t="s">
        <v>157</v>
      </c>
      <c r="C199" s="24" t="s">
        <v>222</v>
      </c>
      <c r="D199" s="8">
        <v>28947.55</v>
      </c>
      <c r="E199" s="11">
        <v>0</v>
      </c>
      <c r="F199" s="8">
        <v>0</v>
      </c>
      <c r="G199" s="8">
        <v>0</v>
      </c>
      <c r="H199" s="8">
        <v>9649.18</v>
      </c>
      <c r="I199" s="8">
        <v>3184.23</v>
      </c>
      <c r="J199" s="9">
        <f t="shared" si="8"/>
        <v>41780.959999999999</v>
      </c>
      <c r="K199" s="9"/>
      <c r="L199" s="8">
        <v>13434.09</v>
      </c>
      <c r="M199" s="8">
        <v>0</v>
      </c>
      <c r="N199" s="9">
        <f t="shared" si="9"/>
        <v>19957.099999999999</v>
      </c>
      <c r="O199" s="9">
        <f t="shared" si="10"/>
        <v>21823.86</v>
      </c>
      <c r="P199" s="11">
        <v>20389.54</v>
      </c>
      <c r="Q199" s="9"/>
      <c r="R199" s="4">
        <f t="shared" si="11"/>
        <v>42213.4</v>
      </c>
      <c r="S199" s="6">
        <v>6523.0099999999984</v>
      </c>
    </row>
    <row r="200" spans="1:19" x14ac:dyDescent="0.25">
      <c r="A200" s="16" t="s">
        <v>427</v>
      </c>
      <c r="B200" s="17" t="s">
        <v>436</v>
      </c>
      <c r="C200" s="17"/>
      <c r="D200" s="12">
        <v>30471.1</v>
      </c>
      <c r="E200" s="11">
        <v>0</v>
      </c>
      <c r="F200" s="8">
        <v>0</v>
      </c>
      <c r="G200" s="8">
        <v>1748.42</v>
      </c>
      <c r="H200" s="8">
        <v>0</v>
      </c>
      <c r="I200" s="8">
        <v>0</v>
      </c>
      <c r="J200" s="9">
        <f t="shared" si="8"/>
        <v>32219.519999999997</v>
      </c>
      <c r="K200" s="9"/>
      <c r="L200" s="8">
        <v>10640.65</v>
      </c>
      <c r="M200" s="8">
        <v>0</v>
      </c>
      <c r="N200" s="9">
        <f t="shared" si="9"/>
        <v>17913.04</v>
      </c>
      <c r="O200" s="9">
        <f t="shared" si="10"/>
        <v>14306.479999999996</v>
      </c>
      <c r="P200" s="11">
        <v>0</v>
      </c>
      <c r="Q200" s="9"/>
      <c r="R200" s="4">
        <f t="shared" si="11"/>
        <v>14306.479999999996</v>
      </c>
      <c r="S200" s="6">
        <v>7272.3900000000012</v>
      </c>
    </row>
    <row r="201" spans="1:19" x14ac:dyDescent="0.25">
      <c r="A201" s="16" t="s">
        <v>40</v>
      </c>
      <c r="B201" s="17" t="s">
        <v>47</v>
      </c>
      <c r="C201" s="24" t="s">
        <v>61</v>
      </c>
      <c r="D201" s="12">
        <v>30471.1</v>
      </c>
      <c r="E201" s="15">
        <v>6771.35</v>
      </c>
      <c r="F201" s="12">
        <v>0</v>
      </c>
      <c r="G201" s="8">
        <v>0</v>
      </c>
      <c r="H201" s="8">
        <v>11254.33</v>
      </c>
      <c r="I201" s="8">
        <v>3351.82</v>
      </c>
      <c r="J201" s="9">
        <f t="shared" si="8"/>
        <v>51848.6</v>
      </c>
      <c r="K201" s="13"/>
      <c r="L201" s="8">
        <v>15251.89</v>
      </c>
      <c r="M201" s="12">
        <v>3479.45</v>
      </c>
      <c r="N201" s="9">
        <f t="shared" si="9"/>
        <v>25954.29</v>
      </c>
      <c r="O201" s="9">
        <f t="shared" si="10"/>
        <v>25894.309999999998</v>
      </c>
      <c r="P201" s="11">
        <v>7523.98</v>
      </c>
      <c r="Q201" s="9"/>
      <c r="R201" s="4">
        <f t="shared" si="11"/>
        <v>33418.289999999994</v>
      </c>
      <c r="S201" s="5">
        <v>7222.9500000000007</v>
      </c>
    </row>
    <row r="202" spans="1:19" x14ac:dyDescent="0.25">
      <c r="A202" s="16" t="s">
        <v>428</v>
      </c>
      <c r="B202" s="17" t="s">
        <v>436</v>
      </c>
      <c r="C202" s="17"/>
      <c r="D202" s="12">
        <v>30471.1</v>
      </c>
      <c r="E202" s="11">
        <v>0</v>
      </c>
      <c r="F202" s="8">
        <v>0</v>
      </c>
      <c r="G202" s="8">
        <v>2363.4499999999998</v>
      </c>
      <c r="H202" s="8">
        <v>0</v>
      </c>
      <c r="I202" s="8">
        <v>0</v>
      </c>
      <c r="J202" s="9">
        <f t="shared" si="8"/>
        <v>32834.549999999996</v>
      </c>
      <c r="K202" s="9"/>
      <c r="L202" s="8">
        <v>0</v>
      </c>
      <c r="M202" s="8">
        <v>0</v>
      </c>
      <c r="N202" s="9">
        <f t="shared" si="9"/>
        <v>5354.96</v>
      </c>
      <c r="O202" s="9">
        <f t="shared" si="10"/>
        <v>27479.589999999997</v>
      </c>
      <c r="P202" s="11">
        <v>1446.25</v>
      </c>
      <c r="Q202" s="9"/>
      <c r="R202" s="4">
        <f t="shared" si="11"/>
        <v>28925.839999999997</v>
      </c>
      <c r="S202" s="6">
        <v>5354.96</v>
      </c>
    </row>
    <row r="203" spans="1:19" x14ac:dyDescent="0.25">
      <c r="A203" s="16" t="s">
        <v>133</v>
      </c>
      <c r="B203" s="17" t="s">
        <v>157</v>
      </c>
      <c r="C203" s="24" t="s">
        <v>223</v>
      </c>
      <c r="D203" s="8">
        <v>28947.55</v>
      </c>
      <c r="E203" s="11">
        <v>0</v>
      </c>
      <c r="F203" s="8">
        <v>0</v>
      </c>
      <c r="G203" s="8">
        <v>0</v>
      </c>
      <c r="H203" s="8">
        <v>9649.18</v>
      </c>
      <c r="I203" s="8">
        <v>0</v>
      </c>
      <c r="J203" s="9">
        <f t="shared" si="8"/>
        <v>38596.729999999996</v>
      </c>
      <c r="K203" s="9"/>
      <c r="L203" s="8">
        <v>12506.29</v>
      </c>
      <c r="M203" s="8">
        <v>0</v>
      </c>
      <c r="N203" s="9">
        <f t="shared" si="9"/>
        <v>20273.84</v>
      </c>
      <c r="O203" s="9">
        <f t="shared" si="10"/>
        <v>18322.889999999996</v>
      </c>
      <c r="P203" s="11">
        <v>6994.81</v>
      </c>
      <c r="Q203" s="9"/>
      <c r="R203" s="4">
        <f t="shared" si="11"/>
        <v>25317.699999999997</v>
      </c>
      <c r="S203" s="6">
        <v>7767.5499999999993</v>
      </c>
    </row>
    <row r="204" spans="1:19" x14ac:dyDescent="0.25">
      <c r="A204" s="16" t="s">
        <v>292</v>
      </c>
      <c r="B204" s="17" t="s">
        <v>309</v>
      </c>
      <c r="C204" s="24" t="s">
        <v>352</v>
      </c>
      <c r="D204" s="8">
        <v>27500.17</v>
      </c>
      <c r="E204" s="11">
        <v>9166.7099999999991</v>
      </c>
      <c r="F204" s="8">
        <v>0</v>
      </c>
      <c r="G204" s="8">
        <v>0</v>
      </c>
      <c r="H204" s="8">
        <v>11254.33</v>
      </c>
      <c r="I204" s="8">
        <v>0</v>
      </c>
      <c r="J204" s="9">
        <f t="shared" si="8"/>
        <v>47921.21</v>
      </c>
      <c r="K204" s="9"/>
      <c r="L204" s="8">
        <v>9094.9699999999993</v>
      </c>
      <c r="M204" s="8">
        <v>2903.88</v>
      </c>
      <c r="N204" s="9">
        <f t="shared" si="9"/>
        <v>26476.089999999997</v>
      </c>
      <c r="O204" s="9">
        <f t="shared" si="10"/>
        <v>21445.120000000003</v>
      </c>
      <c r="P204" s="11">
        <v>21759.24</v>
      </c>
      <c r="Q204" s="9"/>
      <c r="R204" s="4">
        <f t="shared" si="11"/>
        <v>43204.36</v>
      </c>
      <c r="S204" s="6">
        <v>14477.24</v>
      </c>
    </row>
    <row r="205" spans="1:19" x14ac:dyDescent="0.25">
      <c r="A205" s="16" t="s">
        <v>134</v>
      </c>
      <c r="B205" s="17" t="s">
        <v>157</v>
      </c>
      <c r="C205" s="24" t="s">
        <v>224</v>
      </c>
      <c r="D205" s="8">
        <v>28947.55</v>
      </c>
      <c r="E205" s="11">
        <v>0</v>
      </c>
      <c r="F205" s="8">
        <v>4875.38</v>
      </c>
      <c r="G205" s="8">
        <v>0</v>
      </c>
      <c r="H205" s="8">
        <v>11254.33</v>
      </c>
      <c r="I205" s="8">
        <v>3184.23</v>
      </c>
      <c r="J205" s="9">
        <f t="shared" si="8"/>
        <v>48261.490000000005</v>
      </c>
      <c r="K205" s="9"/>
      <c r="L205" s="8">
        <v>15043.34</v>
      </c>
      <c r="M205" s="8">
        <v>59.93</v>
      </c>
      <c r="N205" s="9">
        <f t="shared" si="9"/>
        <v>25228.880000000001</v>
      </c>
      <c r="O205" s="9">
        <f t="shared" si="10"/>
        <v>23032.610000000004</v>
      </c>
      <c r="P205" s="11">
        <v>7139.6</v>
      </c>
      <c r="Q205" s="9"/>
      <c r="R205" s="4">
        <f t="shared" si="11"/>
        <v>30172.210000000006</v>
      </c>
      <c r="S205" s="6">
        <v>10125.61</v>
      </c>
    </row>
    <row r="206" spans="1:19" x14ac:dyDescent="0.25">
      <c r="A206" s="16" t="s">
        <v>41</v>
      </c>
      <c r="B206" s="17" t="s">
        <v>47</v>
      </c>
      <c r="C206" s="24" t="s">
        <v>62</v>
      </c>
      <c r="D206" s="12">
        <v>30471.1</v>
      </c>
      <c r="E206" s="15">
        <v>0</v>
      </c>
      <c r="F206" s="12">
        <v>5484.8</v>
      </c>
      <c r="G206" s="8">
        <v>0</v>
      </c>
      <c r="H206" s="8">
        <v>11254.33</v>
      </c>
      <c r="I206" s="8">
        <v>3351.82</v>
      </c>
      <c r="J206" s="9">
        <f t="shared" si="8"/>
        <v>50562.05</v>
      </c>
      <c r="K206" s="13"/>
      <c r="L206" s="8">
        <v>15199.76</v>
      </c>
      <c r="M206" s="12">
        <v>2192.9</v>
      </c>
      <c r="N206" s="9">
        <f t="shared" si="9"/>
        <v>23237.980000000003</v>
      </c>
      <c r="O206" s="9">
        <f t="shared" si="10"/>
        <v>27324.07</v>
      </c>
      <c r="P206" s="11">
        <v>6077.73</v>
      </c>
      <c r="Q206" s="9"/>
      <c r="R206" s="4">
        <f t="shared" si="11"/>
        <v>33401.800000000003</v>
      </c>
      <c r="S206" s="5">
        <v>5845.3200000000015</v>
      </c>
    </row>
    <row r="207" spans="1:19" x14ac:dyDescent="0.25">
      <c r="A207" s="16" t="s">
        <v>429</v>
      </c>
      <c r="B207" s="17" t="s">
        <v>436</v>
      </c>
      <c r="C207" s="17"/>
      <c r="D207" s="12">
        <v>30471.1</v>
      </c>
      <c r="E207" s="11">
        <v>0</v>
      </c>
      <c r="F207" s="8">
        <v>0</v>
      </c>
      <c r="G207" s="8">
        <v>1796.4</v>
      </c>
      <c r="H207" s="8">
        <v>0</v>
      </c>
      <c r="I207" s="8">
        <v>0</v>
      </c>
      <c r="J207" s="9">
        <f t="shared" si="8"/>
        <v>32267.5</v>
      </c>
      <c r="K207" s="9"/>
      <c r="L207" s="8">
        <v>10064.92</v>
      </c>
      <c r="M207" s="8">
        <v>0</v>
      </c>
      <c r="N207" s="9">
        <f t="shared" si="9"/>
        <v>17337.310000000001</v>
      </c>
      <c r="O207" s="9">
        <f t="shared" si="10"/>
        <v>14930.189999999999</v>
      </c>
      <c r="P207" s="11">
        <v>0</v>
      </c>
      <c r="Q207" s="9"/>
      <c r="R207" s="4">
        <f t="shared" si="11"/>
        <v>14930.189999999999</v>
      </c>
      <c r="S207" s="6">
        <v>7272.3900000000012</v>
      </c>
    </row>
    <row r="208" spans="1:19" x14ac:dyDescent="0.25">
      <c r="A208" s="16" t="s">
        <v>42</v>
      </c>
      <c r="B208" s="17" t="s">
        <v>47</v>
      </c>
      <c r="C208" s="24" t="s">
        <v>63</v>
      </c>
      <c r="D208" s="12">
        <v>30471.1</v>
      </c>
      <c r="E208" s="15">
        <v>0</v>
      </c>
      <c r="F208" s="12">
        <v>4875.38</v>
      </c>
      <c r="G208" s="8">
        <v>0</v>
      </c>
      <c r="H208" s="8">
        <v>11254.33</v>
      </c>
      <c r="I208" s="8">
        <v>3351.82</v>
      </c>
      <c r="J208" s="9">
        <f t="shared" si="8"/>
        <v>49952.63</v>
      </c>
      <c r="K208" s="13"/>
      <c r="L208" s="8">
        <v>15147.62</v>
      </c>
      <c r="M208" s="12">
        <v>1583.48</v>
      </c>
      <c r="N208" s="9">
        <f t="shared" si="9"/>
        <v>23874.720000000001</v>
      </c>
      <c r="O208" s="9">
        <f t="shared" si="10"/>
        <v>26077.909999999996</v>
      </c>
      <c r="P208" s="11">
        <v>7139.6</v>
      </c>
      <c r="Q208" s="9"/>
      <c r="R208" s="4">
        <f t="shared" si="11"/>
        <v>33217.509999999995</v>
      </c>
      <c r="S208" s="5">
        <v>7143.6200000000008</v>
      </c>
    </row>
    <row r="209" spans="1:19" x14ac:dyDescent="0.25">
      <c r="A209" s="16" t="s">
        <v>430</v>
      </c>
      <c r="B209" s="17" t="s">
        <v>436</v>
      </c>
      <c r="C209" s="17"/>
      <c r="D209" s="12">
        <v>28947.55</v>
      </c>
      <c r="E209" s="11">
        <v>0</v>
      </c>
      <c r="F209" s="8">
        <v>0</v>
      </c>
      <c r="G209" s="8">
        <v>1727.51</v>
      </c>
      <c r="H209" s="8">
        <v>0</v>
      </c>
      <c r="I209" s="8">
        <v>0</v>
      </c>
      <c r="J209" s="9">
        <f t="shared" si="8"/>
        <v>30675.059999999998</v>
      </c>
      <c r="K209" s="9"/>
      <c r="L209" s="8">
        <v>9540.69</v>
      </c>
      <c r="M209" s="8">
        <v>0</v>
      </c>
      <c r="N209" s="9">
        <f t="shared" si="9"/>
        <v>23067.730000000003</v>
      </c>
      <c r="O209" s="9">
        <f t="shared" si="10"/>
        <v>7607.3299999999945</v>
      </c>
      <c r="P209" s="11">
        <v>1446.25</v>
      </c>
      <c r="Q209" s="9"/>
      <c r="R209" s="4">
        <f t="shared" si="11"/>
        <v>9053.5799999999945</v>
      </c>
      <c r="S209" s="6">
        <v>13527.04</v>
      </c>
    </row>
    <row r="210" spans="1:19" x14ac:dyDescent="0.25">
      <c r="A210" s="16" t="s">
        <v>135</v>
      </c>
      <c r="B210" s="17" t="s">
        <v>157</v>
      </c>
      <c r="C210" s="24" t="s">
        <v>225</v>
      </c>
      <c r="D210" s="8">
        <v>28947.55</v>
      </c>
      <c r="E210" s="11">
        <v>6432.78</v>
      </c>
      <c r="F210" s="8">
        <v>0</v>
      </c>
      <c r="G210" s="8">
        <v>0</v>
      </c>
      <c r="H210" s="8">
        <v>11254.33</v>
      </c>
      <c r="I210" s="8">
        <v>3184.23</v>
      </c>
      <c r="J210" s="9">
        <f t="shared" si="8"/>
        <v>49818.890000000007</v>
      </c>
      <c r="K210" s="9"/>
      <c r="L210" s="8">
        <v>11510.41</v>
      </c>
      <c r="M210" s="8">
        <v>1617.33</v>
      </c>
      <c r="N210" s="9">
        <f t="shared" si="9"/>
        <v>16724.48</v>
      </c>
      <c r="O210" s="9">
        <f t="shared" si="10"/>
        <v>33094.410000000003</v>
      </c>
      <c r="P210" s="11">
        <v>7139.6</v>
      </c>
      <c r="Q210" s="9"/>
      <c r="R210" s="4">
        <f t="shared" si="11"/>
        <v>40234.01</v>
      </c>
      <c r="S210" s="6">
        <v>3596.74</v>
      </c>
    </row>
    <row r="211" spans="1:19" x14ac:dyDescent="0.25">
      <c r="A211" s="16" t="s">
        <v>136</v>
      </c>
      <c r="B211" s="17" t="s">
        <v>157</v>
      </c>
      <c r="C211" s="24" t="s">
        <v>226</v>
      </c>
      <c r="D211" s="8">
        <v>28947.55</v>
      </c>
      <c r="E211" s="11">
        <v>0</v>
      </c>
      <c r="F211" s="8">
        <v>4265.95</v>
      </c>
      <c r="G211" s="8">
        <v>0</v>
      </c>
      <c r="H211" s="8">
        <v>11071.17</v>
      </c>
      <c r="I211" s="8">
        <v>0</v>
      </c>
      <c r="J211" s="9">
        <f t="shared" si="8"/>
        <v>44284.67</v>
      </c>
      <c r="K211" s="9"/>
      <c r="L211" s="8">
        <v>10224.709999999999</v>
      </c>
      <c r="M211" s="8">
        <v>0</v>
      </c>
      <c r="N211" s="9">
        <f t="shared" si="9"/>
        <v>19146.39</v>
      </c>
      <c r="O211" s="9">
        <f t="shared" si="10"/>
        <v>25138.28</v>
      </c>
      <c r="P211" s="11">
        <v>21683.96</v>
      </c>
      <c r="Q211" s="9"/>
      <c r="R211" s="4">
        <f t="shared" si="11"/>
        <v>46822.239999999998</v>
      </c>
      <c r="S211" s="6">
        <v>8921.68</v>
      </c>
    </row>
    <row r="212" spans="1:19" x14ac:dyDescent="0.25">
      <c r="A212" s="16" t="s">
        <v>137</v>
      </c>
      <c r="B212" s="17" t="s">
        <v>157</v>
      </c>
      <c r="C212" s="24" t="s">
        <v>227</v>
      </c>
      <c r="D212" s="8">
        <v>28947.55</v>
      </c>
      <c r="E212" s="11">
        <v>4502.95</v>
      </c>
      <c r="F212" s="8">
        <v>0</v>
      </c>
      <c r="G212" s="8">
        <v>0</v>
      </c>
      <c r="H212" s="8">
        <v>11150.17</v>
      </c>
      <c r="I212" s="8">
        <v>0</v>
      </c>
      <c r="J212" s="9">
        <f t="shared" si="8"/>
        <v>44600.67</v>
      </c>
      <c r="K212" s="9"/>
      <c r="L212" s="8">
        <v>10468.02</v>
      </c>
      <c r="M212" s="8">
        <v>0</v>
      </c>
      <c r="N212" s="9">
        <f t="shared" si="9"/>
        <v>14102.26</v>
      </c>
      <c r="O212" s="9">
        <f t="shared" si="10"/>
        <v>30498.409999999996</v>
      </c>
      <c r="P212" s="11">
        <v>6753.48</v>
      </c>
      <c r="Q212" s="9"/>
      <c r="R212" s="4">
        <f t="shared" si="11"/>
        <v>37251.89</v>
      </c>
      <c r="S212" s="6">
        <v>3634.24</v>
      </c>
    </row>
    <row r="213" spans="1:19" x14ac:dyDescent="0.25">
      <c r="A213" s="16" t="s">
        <v>138</v>
      </c>
      <c r="B213" s="17" t="s">
        <v>157</v>
      </c>
      <c r="C213" s="24" t="s">
        <v>228</v>
      </c>
      <c r="D213" s="8">
        <v>28947.55</v>
      </c>
      <c r="E213" s="11">
        <v>0</v>
      </c>
      <c r="F213" s="8">
        <v>4265.95</v>
      </c>
      <c r="G213" s="8">
        <v>0</v>
      </c>
      <c r="H213" s="8">
        <v>11071.17</v>
      </c>
      <c r="I213" s="8">
        <v>0</v>
      </c>
      <c r="J213" s="9">
        <f t="shared" si="8"/>
        <v>44284.67</v>
      </c>
      <c r="K213" s="9"/>
      <c r="L213" s="8">
        <v>10328.99</v>
      </c>
      <c r="M213" s="8">
        <v>0</v>
      </c>
      <c r="N213" s="9">
        <f t="shared" si="9"/>
        <v>20891.690000000002</v>
      </c>
      <c r="O213" s="9">
        <f t="shared" si="10"/>
        <v>23392.979999999996</v>
      </c>
      <c r="P213" s="11">
        <v>21683.96</v>
      </c>
      <c r="Q213" s="9"/>
      <c r="R213" s="4">
        <f t="shared" si="11"/>
        <v>45076.939999999995</v>
      </c>
      <c r="S213" s="6">
        <v>10562.7</v>
      </c>
    </row>
    <row r="214" spans="1:19" x14ac:dyDescent="0.25">
      <c r="A214" s="16" t="s">
        <v>43</v>
      </c>
      <c r="B214" s="17" t="s">
        <v>47</v>
      </c>
      <c r="C214" s="24" t="s">
        <v>64</v>
      </c>
      <c r="D214" s="12">
        <v>30471.1</v>
      </c>
      <c r="E214" s="15">
        <v>6771.35</v>
      </c>
      <c r="F214" s="12">
        <v>4875.38</v>
      </c>
      <c r="G214" s="8">
        <v>0</v>
      </c>
      <c r="H214" s="8">
        <v>11254.33</v>
      </c>
      <c r="I214" s="8">
        <v>3351.82</v>
      </c>
      <c r="J214" s="9">
        <f t="shared" ref="J214:J256" si="12">SUM(D214:I214)</f>
        <v>56723.979999999996</v>
      </c>
      <c r="K214" s="13"/>
      <c r="L214" s="8">
        <v>15095.48</v>
      </c>
      <c r="M214" s="12">
        <v>8354.83</v>
      </c>
      <c r="N214" s="9">
        <f t="shared" ref="N214:N256" si="13">(L214+M214+S214)</f>
        <v>30475.679999999997</v>
      </c>
      <c r="O214" s="9">
        <f t="shared" ref="O214:O256" si="14">J214-N214</f>
        <v>26248.3</v>
      </c>
      <c r="P214" s="11">
        <v>7523.98</v>
      </c>
      <c r="Q214" s="9"/>
      <c r="R214" s="4">
        <f t="shared" ref="R214:R256" si="15">SUM(O214:P214)</f>
        <v>33772.28</v>
      </c>
      <c r="S214" s="5">
        <v>7025.369999999999</v>
      </c>
    </row>
    <row r="215" spans="1:19" x14ac:dyDescent="0.25">
      <c r="A215" s="16" t="s">
        <v>293</v>
      </c>
      <c r="B215" s="17" t="s">
        <v>309</v>
      </c>
      <c r="C215" s="24" t="s">
        <v>353</v>
      </c>
      <c r="D215" s="8">
        <v>27500.17</v>
      </c>
      <c r="E215" s="11">
        <v>3361.13</v>
      </c>
      <c r="F215" s="8">
        <v>0</v>
      </c>
      <c r="G215" s="8">
        <v>5805.59</v>
      </c>
      <c r="H215" s="8">
        <v>10287.1</v>
      </c>
      <c r="I215" s="8">
        <v>0</v>
      </c>
      <c r="J215" s="9">
        <f t="shared" si="12"/>
        <v>46953.99</v>
      </c>
      <c r="K215" s="9"/>
      <c r="L215" s="8">
        <v>9645.76</v>
      </c>
      <c r="M215" s="8">
        <v>5807.78</v>
      </c>
      <c r="N215" s="9">
        <f t="shared" si="13"/>
        <v>28736.04</v>
      </c>
      <c r="O215" s="9">
        <f t="shared" si="14"/>
        <v>18217.949999999997</v>
      </c>
      <c r="P215" s="11">
        <v>20469.599999999999</v>
      </c>
      <c r="Q215" s="9"/>
      <c r="R215" s="4">
        <f t="shared" si="15"/>
        <v>38687.549999999996</v>
      </c>
      <c r="S215" s="6">
        <v>13282.499999999998</v>
      </c>
    </row>
    <row r="216" spans="1:19" x14ac:dyDescent="0.25">
      <c r="A216" s="16" t="s">
        <v>139</v>
      </c>
      <c r="B216" s="17" t="s">
        <v>157</v>
      </c>
      <c r="C216" s="24" t="s">
        <v>229</v>
      </c>
      <c r="D216" s="8">
        <v>28947.55</v>
      </c>
      <c r="E216" s="8">
        <v>0</v>
      </c>
      <c r="F216" s="8">
        <v>0</v>
      </c>
      <c r="G216" s="8">
        <v>0</v>
      </c>
      <c r="H216" s="8">
        <v>9649.18</v>
      </c>
      <c r="I216" s="8">
        <v>0</v>
      </c>
      <c r="J216" s="9">
        <f t="shared" si="12"/>
        <v>38596.729999999996</v>
      </c>
      <c r="K216" s="9"/>
      <c r="L216" s="8">
        <v>7973.66</v>
      </c>
      <c r="M216" s="8">
        <v>0</v>
      </c>
      <c r="N216" s="9">
        <f t="shared" si="13"/>
        <v>14772.25</v>
      </c>
      <c r="O216" s="9">
        <f t="shared" si="14"/>
        <v>23824.479999999996</v>
      </c>
      <c r="P216" s="11">
        <v>35869.97</v>
      </c>
      <c r="Q216" s="9"/>
      <c r="R216" s="4">
        <f t="shared" si="15"/>
        <v>59694.45</v>
      </c>
      <c r="S216" s="6">
        <v>6798.59</v>
      </c>
    </row>
    <row r="217" spans="1:19" x14ac:dyDescent="0.25">
      <c r="A217" s="16" t="s">
        <v>294</v>
      </c>
      <c r="B217" s="17" t="s">
        <v>309</v>
      </c>
      <c r="C217" s="24" t="s">
        <v>354</v>
      </c>
      <c r="D217" s="8">
        <v>27500.17</v>
      </c>
      <c r="E217" s="11">
        <v>0</v>
      </c>
      <c r="F217" s="8">
        <v>0</v>
      </c>
      <c r="G217" s="8">
        <v>0</v>
      </c>
      <c r="H217" s="8">
        <v>0</v>
      </c>
      <c r="I217" s="8">
        <v>0</v>
      </c>
      <c r="J217" s="9">
        <f t="shared" si="12"/>
        <v>27500.17</v>
      </c>
      <c r="K217" s="9"/>
      <c r="L217" s="8">
        <v>5861.31</v>
      </c>
      <c r="M217" s="8">
        <v>0</v>
      </c>
      <c r="N217" s="9">
        <f t="shared" si="13"/>
        <v>9336.34</v>
      </c>
      <c r="O217" s="9">
        <f t="shared" si="14"/>
        <v>18163.829999999998</v>
      </c>
      <c r="P217" s="11">
        <v>12080.24</v>
      </c>
      <c r="Q217" s="9"/>
      <c r="R217" s="4">
        <f t="shared" si="15"/>
        <v>30244.07</v>
      </c>
      <c r="S217" s="6">
        <v>3475.03</v>
      </c>
    </row>
    <row r="218" spans="1:19" x14ac:dyDescent="0.25">
      <c r="A218" s="16" t="s">
        <v>140</v>
      </c>
      <c r="B218" s="17" t="s">
        <v>157</v>
      </c>
      <c r="C218" s="24" t="s">
        <v>230</v>
      </c>
      <c r="D218" s="8">
        <v>28947.55</v>
      </c>
      <c r="E218" s="11">
        <v>0</v>
      </c>
      <c r="F218" s="8">
        <v>0</v>
      </c>
      <c r="G218" s="8">
        <v>0</v>
      </c>
      <c r="H218" s="8">
        <v>9649.18</v>
      </c>
      <c r="I218" s="8">
        <v>0</v>
      </c>
      <c r="J218" s="9">
        <f t="shared" si="12"/>
        <v>38596.729999999996</v>
      </c>
      <c r="K218" s="9"/>
      <c r="L218" s="8">
        <v>8816.94</v>
      </c>
      <c r="M218" s="8">
        <v>0</v>
      </c>
      <c r="N218" s="9">
        <f t="shared" si="13"/>
        <v>17997.419999999998</v>
      </c>
      <c r="O218" s="9">
        <f t="shared" si="14"/>
        <v>20599.309999999998</v>
      </c>
      <c r="P218" s="11">
        <v>4377.7299999999996</v>
      </c>
      <c r="Q218" s="9"/>
      <c r="R218" s="4">
        <f t="shared" si="15"/>
        <v>24977.039999999997</v>
      </c>
      <c r="S218" s="6">
        <v>9180.4799999999977</v>
      </c>
    </row>
    <row r="219" spans="1:19" x14ac:dyDescent="0.25">
      <c r="A219" s="16" t="s">
        <v>141</v>
      </c>
      <c r="B219" s="17" t="s">
        <v>157</v>
      </c>
      <c r="C219" s="24" t="s">
        <v>231</v>
      </c>
      <c r="D219" s="8">
        <v>28947.55</v>
      </c>
      <c r="E219" s="11">
        <v>0</v>
      </c>
      <c r="F219" s="8">
        <v>0</v>
      </c>
      <c r="G219" s="8">
        <v>0</v>
      </c>
      <c r="H219" s="8">
        <v>9649.18</v>
      </c>
      <c r="I219" s="8">
        <v>0</v>
      </c>
      <c r="J219" s="9">
        <f t="shared" si="12"/>
        <v>38596.729999999996</v>
      </c>
      <c r="K219" s="9"/>
      <c r="L219" s="8">
        <v>8712.67</v>
      </c>
      <c r="M219" s="8">
        <v>0</v>
      </c>
      <c r="N219" s="9">
        <f t="shared" si="13"/>
        <v>17804.41</v>
      </c>
      <c r="O219" s="9">
        <f t="shared" si="14"/>
        <v>20792.319999999996</v>
      </c>
      <c r="P219" s="11">
        <v>6994.81</v>
      </c>
      <c r="Q219" s="9"/>
      <c r="R219" s="4">
        <f t="shared" si="15"/>
        <v>27787.129999999997</v>
      </c>
      <c r="S219" s="6">
        <v>9091.74</v>
      </c>
    </row>
    <row r="220" spans="1:19" x14ac:dyDescent="0.25">
      <c r="A220" s="16" t="s">
        <v>295</v>
      </c>
      <c r="B220" s="17" t="s">
        <v>309</v>
      </c>
      <c r="C220" s="24" t="s">
        <v>355</v>
      </c>
      <c r="D220" s="8">
        <v>27500.17</v>
      </c>
      <c r="E220" s="11">
        <v>916.67</v>
      </c>
      <c r="F220" s="8">
        <v>0</v>
      </c>
      <c r="G220" s="8">
        <v>0</v>
      </c>
      <c r="H220" s="8">
        <v>9472.2800000000007</v>
      </c>
      <c r="I220" s="8">
        <v>0</v>
      </c>
      <c r="J220" s="9">
        <f t="shared" si="12"/>
        <v>37889.119999999995</v>
      </c>
      <c r="K220" s="9"/>
      <c r="L220" s="8">
        <v>8718.27</v>
      </c>
      <c r="M220" s="8">
        <v>0</v>
      </c>
      <c r="N220" s="9">
        <f t="shared" si="13"/>
        <v>19521</v>
      </c>
      <c r="O220" s="9">
        <f t="shared" si="14"/>
        <v>18368.119999999995</v>
      </c>
      <c r="P220" s="11">
        <v>18707.419999999998</v>
      </c>
      <c r="Q220" s="9"/>
      <c r="R220" s="4">
        <f t="shared" si="15"/>
        <v>37075.539999999994</v>
      </c>
      <c r="S220" s="6">
        <v>10802.73</v>
      </c>
    </row>
    <row r="221" spans="1:19" x14ac:dyDescent="0.25">
      <c r="A221" s="16" t="s">
        <v>296</v>
      </c>
      <c r="B221" s="17" t="s">
        <v>309</v>
      </c>
      <c r="C221" s="24" t="s">
        <v>356</v>
      </c>
      <c r="D221" s="8">
        <v>27500.17</v>
      </c>
      <c r="E221" s="11">
        <v>550</v>
      </c>
      <c r="F221" s="8">
        <v>0</v>
      </c>
      <c r="G221" s="8">
        <v>0</v>
      </c>
      <c r="H221" s="8">
        <v>9350.06</v>
      </c>
      <c r="I221" s="8">
        <v>0</v>
      </c>
      <c r="J221" s="9">
        <f t="shared" si="12"/>
        <v>37400.229999999996</v>
      </c>
      <c r="K221" s="9"/>
      <c r="L221" s="8">
        <v>8583.82</v>
      </c>
      <c r="M221" s="8">
        <v>0</v>
      </c>
      <c r="N221" s="9">
        <f t="shared" si="13"/>
        <v>11608.84</v>
      </c>
      <c r="O221" s="9">
        <f t="shared" si="14"/>
        <v>25791.389999999996</v>
      </c>
      <c r="P221" s="11">
        <v>6077.73</v>
      </c>
      <c r="Q221" s="9"/>
      <c r="R221" s="4">
        <f t="shared" si="15"/>
        <v>31869.119999999995</v>
      </c>
      <c r="S221" s="6">
        <v>3025.0200000000004</v>
      </c>
    </row>
    <row r="222" spans="1:19" x14ac:dyDescent="0.25">
      <c r="A222" s="16" t="s">
        <v>142</v>
      </c>
      <c r="B222" s="17" t="s">
        <v>157</v>
      </c>
      <c r="C222" s="24" t="s">
        <v>232</v>
      </c>
      <c r="D222" s="8">
        <v>28947.55</v>
      </c>
      <c r="E222" s="11">
        <v>0</v>
      </c>
      <c r="F222" s="8">
        <v>0</v>
      </c>
      <c r="G222" s="8">
        <v>0</v>
      </c>
      <c r="H222" s="8">
        <v>9649.18</v>
      </c>
      <c r="I222" s="8">
        <v>3184.23</v>
      </c>
      <c r="J222" s="9">
        <f t="shared" si="12"/>
        <v>41780.959999999999</v>
      </c>
      <c r="K222" s="9"/>
      <c r="L222" s="8">
        <v>11841.1</v>
      </c>
      <c r="M222" s="8">
        <v>0</v>
      </c>
      <c r="N222" s="9">
        <f t="shared" si="13"/>
        <v>23026.39</v>
      </c>
      <c r="O222" s="9">
        <f t="shared" si="14"/>
        <v>18754.57</v>
      </c>
      <c r="P222" s="11">
        <v>7139.6</v>
      </c>
      <c r="Q222" s="9"/>
      <c r="R222" s="4">
        <f t="shared" si="15"/>
        <v>25894.17</v>
      </c>
      <c r="S222" s="6">
        <v>11185.29</v>
      </c>
    </row>
    <row r="223" spans="1:19" x14ac:dyDescent="0.25">
      <c r="A223" s="16" t="s">
        <v>143</v>
      </c>
      <c r="B223" s="17" t="s">
        <v>157</v>
      </c>
      <c r="C223" s="24" t="s">
        <v>233</v>
      </c>
      <c r="D223" s="8">
        <v>28947.55</v>
      </c>
      <c r="E223" s="11">
        <v>0</v>
      </c>
      <c r="F223" s="8">
        <v>4265.95</v>
      </c>
      <c r="G223" s="8">
        <v>0</v>
      </c>
      <c r="H223" s="8">
        <v>11071.17</v>
      </c>
      <c r="I223" s="8">
        <v>0</v>
      </c>
      <c r="J223" s="9">
        <f t="shared" si="12"/>
        <v>44284.67</v>
      </c>
      <c r="K223" s="9"/>
      <c r="L223" s="8">
        <v>10328.99</v>
      </c>
      <c r="M223" s="8">
        <v>0</v>
      </c>
      <c r="N223" s="9">
        <f t="shared" si="13"/>
        <v>16477.86</v>
      </c>
      <c r="O223" s="9">
        <f t="shared" si="14"/>
        <v>27806.809999999998</v>
      </c>
      <c r="P223" s="11">
        <v>21756.35</v>
      </c>
      <c r="Q223" s="9"/>
      <c r="R223" s="4">
        <f t="shared" si="15"/>
        <v>49563.159999999996</v>
      </c>
      <c r="S223" s="6">
        <v>6148.8700000000008</v>
      </c>
    </row>
    <row r="224" spans="1:19" x14ac:dyDescent="0.25">
      <c r="A224" s="16" t="s">
        <v>431</v>
      </c>
      <c r="B224" s="17" t="s">
        <v>436</v>
      </c>
      <c r="C224" s="17"/>
      <c r="D224" s="12">
        <v>30471.1</v>
      </c>
      <c r="E224" s="11">
        <v>0</v>
      </c>
      <c r="F224" s="8">
        <v>0</v>
      </c>
      <c r="G224" s="8">
        <v>1800.75</v>
      </c>
      <c r="H224" s="8">
        <v>0</v>
      </c>
      <c r="I224" s="8">
        <v>0</v>
      </c>
      <c r="J224" s="9">
        <f t="shared" si="12"/>
        <v>32271.85</v>
      </c>
      <c r="K224" s="9"/>
      <c r="L224" s="8">
        <v>10012.780000000001</v>
      </c>
      <c r="M224" s="8">
        <v>0</v>
      </c>
      <c r="N224" s="9">
        <f t="shared" si="13"/>
        <v>17285.169999999998</v>
      </c>
      <c r="O224" s="9">
        <f t="shared" si="14"/>
        <v>14986.68</v>
      </c>
      <c r="P224" s="11">
        <v>1446.25</v>
      </c>
      <c r="Q224" s="9"/>
      <c r="R224" s="4">
        <f t="shared" si="15"/>
        <v>16432.93</v>
      </c>
      <c r="S224" s="6">
        <v>7272.3899999999976</v>
      </c>
    </row>
    <row r="225" spans="1:19" x14ac:dyDescent="0.25">
      <c r="A225" s="16" t="s">
        <v>44</v>
      </c>
      <c r="B225" s="17" t="s">
        <v>47</v>
      </c>
      <c r="C225" s="24" t="s">
        <v>65</v>
      </c>
      <c r="D225" s="12">
        <v>30471.1</v>
      </c>
      <c r="E225" s="15">
        <v>0</v>
      </c>
      <c r="F225" s="12">
        <v>4875.38</v>
      </c>
      <c r="G225" s="8">
        <v>0</v>
      </c>
      <c r="H225" s="8">
        <v>11254.33</v>
      </c>
      <c r="I225" s="8">
        <v>3351.82</v>
      </c>
      <c r="J225" s="9">
        <f t="shared" si="12"/>
        <v>49952.63</v>
      </c>
      <c r="K225" s="13"/>
      <c r="L225" s="8">
        <v>15251.89</v>
      </c>
      <c r="M225" s="12">
        <v>1583.48</v>
      </c>
      <c r="N225" s="9">
        <f t="shared" si="13"/>
        <v>23792.13</v>
      </c>
      <c r="O225" s="9">
        <f t="shared" si="14"/>
        <v>26160.499999999996</v>
      </c>
      <c r="P225" s="11">
        <v>7523.98</v>
      </c>
      <c r="Q225" s="9"/>
      <c r="R225" s="4">
        <f t="shared" si="15"/>
        <v>33684.479999999996</v>
      </c>
      <c r="S225" s="5">
        <v>6956.760000000002</v>
      </c>
    </row>
    <row r="226" spans="1:19" x14ac:dyDescent="0.25">
      <c r="A226" s="16" t="s">
        <v>432</v>
      </c>
      <c r="B226" s="17" t="s">
        <v>436</v>
      </c>
      <c r="C226" s="17"/>
      <c r="D226" s="12">
        <v>28947.55</v>
      </c>
      <c r="E226" s="11">
        <v>0</v>
      </c>
      <c r="F226" s="8">
        <v>0</v>
      </c>
      <c r="G226" s="8">
        <v>1666.5</v>
      </c>
      <c r="H226" s="8">
        <v>0</v>
      </c>
      <c r="I226" s="8">
        <v>0</v>
      </c>
      <c r="J226" s="9">
        <f t="shared" si="12"/>
        <v>30614.05</v>
      </c>
      <c r="K226" s="9"/>
      <c r="L226" s="8">
        <v>10614.4</v>
      </c>
      <c r="M226" s="8">
        <v>0</v>
      </c>
      <c r="N226" s="9">
        <f t="shared" si="13"/>
        <v>24395.17</v>
      </c>
      <c r="O226" s="9">
        <f t="shared" si="14"/>
        <v>6218.880000000001</v>
      </c>
      <c r="P226" s="11">
        <v>39439.910000000003</v>
      </c>
      <c r="Q226" s="9"/>
      <c r="R226" s="4">
        <f t="shared" si="15"/>
        <v>45658.790000000008</v>
      </c>
      <c r="S226" s="6">
        <v>13780.769999999999</v>
      </c>
    </row>
    <row r="227" spans="1:19" x14ac:dyDescent="0.25">
      <c r="A227" s="16" t="s">
        <v>297</v>
      </c>
      <c r="B227" s="17" t="s">
        <v>309</v>
      </c>
      <c r="C227" s="24" t="s">
        <v>370</v>
      </c>
      <c r="D227" s="8">
        <v>27500.17</v>
      </c>
      <c r="E227" s="11">
        <v>0</v>
      </c>
      <c r="F227" s="8">
        <v>0</v>
      </c>
      <c r="G227" s="8">
        <v>0</v>
      </c>
      <c r="H227" s="8">
        <v>9166.7199999999993</v>
      </c>
      <c r="I227" s="8">
        <v>0</v>
      </c>
      <c r="J227" s="9">
        <f t="shared" si="12"/>
        <v>36666.89</v>
      </c>
      <c r="K227" s="9"/>
      <c r="L227" s="8">
        <v>8382.15</v>
      </c>
      <c r="M227" s="8">
        <v>0</v>
      </c>
      <c r="N227" s="9">
        <f t="shared" si="13"/>
        <v>11819.68</v>
      </c>
      <c r="O227" s="9">
        <f t="shared" si="14"/>
        <v>24847.21</v>
      </c>
      <c r="P227" s="11">
        <v>6729.34</v>
      </c>
      <c r="Q227" s="9"/>
      <c r="R227" s="4">
        <f t="shared" si="15"/>
        <v>31576.55</v>
      </c>
      <c r="S227" s="6">
        <v>3437.5300000000007</v>
      </c>
    </row>
    <row r="228" spans="1:19" x14ac:dyDescent="0.25">
      <c r="A228" s="16" t="s">
        <v>144</v>
      </c>
      <c r="B228" s="17" t="s">
        <v>157</v>
      </c>
      <c r="C228" s="24" t="s">
        <v>234</v>
      </c>
      <c r="D228" s="8">
        <v>28947.55</v>
      </c>
      <c r="E228" s="11">
        <v>9970.81</v>
      </c>
      <c r="F228" s="8">
        <v>0</v>
      </c>
      <c r="G228" s="8">
        <v>0</v>
      </c>
      <c r="H228" s="8">
        <v>11254.33</v>
      </c>
      <c r="I228" s="8">
        <v>3184.23</v>
      </c>
      <c r="J228" s="9">
        <f t="shared" si="12"/>
        <v>53356.920000000006</v>
      </c>
      <c r="K228" s="9"/>
      <c r="L228" s="8">
        <v>15199.76</v>
      </c>
      <c r="M228" s="8">
        <v>5155.3599999999997</v>
      </c>
      <c r="N228" s="9">
        <f t="shared" si="13"/>
        <v>27893.239999999998</v>
      </c>
      <c r="O228" s="9">
        <f t="shared" si="14"/>
        <v>25463.680000000008</v>
      </c>
      <c r="P228" s="11">
        <v>7523.98</v>
      </c>
      <c r="Q228" s="9"/>
      <c r="R228" s="4">
        <f t="shared" si="15"/>
        <v>32987.660000000003</v>
      </c>
      <c r="S228" s="6">
        <v>7538.1200000000008</v>
      </c>
    </row>
    <row r="229" spans="1:19" x14ac:dyDescent="0.25">
      <c r="A229" s="16" t="s">
        <v>298</v>
      </c>
      <c r="B229" s="17" t="s">
        <v>309</v>
      </c>
      <c r="C229" s="24" t="s">
        <v>357</v>
      </c>
      <c r="D229" s="8">
        <v>27500.17</v>
      </c>
      <c r="E229" s="11">
        <v>9166.7099999999991</v>
      </c>
      <c r="F229" s="8">
        <v>0</v>
      </c>
      <c r="G229" s="8">
        <v>0</v>
      </c>
      <c r="H229" s="8">
        <v>11254.33</v>
      </c>
      <c r="I229" s="8">
        <v>0</v>
      </c>
      <c r="J229" s="9">
        <f t="shared" si="12"/>
        <v>47921.21</v>
      </c>
      <c r="K229" s="9"/>
      <c r="L229" s="8">
        <v>10678.53</v>
      </c>
      <c r="M229" s="8">
        <v>2903.88</v>
      </c>
      <c r="N229" s="9">
        <f t="shared" si="13"/>
        <v>17019.939999999999</v>
      </c>
      <c r="O229" s="9">
        <f t="shared" si="14"/>
        <v>30901.27</v>
      </c>
      <c r="P229" s="11">
        <v>6077.73</v>
      </c>
      <c r="Q229" s="9"/>
      <c r="R229" s="4">
        <f t="shared" si="15"/>
        <v>36979</v>
      </c>
      <c r="S229" s="6">
        <v>3437.5299999999988</v>
      </c>
    </row>
    <row r="230" spans="1:19" x14ac:dyDescent="0.25">
      <c r="A230" s="16" t="s">
        <v>145</v>
      </c>
      <c r="B230" s="17" t="s">
        <v>157</v>
      </c>
      <c r="C230" s="24" t="s">
        <v>235</v>
      </c>
      <c r="D230" s="8">
        <v>28947.55</v>
      </c>
      <c r="E230" s="11">
        <v>6432.78</v>
      </c>
      <c r="F230" s="8">
        <v>0</v>
      </c>
      <c r="G230" s="8">
        <v>1286.56</v>
      </c>
      <c r="H230" s="8">
        <v>11254.33</v>
      </c>
      <c r="I230" s="8">
        <v>0</v>
      </c>
      <c r="J230" s="9">
        <f t="shared" si="12"/>
        <v>47921.22</v>
      </c>
      <c r="K230" s="9"/>
      <c r="L230" s="8">
        <v>14285.18</v>
      </c>
      <c r="M230" s="8">
        <v>4190.45</v>
      </c>
      <c r="N230" s="9">
        <f t="shared" si="13"/>
        <v>29050.86</v>
      </c>
      <c r="O230" s="9">
        <f t="shared" si="14"/>
        <v>18870.36</v>
      </c>
      <c r="P230" s="11">
        <v>6994.81</v>
      </c>
      <c r="Q230" s="9"/>
      <c r="R230" s="4">
        <f t="shared" si="15"/>
        <v>25865.170000000002</v>
      </c>
      <c r="S230" s="6">
        <v>10575.23</v>
      </c>
    </row>
    <row r="231" spans="1:19" x14ac:dyDescent="0.25">
      <c r="A231" s="16" t="s">
        <v>146</v>
      </c>
      <c r="B231" s="17" t="s">
        <v>157</v>
      </c>
      <c r="C231" s="24" t="s">
        <v>236</v>
      </c>
      <c r="D231" s="8">
        <v>28947.55</v>
      </c>
      <c r="E231" s="11">
        <v>3216.39</v>
      </c>
      <c r="F231" s="8">
        <v>0</v>
      </c>
      <c r="G231" s="8">
        <v>0</v>
      </c>
      <c r="H231" s="8">
        <v>10721.31</v>
      </c>
      <c r="I231" s="8">
        <v>0</v>
      </c>
      <c r="J231" s="9">
        <f t="shared" si="12"/>
        <v>42885.25</v>
      </c>
      <c r="K231" s="9"/>
      <c r="L231" s="8">
        <v>9944.15</v>
      </c>
      <c r="M231" s="8">
        <v>0</v>
      </c>
      <c r="N231" s="9">
        <f t="shared" si="13"/>
        <v>18211.7</v>
      </c>
      <c r="O231" s="9">
        <f t="shared" si="14"/>
        <v>24673.55</v>
      </c>
      <c r="P231" s="11">
        <v>6994.81</v>
      </c>
      <c r="Q231" s="9"/>
      <c r="R231" s="4">
        <f t="shared" si="15"/>
        <v>31668.36</v>
      </c>
      <c r="S231" s="6">
        <v>8267.5500000000011</v>
      </c>
    </row>
    <row r="232" spans="1:19" x14ac:dyDescent="0.25">
      <c r="A232" s="16" t="s">
        <v>45</v>
      </c>
      <c r="B232" s="17" t="s">
        <v>47</v>
      </c>
      <c r="C232" s="24" t="s">
        <v>66</v>
      </c>
      <c r="D232" s="12">
        <v>30471.1</v>
      </c>
      <c r="E232" s="15">
        <v>4739.9399999999996</v>
      </c>
      <c r="F232" s="12">
        <v>0</v>
      </c>
      <c r="G232" s="8">
        <v>0</v>
      </c>
      <c r="H232" s="8">
        <v>11254.33</v>
      </c>
      <c r="I232" s="8">
        <v>3351.82</v>
      </c>
      <c r="J232" s="9">
        <f t="shared" si="12"/>
        <v>49817.19</v>
      </c>
      <c r="K232" s="13"/>
      <c r="L232" s="8">
        <v>15304.03</v>
      </c>
      <c r="M232" s="12">
        <v>1448.04</v>
      </c>
      <c r="N232" s="9">
        <f t="shared" si="13"/>
        <v>26016.83</v>
      </c>
      <c r="O232" s="9">
        <f t="shared" si="14"/>
        <v>23800.36</v>
      </c>
      <c r="P232" s="11">
        <v>7523.98</v>
      </c>
      <c r="Q232" s="9"/>
      <c r="R232" s="4">
        <f t="shared" si="15"/>
        <v>31324.34</v>
      </c>
      <c r="S232" s="5">
        <v>9264.76</v>
      </c>
    </row>
    <row r="233" spans="1:19" x14ac:dyDescent="0.25">
      <c r="A233" s="16" t="s">
        <v>147</v>
      </c>
      <c r="B233" s="17" t="s">
        <v>157</v>
      </c>
      <c r="C233" s="24" t="s">
        <v>237</v>
      </c>
      <c r="D233" s="8">
        <v>28947.55</v>
      </c>
      <c r="E233" s="11">
        <v>0</v>
      </c>
      <c r="F233" s="8">
        <v>0</v>
      </c>
      <c r="G233" s="8">
        <v>0</v>
      </c>
      <c r="H233" s="8">
        <v>9649.18</v>
      </c>
      <c r="I233" s="8">
        <v>0</v>
      </c>
      <c r="J233" s="9">
        <f t="shared" si="12"/>
        <v>38596.729999999996</v>
      </c>
      <c r="K233" s="9"/>
      <c r="L233" s="8">
        <v>12662.7</v>
      </c>
      <c r="M233" s="8">
        <v>0</v>
      </c>
      <c r="N233" s="9">
        <f t="shared" si="13"/>
        <v>20833.759999999998</v>
      </c>
      <c r="O233" s="9">
        <f t="shared" si="14"/>
        <v>17762.969999999998</v>
      </c>
      <c r="P233" s="11">
        <v>6077.73</v>
      </c>
      <c r="Q233" s="9"/>
      <c r="R233" s="4">
        <f t="shared" si="15"/>
        <v>23840.699999999997</v>
      </c>
      <c r="S233" s="6">
        <v>8171.0599999999977</v>
      </c>
    </row>
    <row r="234" spans="1:19" x14ac:dyDescent="0.25">
      <c r="A234" s="16" t="s">
        <v>148</v>
      </c>
      <c r="B234" s="17" t="s">
        <v>157</v>
      </c>
      <c r="C234" s="24" t="s">
        <v>238</v>
      </c>
      <c r="D234" s="8">
        <v>28947.55</v>
      </c>
      <c r="E234" s="11">
        <v>0</v>
      </c>
      <c r="F234" s="8">
        <v>0</v>
      </c>
      <c r="G234" s="8">
        <v>0</v>
      </c>
      <c r="H234" s="8">
        <v>9649.18</v>
      </c>
      <c r="I234" s="8">
        <v>0</v>
      </c>
      <c r="J234" s="9">
        <f t="shared" si="12"/>
        <v>38596.729999999996</v>
      </c>
      <c r="K234" s="9"/>
      <c r="L234" s="8">
        <v>12558.43</v>
      </c>
      <c r="M234" s="8">
        <v>0</v>
      </c>
      <c r="N234" s="9">
        <f t="shared" si="13"/>
        <v>17860.169999999998</v>
      </c>
      <c r="O234" s="9">
        <f t="shared" si="14"/>
        <v>20736.559999999998</v>
      </c>
      <c r="P234" s="11">
        <v>7139.6</v>
      </c>
      <c r="Q234" s="9"/>
      <c r="R234" s="4">
        <f t="shared" si="15"/>
        <v>27876.159999999996</v>
      </c>
      <c r="S234" s="6">
        <v>5301.739999999998</v>
      </c>
    </row>
    <row r="235" spans="1:19" x14ac:dyDescent="0.25">
      <c r="A235" s="16" t="s">
        <v>149</v>
      </c>
      <c r="B235" s="17" t="s">
        <v>157</v>
      </c>
      <c r="C235" s="24" t="s">
        <v>239</v>
      </c>
      <c r="D235" s="8">
        <v>28947.55</v>
      </c>
      <c r="E235" s="11">
        <v>1286.56</v>
      </c>
      <c r="F235" s="8">
        <v>0</v>
      </c>
      <c r="G235" s="8">
        <v>0</v>
      </c>
      <c r="H235" s="8">
        <v>10078.040000000001</v>
      </c>
      <c r="I235" s="8">
        <v>3184.23</v>
      </c>
      <c r="J235" s="9">
        <f t="shared" si="12"/>
        <v>43496.380000000005</v>
      </c>
      <c r="K235" s="9"/>
      <c r="L235" s="8">
        <v>14010.11</v>
      </c>
      <c r="M235" s="8">
        <v>0</v>
      </c>
      <c r="N235" s="9">
        <f t="shared" si="13"/>
        <v>19311.849999999999</v>
      </c>
      <c r="O235" s="9">
        <f t="shared" si="14"/>
        <v>24184.530000000006</v>
      </c>
      <c r="P235" s="11">
        <v>19515.099999999999</v>
      </c>
      <c r="Q235" s="9"/>
      <c r="R235" s="4">
        <f t="shared" si="15"/>
        <v>43699.630000000005</v>
      </c>
      <c r="S235" s="6">
        <v>5301.739999999998</v>
      </c>
    </row>
    <row r="236" spans="1:19" x14ac:dyDescent="0.25">
      <c r="A236" s="16" t="s">
        <v>150</v>
      </c>
      <c r="B236" s="17" t="s">
        <v>157</v>
      </c>
      <c r="C236" s="24" t="s">
        <v>240</v>
      </c>
      <c r="D236" s="8">
        <v>28947.55</v>
      </c>
      <c r="E236" s="11">
        <v>7719.34</v>
      </c>
      <c r="F236" s="8">
        <v>0</v>
      </c>
      <c r="G236" s="8">
        <v>0</v>
      </c>
      <c r="H236" s="8">
        <v>11254.33</v>
      </c>
      <c r="I236" s="8">
        <v>0</v>
      </c>
      <c r="J236" s="9">
        <f t="shared" si="12"/>
        <v>47921.22</v>
      </c>
      <c r="K236" s="9"/>
      <c r="L236" s="8">
        <v>10530.47</v>
      </c>
      <c r="M236" s="8">
        <v>2903.89</v>
      </c>
      <c r="N236" s="9">
        <f t="shared" si="13"/>
        <v>17287.849999999999</v>
      </c>
      <c r="O236" s="9">
        <f t="shared" si="14"/>
        <v>30633.370000000003</v>
      </c>
      <c r="P236" s="11">
        <v>7767.11</v>
      </c>
      <c r="Q236" s="9"/>
      <c r="R236" s="4">
        <f t="shared" si="15"/>
        <v>38400.480000000003</v>
      </c>
      <c r="S236" s="6">
        <v>3853.49</v>
      </c>
    </row>
    <row r="237" spans="1:19" x14ac:dyDescent="0.25">
      <c r="A237" s="16" t="s">
        <v>299</v>
      </c>
      <c r="B237" s="17" t="s">
        <v>309</v>
      </c>
      <c r="C237" s="24" t="s">
        <v>358</v>
      </c>
      <c r="D237" s="8">
        <v>27500.17</v>
      </c>
      <c r="E237" s="11">
        <v>9166.7099999999991</v>
      </c>
      <c r="F237" s="8">
        <v>0</v>
      </c>
      <c r="G237" s="8">
        <v>0</v>
      </c>
      <c r="H237" s="8">
        <v>11254.33</v>
      </c>
      <c r="I237" s="8">
        <v>0</v>
      </c>
      <c r="J237" s="9">
        <f t="shared" si="12"/>
        <v>47921.21</v>
      </c>
      <c r="K237" s="9"/>
      <c r="L237" s="8">
        <v>10678.53</v>
      </c>
      <c r="M237" s="8">
        <v>2903.88</v>
      </c>
      <c r="N237" s="9">
        <f t="shared" si="13"/>
        <v>22980.440000000002</v>
      </c>
      <c r="O237" s="9">
        <f t="shared" si="14"/>
        <v>24940.769999999997</v>
      </c>
      <c r="P237" s="11">
        <v>6922.42</v>
      </c>
      <c r="Q237" s="9"/>
      <c r="R237" s="4">
        <f t="shared" si="15"/>
        <v>31863.189999999995</v>
      </c>
      <c r="S237" s="6">
        <v>9398.0300000000007</v>
      </c>
    </row>
    <row r="238" spans="1:19" x14ac:dyDescent="0.25">
      <c r="A238" s="16" t="s">
        <v>151</v>
      </c>
      <c r="B238" s="17" t="s">
        <v>157</v>
      </c>
      <c r="C238" s="24" t="s">
        <v>241</v>
      </c>
      <c r="D238" s="8">
        <v>28947.55</v>
      </c>
      <c r="E238" s="11">
        <v>0</v>
      </c>
      <c r="F238" s="8">
        <v>0</v>
      </c>
      <c r="G238" s="8">
        <v>0</v>
      </c>
      <c r="H238" s="8">
        <v>9649.18</v>
      </c>
      <c r="I238" s="8">
        <v>0</v>
      </c>
      <c r="J238" s="9">
        <f t="shared" si="12"/>
        <v>38596.729999999996</v>
      </c>
      <c r="K238" s="9"/>
      <c r="L238" s="8">
        <v>12506.29</v>
      </c>
      <c r="M238" s="8">
        <v>0</v>
      </c>
      <c r="N238" s="9">
        <f t="shared" si="13"/>
        <v>17808.03</v>
      </c>
      <c r="O238" s="9">
        <f t="shared" si="14"/>
        <v>20788.699999999997</v>
      </c>
      <c r="P238" s="11">
        <v>6994.81</v>
      </c>
      <c r="Q238" s="9"/>
      <c r="R238" s="4">
        <f t="shared" si="15"/>
        <v>27783.51</v>
      </c>
      <c r="S238" s="6">
        <v>5301.739999999998</v>
      </c>
    </row>
    <row r="239" spans="1:19" x14ac:dyDescent="0.25">
      <c r="A239" s="16" t="s">
        <v>300</v>
      </c>
      <c r="B239" s="17" t="s">
        <v>309</v>
      </c>
      <c r="C239" s="24" t="s">
        <v>359</v>
      </c>
      <c r="D239" s="8">
        <v>27500.17</v>
      </c>
      <c r="E239" s="11">
        <v>0</v>
      </c>
      <c r="F239" s="8">
        <v>0</v>
      </c>
      <c r="G239" s="8">
        <v>0</v>
      </c>
      <c r="H239" s="8">
        <v>0</v>
      </c>
      <c r="I239" s="8">
        <v>0</v>
      </c>
      <c r="J239" s="9">
        <f t="shared" si="12"/>
        <v>27500.17</v>
      </c>
      <c r="K239" s="9"/>
      <c r="L239" s="8">
        <v>5861.31</v>
      </c>
      <c r="M239" s="8">
        <v>0</v>
      </c>
      <c r="N239" s="9">
        <f t="shared" si="13"/>
        <v>9298.84</v>
      </c>
      <c r="O239" s="9">
        <f t="shared" si="14"/>
        <v>18201.329999999998</v>
      </c>
      <c r="P239" s="11">
        <v>11460.01</v>
      </c>
      <c r="Q239" s="9"/>
      <c r="R239" s="4">
        <f t="shared" si="15"/>
        <v>29661.339999999997</v>
      </c>
      <c r="S239" s="6">
        <v>3437.53</v>
      </c>
    </row>
    <row r="240" spans="1:19" x14ac:dyDescent="0.25">
      <c r="A240" s="16" t="s">
        <v>46</v>
      </c>
      <c r="B240" s="17" t="s">
        <v>47</v>
      </c>
      <c r="C240" s="24" t="s">
        <v>67</v>
      </c>
      <c r="D240" s="12">
        <v>30471.1</v>
      </c>
      <c r="E240" s="15">
        <v>8125.62</v>
      </c>
      <c r="F240" s="12">
        <v>0</v>
      </c>
      <c r="G240" s="8">
        <v>0</v>
      </c>
      <c r="H240" s="8">
        <v>11254.33</v>
      </c>
      <c r="I240" s="8">
        <v>3351.82</v>
      </c>
      <c r="J240" s="9">
        <f t="shared" si="12"/>
        <v>53202.87</v>
      </c>
      <c r="K240" s="13"/>
      <c r="L240" s="8">
        <v>15147.62</v>
      </c>
      <c r="M240" s="12">
        <v>4833.72</v>
      </c>
      <c r="N240" s="9">
        <f t="shared" si="13"/>
        <v>28995.379999999997</v>
      </c>
      <c r="O240" s="9">
        <f t="shared" si="14"/>
        <v>24207.490000000005</v>
      </c>
      <c r="P240" s="11">
        <v>7523.98</v>
      </c>
      <c r="Q240" s="9"/>
      <c r="R240" s="4">
        <f t="shared" si="15"/>
        <v>31731.470000000005</v>
      </c>
      <c r="S240" s="5">
        <v>9014.0399999999991</v>
      </c>
    </row>
    <row r="241" spans="1:19" x14ac:dyDescent="0.25">
      <c r="A241" s="16" t="s">
        <v>301</v>
      </c>
      <c r="B241" s="17" t="s">
        <v>309</v>
      </c>
      <c r="C241" s="24" t="s">
        <v>360</v>
      </c>
      <c r="D241" s="8">
        <v>27500.17</v>
      </c>
      <c r="E241" s="11">
        <v>9166.7099999999991</v>
      </c>
      <c r="F241" s="8">
        <v>0</v>
      </c>
      <c r="G241" s="8">
        <v>0</v>
      </c>
      <c r="H241" s="8">
        <v>11254.33</v>
      </c>
      <c r="I241" s="8">
        <v>0</v>
      </c>
      <c r="J241" s="9">
        <f t="shared" si="12"/>
        <v>47921.21</v>
      </c>
      <c r="K241" s="9"/>
      <c r="L241" s="8">
        <v>10574.25</v>
      </c>
      <c r="M241" s="8">
        <v>2903.88</v>
      </c>
      <c r="N241" s="9">
        <f t="shared" si="13"/>
        <v>19395.5</v>
      </c>
      <c r="O241" s="9">
        <f t="shared" si="14"/>
        <v>28525.71</v>
      </c>
      <c r="P241" s="11">
        <v>7139.6</v>
      </c>
      <c r="Q241" s="9"/>
      <c r="R241" s="4">
        <f t="shared" si="15"/>
        <v>35665.31</v>
      </c>
      <c r="S241" s="6">
        <v>5917.369999999999</v>
      </c>
    </row>
    <row r="242" spans="1:19" x14ac:dyDescent="0.25">
      <c r="A242" s="16" t="s">
        <v>433</v>
      </c>
      <c r="B242" s="17" t="s">
        <v>436</v>
      </c>
      <c r="C242" s="17"/>
      <c r="D242" s="12">
        <v>30471.1</v>
      </c>
      <c r="E242" s="11">
        <v>0</v>
      </c>
      <c r="F242" s="8">
        <v>0</v>
      </c>
      <c r="G242" s="8">
        <v>1792.06</v>
      </c>
      <c r="H242" s="8">
        <v>0</v>
      </c>
      <c r="I242" s="8">
        <v>0</v>
      </c>
      <c r="J242" s="9">
        <f t="shared" si="12"/>
        <v>32263.16</v>
      </c>
      <c r="K242" s="9"/>
      <c r="L242" s="8">
        <v>10117.06</v>
      </c>
      <c r="M242" s="8">
        <v>0</v>
      </c>
      <c r="N242" s="9">
        <f t="shared" si="13"/>
        <v>19583.21</v>
      </c>
      <c r="O242" s="9">
        <f t="shared" si="14"/>
        <v>12679.95</v>
      </c>
      <c r="P242" s="11">
        <v>0</v>
      </c>
      <c r="Q242" s="9"/>
      <c r="R242" s="4">
        <f t="shared" si="15"/>
        <v>12679.95</v>
      </c>
      <c r="S242" s="6">
        <v>9466.15</v>
      </c>
    </row>
    <row r="243" spans="1:19" x14ac:dyDescent="0.25">
      <c r="A243" s="16" t="s">
        <v>152</v>
      </c>
      <c r="B243" s="17" t="s">
        <v>157</v>
      </c>
      <c r="C243" s="24" t="s">
        <v>242</v>
      </c>
      <c r="D243" s="8">
        <v>28947.55</v>
      </c>
      <c r="E243" s="11">
        <v>0</v>
      </c>
      <c r="F243" s="8">
        <v>0</v>
      </c>
      <c r="G243" s="8">
        <v>0</v>
      </c>
      <c r="H243" s="8">
        <v>9649.18</v>
      </c>
      <c r="I243" s="8">
        <v>3184.23</v>
      </c>
      <c r="J243" s="9">
        <f t="shared" si="12"/>
        <v>41780.959999999999</v>
      </c>
      <c r="K243" s="9"/>
      <c r="L243" s="8">
        <v>13434.09</v>
      </c>
      <c r="M243" s="8">
        <v>0</v>
      </c>
      <c r="N243" s="9">
        <f t="shared" si="13"/>
        <v>23336.87</v>
      </c>
      <c r="O243" s="9">
        <f t="shared" si="14"/>
        <v>18444.09</v>
      </c>
      <c r="P243" s="11">
        <v>20389.54</v>
      </c>
      <c r="Q243" s="9"/>
      <c r="R243" s="4">
        <f t="shared" si="15"/>
        <v>38833.630000000005</v>
      </c>
      <c r="S243" s="6">
        <v>9902.7799999999988</v>
      </c>
    </row>
    <row r="244" spans="1:19" x14ac:dyDescent="0.25">
      <c r="A244" s="16" t="s">
        <v>302</v>
      </c>
      <c r="B244" s="17" t="s">
        <v>309</v>
      </c>
      <c r="C244" s="24" t="s">
        <v>361</v>
      </c>
      <c r="D244" s="8">
        <v>27500.17</v>
      </c>
      <c r="E244" s="11">
        <v>0</v>
      </c>
      <c r="F244" s="8">
        <v>0</v>
      </c>
      <c r="G244" s="8">
        <v>0</v>
      </c>
      <c r="H244" s="8">
        <v>0</v>
      </c>
      <c r="I244" s="8">
        <v>0</v>
      </c>
      <c r="J244" s="9">
        <f t="shared" si="12"/>
        <v>27500.17</v>
      </c>
      <c r="K244" s="9"/>
      <c r="L244" s="8">
        <v>5861.31</v>
      </c>
      <c r="M244" s="8">
        <v>0</v>
      </c>
      <c r="N244" s="9">
        <f t="shared" si="13"/>
        <v>9298.84</v>
      </c>
      <c r="O244" s="9">
        <f t="shared" si="14"/>
        <v>18201.329999999998</v>
      </c>
      <c r="P244" s="11">
        <v>6697.96</v>
      </c>
      <c r="Q244" s="9"/>
      <c r="R244" s="4">
        <f t="shared" si="15"/>
        <v>24899.289999999997</v>
      </c>
      <c r="S244" s="6">
        <v>3437.53</v>
      </c>
    </row>
    <row r="245" spans="1:19" x14ac:dyDescent="0.25">
      <c r="A245" s="16" t="s">
        <v>303</v>
      </c>
      <c r="B245" s="17" t="s">
        <v>309</v>
      </c>
      <c r="C245" s="24" t="s">
        <v>362</v>
      </c>
      <c r="D245" s="8">
        <v>27500.17</v>
      </c>
      <c r="E245" s="11">
        <v>1157.9000000000001</v>
      </c>
      <c r="F245" s="8">
        <v>0</v>
      </c>
      <c r="G245" s="8">
        <v>0</v>
      </c>
      <c r="H245" s="8">
        <v>9552.69</v>
      </c>
      <c r="I245" s="8">
        <v>0</v>
      </c>
      <c r="J245" s="9">
        <f t="shared" si="12"/>
        <v>38210.76</v>
      </c>
      <c r="K245" s="9"/>
      <c r="L245" s="8">
        <v>8754.58</v>
      </c>
      <c r="M245" s="8">
        <v>0</v>
      </c>
      <c r="N245" s="9">
        <f t="shared" si="13"/>
        <v>15998.16</v>
      </c>
      <c r="O245" s="9">
        <f t="shared" si="14"/>
        <v>22212.600000000002</v>
      </c>
      <c r="P245" s="11">
        <v>19659.330000000002</v>
      </c>
      <c r="Q245" s="9"/>
      <c r="R245" s="4">
        <f t="shared" si="15"/>
        <v>41871.930000000008</v>
      </c>
      <c r="S245" s="6">
        <v>7243.58</v>
      </c>
    </row>
    <row r="246" spans="1:19" x14ac:dyDescent="0.25">
      <c r="A246" s="16" t="s">
        <v>153</v>
      </c>
      <c r="B246" s="17" t="s">
        <v>157</v>
      </c>
      <c r="C246" s="24" t="s">
        <v>243</v>
      </c>
      <c r="D246" s="8">
        <v>28947.55</v>
      </c>
      <c r="E246" s="11">
        <v>7397.7</v>
      </c>
      <c r="F246" s="8">
        <v>0</v>
      </c>
      <c r="G246" s="8">
        <v>0</v>
      </c>
      <c r="H246" s="8">
        <v>11254.33</v>
      </c>
      <c r="I246" s="8">
        <v>3184.23</v>
      </c>
      <c r="J246" s="9">
        <f t="shared" si="12"/>
        <v>50783.810000000005</v>
      </c>
      <c r="K246" s="9"/>
      <c r="L246" s="8">
        <v>11510.41</v>
      </c>
      <c r="M246" s="8">
        <v>2582.25</v>
      </c>
      <c r="N246" s="9">
        <f t="shared" si="13"/>
        <v>17689.400000000001</v>
      </c>
      <c r="O246" s="9">
        <f t="shared" si="14"/>
        <v>33094.410000000003</v>
      </c>
      <c r="P246" s="11">
        <v>6077.73</v>
      </c>
      <c r="Q246" s="9"/>
      <c r="R246" s="4">
        <f t="shared" si="15"/>
        <v>39172.14</v>
      </c>
      <c r="S246" s="6">
        <v>3596.74</v>
      </c>
    </row>
    <row r="247" spans="1:19" x14ac:dyDescent="0.25">
      <c r="A247" s="16" t="s">
        <v>154</v>
      </c>
      <c r="B247" s="17" t="s">
        <v>157</v>
      </c>
      <c r="C247" s="25" t="s">
        <v>244</v>
      </c>
      <c r="D247" s="8">
        <v>28947.55</v>
      </c>
      <c r="E247" s="11">
        <v>2894.76</v>
      </c>
      <c r="F247" s="8">
        <v>4875.38</v>
      </c>
      <c r="G247" s="8">
        <v>15235.56</v>
      </c>
      <c r="H247" s="8">
        <v>11254.33</v>
      </c>
      <c r="I247" s="8">
        <v>0</v>
      </c>
      <c r="J247" s="9">
        <f t="shared" si="12"/>
        <v>63207.579999999994</v>
      </c>
      <c r="K247" s="9"/>
      <c r="L247" s="8">
        <v>14324.09</v>
      </c>
      <c r="M247" s="8">
        <v>2954.69</v>
      </c>
      <c r="N247" s="9">
        <f t="shared" si="13"/>
        <v>29934.379999999997</v>
      </c>
      <c r="O247" s="9">
        <f t="shared" si="14"/>
        <v>33273.199999999997</v>
      </c>
      <c r="P247" s="11">
        <v>6922.42</v>
      </c>
      <c r="Q247" s="9"/>
      <c r="R247" s="4">
        <f t="shared" si="15"/>
        <v>40195.619999999995</v>
      </c>
      <c r="S247" s="6">
        <v>12655.599999999999</v>
      </c>
    </row>
    <row r="248" spans="1:19" x14ac:dyDescent="0.25">
      <c r="A248" s="16" t="s">
        <v>434</v>
      </c>
      <c r="B248" s="17" t="s">
        <v>436</v>
      </c>
      <c r="C248" s="17"/>
      <c r="D248" s="12">
        <v>30471.1</v>
      </c>
      <c r="E248" s="11">
        <v>0</v>
      </c>
      <c r="F248" s="8">
        <v>0</v>
      </c>
      <c r="G248" s="8">
        <v>2363.4499999999998</v>
      </c>
      <c r="H248" s="8">
        <v>0</v>
      </c>
      <c r="I248" s="8">
        <v>0</v>
      </c>
      <c r="J248" s="9">
        <f t="shared" si="12"/>
        <v>32834.549999999996</v>
      </c>
      <c r="K248" s="9"/>
      <c r="L248" s="8">
        <v>0</v>
      </c>
      <c r="M248" s="8">
        <v>0</v>
      </c>
      <c r="N248" s="9">
        <f t="shared" si="13"/>
        <v>17102.150000000001</v>
      </c>
      <c r="O248" s="9">
        <f t="shared" si="14"/>
        <v>15732.399999999994</v>
      </c>
      <c r="P248" s="11">
        <v>1446.25</v>
      </c>
      <c r="Q248" s="9"/>
      <c r="R248" s="4">
        <f t="shared" si="15"/>
        <v>17178.649999999994</v>
      </c>
      <c r="S248" s="6">
        <v>17102.150000000001</v>
      </c>
    </row>
    <row r="249" spans="1:19" x14ac:dyDescent="0.25">
      <c r="A249" s="16" t="s">
        <v>304</v>
      </c>
      <c r="B249" s="17" t="s">
        <v>309</v>
      </c>
      <c r="C249" s="24" t="s">
        <v>363</v>
      </c>
      <c r="D249" s="8">
        <v>27500.17</v>
      </c>
      <c r="E249" s="11">
        <v>0</v>
      </c>
      <c r="F249" s="8">
        <v>0</v>
      </c>
      <c r="G249" s="8">
        <v>0</v>
      </c>
      <c r="H249" s="8">
        <v>9166.7199999999993</v>
      </c>
      <c r="I249" s="8">
        <v>0</v>
      </c>
      <c r="J249" s="9">
        <f t="shared" si="12"/>
        <v>36666.89</v>
      </c>
      <c r="K249" s="9"/>
      <c r="L249" s="8">
        <v>8382.15</v>
      </c>
      <c r="M249" s="8">
        <v>0</v>
      </c>
      <c r="N249" s="9">
        <f t="shared" si="13"/>
        <v>11819.68</v>
      </c>
      <c r="O249" s="9">
        <f t="shared" si="14"/>
        <v>24847.21</v>
      </c>
      <c r="P249" s="11">
        <v>6077.73</v>
      </c>
      <c r="Q249" s="9"/>
      <c r="R249" s="4">
        <f t="shared" si="15"/>
        <v>30924.94</v>
      </c>
      <c r="S249" s="6">
        <v>3437.5300000000007</v>
      </c>
    </row>
    <row r="250" spans="1:19" x14ac:dyDescent="0.25">
      <c r="A250" s="16" t="s">
        <v>305</v>
      </c>
      <c r="B250" s="17" t="s">
        <v>309</v>
      </c>
      <c r="C250" s="24" t="s">
        <v>364</v>
      </c>
      <c r="D250" s="8">
        <v>27500.17</v>
      </c>
      <c r="E250" s="11">
        <v>6111.14</v>
      </c>
      <c r="F250" s="8">
        <v>0</v>
      </c>
      <c r="G250" s="8">
        <v>0</v>
      </c>
      <c r="H250" s="8">
        <v>11203.77</v>
      </c>
      <c r="I250" s="8">
        <v>0</v>
      </c>
      <c r="J250" s="9">
        <f t="shared" si="12"/>
        <v>44815.08</v>
      </c>
      <c r="K250" s="9"/>
      <c r="L250" s="8">
        <v>10362.219999999999</v>
      </c>
      <c r="M250" s="8">
        <v>0</v>
      </c>
      <c r="N250" s="9">
        <f t="shared" si="13"/>
        <v>17948.96</v>
      </c>
      <c r="O250" s="9">
        <f t="shared" si="14"/>
        <v>26866.120000000003</v>
      </c>
      <c r="P250" s="11">
        <v>6994.81</v>
      </c>
      <c r="Q250" s="9"/>
      <c r="R250" s="4">
        <f t="shared" si="15"/>
        <v>33860.93</v>
      </c>
      <c r="S250" s="6">
        <v>7586.74</v>
      </c>
    </row>
    <row r="251" spans="1:19" x14ac:dyDescent="0.25">
      <c r="A251" s="16" t="s">
        <v>155</v>
      </c>
      <c r="B251" s="17" t="s">
        <v>157</v>
      </c>
      <c r="C251" s="24" t="s">
        <v>245</v>
      </c>
      <c r="D251" s="8">
        <v>28947.55</v>
      </c>
      <c r="E251" s="11">
        <v>0</v>
      </c>
      <c r="F251" s="8">
        <v>0</v>
      </c>
      <c r="G251" s="8">
        <v>14473.78</v>
      </c>
      <c r="H251" s="8">
        <v>9649.18</v>
      </c>
      <c r="I251" s="8">
        <v>3184.23</v>
      </c>
      <c r="J251" s="9">
        <f t="shared" si="12"/>
        <v>56254.740000000005</v>
      </c>
      <c r="K251" s="9"/>
      <c r="L251" s="8">
        <v>13210.42</v>
      </c>
      <c r="M251" s="8">
        <v>0</v>
      </c>
      <c r="N251" s="9">
        <f t="shared" si="13"/>
        <v>25995.95</v>
      </c>
      <c r="O251" s="9">
        <f t="shared" si="14"/>
        <v>30258.790000000005</v>
      </c>
      <c r="P251" s="11">
        <v>6994.81</v>
      </c>
      <c r="Q251" s="9"/>
      <c r="R251" s="4">
        <f t="shared" si="15"/>
        <v>37253.600000000006</v>
      </c>
      <c r="S251" s="6">
        <v>12785.53</v>
      </c>
    </row>
    <row r="252" spans="1:19" x14ac:dyDescent="0.25">
      <c r="A252" s="16" t="s">
        <v>156</v>
      </c>
      <c r="B252" s="17" t="s">
        <v>157</v>
      </c>
      <c r="C252" s="24" t="s">
        <v>246</v>
      </c>
      <c r="D252" s="8">
        <v>28947.55</v>
      </c>
      <c r="E252" s="11">
        <v>0</v>
      </c>
      <c r="F252" s="8">
        <v>4875.38</v>
      </c>
      <c r="G252" s="8">
        <v>15235.56</v>
      </c>
      <c r="H252" s="8">
        <v>11254.33</v>
      </c>
      <c r="I252" s="8">
        <v>3184.23</v>
      </c>
      <c r="J252" s="9">
        <f t="shared" si="12"/>
        <v>63497.05</v>
      </c>
      <c r="K252" s="9"/>
      <c r="L252" s="8">
        <v>11353.99</v>
      </c>
      <c r="M252" s="8">
        <v>59.93</v>
      </c>
      <c r="N252" s="9">
        <f t="shared" si="13"/>
        <v>22731.129999999997</v>
      </c>
      <c r="O252" s="9">
        <f t="shared" si="14"/>
        <v>40765.920000000006</v>
      </c>
      <c r="P252" s="11">
        <v>8741.77</v>
      </c>
      <c r="Q252" s="9"/>
      <c r="R252" s="4">
        <f t="shared" si="15"/>
        <v>49507.69</v>
      </c>
      <c r="S252" s="6">
        <v>11317.21</v>
      </c>
    </row>
    <row r="253" spans="1:19" x14ac:dyDescent="0.25">
      <c r="A253" s="16" t="s">
        <v>306</v>
      </c>
      <c r="B253" s="17" t="s">
        <v>309</v>
      </c>
      <c r="C253" s="24" t="s">
        <v>365</v>
      </c>
      <c r="D253" s="8">
        <v>27500.17</v>
      </c>
      <c r="E253" s="11">
        <v>0</v>
      </c>
      <c r="F253" s="8">
        <v>0</v>
      </c>
      <c r="G253" s="8">
        <v>0</v>
      </c>
      <c r="H253" s="8">
        <v>0</v>
      </c>
      <c r="I253" s="8">
        <v>0</v>
      </c>
      <c r="J253" s="9">
        <f t="shared" si="12"/>
        <v>27500.17</v>
      </c>
      <c r="K253" s="9"/>
      <c r="L253" s="8">
        <v>5861.31</v>
      </c>
      <c r="M253" s="8">
        <v>0</v>
      </c>
      <c r="N253" s="9">
        <f t="shared" si="13"/>
        <v>9298.84</v>
      </c>
      <c r="O253" s="9">
        <f t="shared" si="14"/>
        <v>18201.329999999998</v>
      </c>
      <c r="P253" s="11">
        <v>6729.34</v>
      </c>
      <c r="Q253" s="9"/>
      <c r="R253" s="4">
        <f t="shared" si="15"/>
        <v>24930.67</v>
      </c>
      <c r="S253" s="6">
        <v>3437.53</v>
      </c>
    </row>
    <row r="254" spans="1:19" x14ac:dyDescent="0.25">
      <c r="A254" s="16" t="s">
        <v>435</v>
      </c>
      <c r="B254" s="17" t="s">
        <v>436</v>
      </c>
      <c r="C254" s="17"/>
      <c r="D254" s="12">
        <v>30471.1</v>
      </c>
      <c r="E254" s="11">
        <v>0</v>
      </c>
      <c r="F254" s="8">
        <v>0</v>
      </c>
      <c r="G254" s="8">
        <v>2363.4499999999998</v>
      </c>
      <c r="H254" s="8">
        <v>0</v>
      </c>
      <c r="I254" s="8">
        <v>0</v>
      </c>
      <c r="J254" s="9">
        <f t="shared" si="12"/>
        <v>32834.549999999996</v>
      </c>
      <c r="K254" s="9"/>
      <c r="L254" s="8">
        <v>0</v>
      </c>
      <c r="M254" s="8">
        <v>0</v>
      </c>
      <c r="N254" s="9">
        <f t="shared" si="13"/>
        <v>22663.49</v>
      </c>
      <c r="O254" s="9">
        <f t="shared" si="14"/>
        <v>10171.059999999994</v>
      </c>
      <c r="P254" s="11">
        <v>1446.25</v>
      </c>
      <c r="Q254" s="9"/>
      <c r="R254" s="4">
        <f t="shared" si="15"/>
        <v>11617.309999999994</v>
      </c>
      <c r="S254" s="6">
        <v>22663.49</v>
      </c>
    </row>
    <row r="255" spans="1:19" x14ac:dyDescent="0.25">
      <c r="A255" s="16" t="s">
        <v>307</v>
      </c>
      <c r="B255" s="17" t="s">
        <v>309</v>
      </c>
      <c r="C255" s="24" t="s">
        <v>366</v>
      </c>
      <c r="D255" s="8">
        <v>27500.17</v>
      </c>
      <c r="E255" s="11">
        <v>6111.14</v>
      </c>
      <c r="F255" s="8">
        <v>0</v>
      </c>
      <c r="G255" s="8">
        <v>0</v>
      </c>
      <c r="H255" s="8">
        <v>11203.77</v>
      </c>
      <c r="I255" s="8">
        <v>0</v>
      </c>
      <c r="J255" s="9">
        <f t="shared" si="12"/>
        <v>44815.08</v>
      </c>
      <c r="K255" s="9"/>
      <c r="L255" s="8">
        <v>10622.91</v>
      </c>
      <c r="M255" s="8">
        <v>0</v>
      </c>
      <c r="N255" s="9">
        <f t="shared" si="13"/>
        <v>14097.94</v>
      </c>
      <c r="O255" s="9">
        <f t="shared" si="14"/>
        <v>30717.14</v>
      </c>
      <c r="P255" s="11">
        <v>6077.73</v>
      </c>
      <c r="Q255" s="9"/>
      <c r="R255" s="4">
        <f t="shared" si="15"/>
        <v>36794.869999999995</v>
      </c>
      <c r="S255" s="6">
        <v>3475.0300000000007</v>
      </c>
    </row>
    <row r="256" spans="1:19" x14ac:dyDescent="0.25">
      <c r="A256" s="16" t="s">
        <v>308</v>
      </c>
      <c r="B256" s="17" t="s">
        <v>309</v>
      </c>
      <c r="C256" s="24" t="s">
        <v>367</v>
      </c>
      <c r="D256" s="8">
        <v>27500.17</v>
      </c>
      <c r="E256" s="11">
        <v>0</v>
      </c>
      <c r="F256" s="8">
        <v>0</v>
      </c>
      <c r="G256" s="8">
        <v>0</v>
      </c>
      <c r="H256" s="8">
        <v>9166.7199999999993</v>
      </c>
      <c r="I256" s="8">
        <v>0</v>
      </c>
      <c r="J256" s="9">
        <f t="shared" si="12"/>
        <v>36666.89</v>
      </c>
      <c r="K256" s="9"/>
      <c r="L256" s="8">
        <v>8382.15</v>
      </c>
      <c r="M256" s="8">
        <v>0</v>
      </c>
      <c r="N256" s="9">
        <f t="shared" si="13"/>
        <v>11932.18</v>
      </c>
      <c r="O256" s="9">
        <f t="shared" si="14"/>
        <v>24734.71</v>
      </c>
      <c r="P256" s="11">
        <v>6729.34</v>
      </c>
      <c r="Q256" s="9"/>
      <c r="R256" s="4">
        <f t="shared" si="15"/>
        <v>31464.05</v>
      </c>
      <c r="S256" s="6">
        <v>3550.0300000000007</v>
      </c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</sheetData>
  <sortState ref="A22:S256">
    <sortCondition ref="A22:A256"/>
  </sortState>
  <mergeCells count="13">
    <mergeCell ref="N20:N21"/>
    <mergeCell ref="P19:P21"/>
    <mergeCell ref="Q19:Q21"/>
    <mergeCell ref="A19:A21"/>
    <mergeCell ref="B19:B21"/>
    <mergeCell ref="C19:C21"/>
    <mergeCell ref="D19:J19"/>
    <mergeCell ref="K19:N19"/>
    <mergeCell ref="O19:O21"/>
    <mergeCell ref="D20:E20"/>
    <mergeCell ref="F20:I20"/>
    <mergeCell ref="J20:J21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914400</xdr:colOff>
                <xdr:row>3</xdr:row>
                <xdr:rowOff>38100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jan2018RemuneracaoMembros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Weskley Rodrigues dos Santos</cp:lastModifiedBy>
  <dcterms:created xsi:type="dcterms:W3CDTF">2018-02-21T21:08:34Z</dcterms:created>
  <dcterms:modified xsi:type="dcterms:W3CDTF">2018-02-27T19:32:13Z</dcterms:modified>
</cp:coreProperties>
</file>